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ablo\Downloads\"/>
    </mc:Choice>
  </mc:AlternateContent>
  <xr:revisionPtr revIDLastSave="0" documentId="8_{25770F4D-445A-4F34-B6FD-BAB5462D341F}" xr6:coauthVersionLast="47" xr6:coauthVersionMax="47" xr10:uidLastSave="{00000000-0000-0000-0000-000000000000}"/>
  <bookViews>
    <workbookView xWindow="-108" yWindow="-108" windowWidth="23256" windowHeight="13176" xr2:uid="{00000000-000D-0000-FFFF-FFFF00000000}"/>
  </bookViews>
  <sheets>
    <sheet name="VAE 2023 (Pablo)" sheetId="1" r:id="rId1"/>
    <sheet name="PACE 2022 (Tere)" sheetId="2" r:id="rId2"/>
    <sheet name="Solicitud de apoyo académico (T" sheetId="3" r:id="rId3"/>
    <sheet name="MENTORÍAS PACE" sheetId="4" r:id="rId4"/>
    <sheet name="TUTORES 1s2023" sheetId="5" r:id="rId5"/>
    <sheet name="TUTORÍAS 20230424" sheetId="6" r:id="rId6"/>
    <sheet name="TUTORÍAS 20230502" sheetId="7" r:id="rId7"/>
  </sheets>
  <externalReferences>
    <externalReference r:id="rId8"/>
  </externalReferences>
  <definedNames>
    <definedName name="_xlnm._FilterDatabase" localSheetId="1" hidden="1">'PACE 2022 (Tere)'!$A$1:$AY$361</definedName>
    <definedName name="Z_0532B9D7_6129_4469_A9E6_E6623F826864_.wvu.FilterData" localSheetId="1" hidden="1">'PACE 2022 (Tere)'!$A$1:$AZ$1000</definedName>
    <definedName name="Z_087EB933_646D_4C4F_BABE_8E5152EB0DF1_.wvu.FilterData" localSheetId="1" hidden="1">'PACE 2022 (Tere)'!$A$1:$AZ$1000</definedName>
    <definedName name="Z_087EB933_646D_4C4F_BABE_8E5152EB0DF1_.wvu.FilterData" localSheetId="4" hidden="1">'TUTORES 1s2023'!$A$1:$AD$1012</definedName>
    <definedName name="Z_087EB933_646D_4C4F_BABE_8E5152EB0DF1_.wvu.FilterData" localSheetId="0" hidden="1">'VAE 2023 (Pablo)'!$A$1:$AZ$1000</definedName>
    <definedName name="Z_0D40ED3D_2AC4_4032_B4FE_5394E28A12BE_.wvu.FilterData" localSheetId="3" hidden="1">'MENTORÍAS PACE'!$A$1:$Y$440</definedName>
    <definedName name="Z_0D40ED3D_2AC4_4032_B4FE_5394E28A12BE_.wvu.FilterData" localSheetId="1" hidden="1">'PACE 2022 (Tere)'!$A$1:$AZ$1000</definedName>
    <definedName name="Z_0D40ED3D_2AC4_4032_B4FE_5394E28A12BE_.wvu.FilterData" localSheetId="4" hidden="1">'TUTORES 1s2023'!$A$1:$AD$1012</definedName>
    <definedName name="Z_0D40ED3D_2AC4_4032_B4FE_5394E28A12BE_.wvu.FilterData" localSheetId="0" hidden="1">'VAE 2023 (Pablo)'!$A$1:$AZ$467</definedName>
    <definedName name="Z_1576552E_50D0_4D18_A724_9A1587C33808_.wvu.FilterData" localSheetId="1" hidden="1">'PACE 2022 (Tere)'!$A$1:$AZ$1000</definedName>
    <definedName name="Z_1F6600AC_C3BC_4CAE_BA9F_C1EAAEE25167_.wvu.FilterData" localSheetId="1" hidden="1">'PACE 2022 (Tere)'!$A$1:$AZ$361</definedName>
    <definedName name="Z_21116024_1EF1_431F_A609_9C8EB42075E4_.wvu.FilterData" localSheetId="1" hidden="1">'PACE 2022 (Tere)'!$A$1:$AZ$361</definedName>
    <definedName name="Z_282B564C_6909_42BA_A0AE_4F08D6BBEAF2_.wvu.FilterData" localSheetId="1" hidden="1">'PACE 2022 (Tere)'!$A$1:$AZ$1000</definedName>
    <definedName name="Z_28503D20_F0B8_40FB_92ED_6BA416541A75_.wvu.FilterData" localSheetId="1" hidden="1">'PACE 2022 (Tere)'!$A$1:$AZ$1000</definedName>
    <definedName name="Z_32E9502B_73B3_4645_B4C4_8A0B25CEB70D_.wvu.FilterData" localSheetId="1" hidden="1">'PACE 2022 (Tere)'!$A$1:$AZ$1000</definedName>
    <definedName name="Z_41AD5EF7_BDAF_4132_831A_24D2316EFFA2_.wvu.FilterData" localSheetId="3" hidden="1">'MENTORÍAS PACE'!$A$1:$Y$1000</definedName>
    <definedName name="Z_41AD5EF7_BDAF_4132_831A_24D2316EFFA2_.wvu.FilterData" localSheetId="1" hidden="1">'PACE 2022 (Tere)'!$A$1:$AZ$1000</definedName>
    <definedName name="Z_41AD5EF7_BDAF_4132_831A_24D2316EFFA2_.wvu.FilterData" localSheetId="4" hidden="1">'TUTORES 1s2023'!$A$1:$AD$1012</definedName>
    <definedName name="Z_41AD5EF7_BDAF_4132_831A_24D2316EFFA2_.wvu.FilterData" localSheetId="0" hidden="1">'VAE 2023 (Pablo)'!$A$1:$AZ$467</definedName>
    <definedName name="Z_45B9D9F7_08A7_4DAD_A158_A1CCF9402557_.wvu.FilterData" localSheetId="1" hidden="1">'PACE 2022 (Tere)'!$A$1:$AZ$1000</definedName>
    <definedName name="Z_45B9D9F7_08A7_4DAD_A158_A1CCF9402557_.wvu.FilterData" localSheetId="4" hidden="1">'TUTORES 1s2023'!$A$1:$AD$1012</definedName>
    <definedName name="Z_45B9D9F7_08A7_4DAD_A158_A1CCF9402557_.wvu.FilterData" localSheetId="0" hidden="1">'VAE 2023 (Pablo)'!$A$1:$AZ$467</definedName>
    <definedName name="Z_47D3AF8D_543D_424E_88D7_894A2A114D29_.wvu.FilterData" localSheetId="1" hidden="1">'PACE 2022 (Tere)'!$A$1:$AZ$1000</definedName>
    <definedName name="Z_47D3AF8D_543D_424E_88D7_894A2A114D29_.wvu.FilterData" localSheetId="4" hidden="1">'TUTORES 1s2023'!$A$1:$AD$1012</definedName>
    <definedName name="Z_47D3AF8D_543D_424E_88D7_894A2A114D29_.wvu.FilterData" localSheetId="0" hidden="1">'VAE 2023 (Pablo)'!$A$1:$AZ$467</definedName>
    <definedName name="Z_54A28E6D_2671_4913_9DA1_92072BD005AD_.wvu.FilterData" localSheetId="1" hidden="1">'PACE 2022 (Tere)'!$A$1:$AZ$1000</definedName>
    <definedName name="Z_54A28E6D_2671_4913_9DA1_92072BD005AD_.wvu.FilterData" localSheetId="4" hidden="1">'TUTORES 1s2023'!$A$1:$AD$1012</definedName>
    <definedName name="Z_54A28E6D_2671_4913_9DA1_92072BD005AD_.wvu.FilterData" localSheetId="0" hidden="1">'VAE 2023 (Pablo)'!$A$1:$AZ$467</definedName>
    <definedName name="Z_58667AE6_3C66_4CEB_9168_E34A0BE62F92_.wvu.FilterData" localSheetId="1" hidden="1">'PACE 2022 (Tere)'!$A$1:$AZ$361</definedName>
    <definedName name="Z_5A361B54_27BA_4BEE_BC55_FB2FDF1BFA12_.wvu.FilterData" localSheetId="1" hidden="1">'PACE 2022 (Tere)'!$A$1:$AZ$1000</definedName>
    <definedName name="Z_5A361B54_27BA_4BEE_BC55_FB2FDF1BFA12_.wvu.FilterData" localSheetId="0" hidden="1">'VAE 2023 (Pablo)'!$A$1:$AZ$467</definedName>
    <definedName name="Z_5DEF3968_0B08_4C63_B8CE_D71F878FCB23_.wvu.FilterData" localSheetId="3" hidden="1">'MENTORÍAS PACE'!$A$1:$Y$1000</definedName>
    <definedName name="Z_5DEF3968_0B08_4C63_B8CE_D71F878FCB23_.wvu.FilterData" localSheetId="1" hidden="1">'PACE 2022 (Tere)'!$A$1:$AZ$1000</definedName>
    <definedName name="Z_5DEF3968_0B08_4C63_B8CE_D71F878FCB23_.wvu.FilterData" localSheetId="4" hidden="1">'TUTORES 1s2023'!$A$1:$AD$198</definedName>
    <definedName name="Z_5DEF3968_0B08_4C63_B8CE_D71F878FCB23_.wvu.FilterData" localSheetId="0" hidden="1">'VAE 2023 (Pablo)'!$A$1:$AZ$467</definedName>
    <definedName name="Z_6207C277_70DE_4B0A_960E_B0967D62F4F5_.wvu.FilterData" localSheetId="1" hidden="1">'PACE 2022 (Tere)'!$A$1:$AZ$1000</definedName>
    <definedName name="Z_7AEFC545_25E0_454E_940B_D8767BF88407_.wvu.FilterData" localSheetId="1" hidden="1">'PACE 2022 (Tere)'!$A$1:$AZ$1000</definedName>
    <definedName name="Z_85795592_8550_4123_B34B_816C0130011E_.wvu.FilterData" localSheetId="1" hidden="1">'PACE 2022 (Tere)'!$A$1:$AZ$361</definedName>
    <definedName name="Z_893EF58D_04A2_41DC_A1AA_A42A96156F82_.wvu.FilterData" localSheetId="1" hidden="1">'PACE 2022 (Tere)'!$A$1:$AZ$1000</definedName>
    <definedName name="Z_8C232FF7_E66B_4EA6_A824_8263F90D86A8_.wvu.FilterData" localSheetId="1" hidden="1">'PACE 2022 (Tere)'!$A$1:$AZ$1000</definedName>
    <definedName name="Z_91E1D854_6649_40F8_BD08_055E919AC702_.wvu.FilterData" localSheetId="1" hidden="1">'PACE 2022 (Tere)'!$A$1:$AZ$1000</definedName>
    <definedName name="Z_91E1D854_6649_40F8_BD08_055E919AC702_.wvu.FilterData" localSheetId="4" hidden="1">'TUTORES 1s2023'!$A$1:$AD$1012</definedName>
    <definedName name="Z_91E1D854_6649_40F8_BD08_055E919AC702_.wvu.FilterData" localSheetId="0" hidden="1">'VAE 2023 (Pablo)'!$A$1:$AZ$467</definedName>
    <definedName name="Z_9FE98E0E_23CD_4A73_81A8_B6FDA8E8D94C_.wvu.FilterData" localSheetId="1" hidden="1">'PACE 2022 (Tere)'!$A$1:$AZ$1000</definedName>
    <definedName name="Z_C4105DB4_A71A_4AFC_9BB0_BC4E1683D159_.wvu.FilterData" localSheetId="1" hidden="1">'PACE 2022 (Tere)'!$A$1:$AZ$1000</definedName>
    <definedName name="Z_C4105DB4_A71A_4AFC_9BB0_BC4E1683D159_.wvu.FilterData" localSheetId="4" hidden="1">'TUTORES 1s2023'!$A$1:$R$198</definedName>
    <definedName name="Z_C4105DB4_A71A_4AFC_9BB0_BC4E1683D159_.wvu.FilterData" localSheetId="0" hidden="1">'VAE 2023 (Pablo)'!$A$1:$AZ$1000</definedName>
    <definedName name="Z_C79B57EB_B5DD_4107_98E1_E3D607142F83_.wvu.FilterData" localSheetId="1" hidden="1">'PACE 2022 (Tere)'!$A$1:$AZ$1000</definedName>
    <definedName name="Z_CACC4564_615E_4066_BA6F_676134C5819B_.wvu.FilterData" localSheetId="1" hidden="1">'PACE 2022 (Tere)'!$A$1:$AZ$1000</definedName>
    <definedName name="Z_CACC4564_615E_4066_BA6F_676134C5819B_.wvu.FilterData" localSheetId="4" hidden="1">'TUTORES 1s2023'!$A$1:$AD$198</definedName>
    <definedName name="Z_CACC4564_615E_4066_BA6F_676134C5819B_.wvu.FilterData" localSheetId="0" hidden="1">'VAE 2023 (Pablo)'!$A$1:$AY$467</definedName>
    <definedName name="Z_D019BB41_B870_4B08_8E6D_F0A67C13BAB6_.wvu.FilterData" localSheetId="1" hidden="1">'PACE 2022 (Tere)'!$A$1:$AZ$1000</definedName>
    <definedName name="Z_E0816CFF_8BB4_4308_8B5D_76729E3096B0_.wvu.FilterData" localSheetId="1" hidden="1">'PACE 2022 (Tere)'!$A$1:$AZ$1000</definedName>
    <definedName name="Z_E0816CFF_8BB4_4308_8B5D_76729E3096B0_.wvu.FilterData" localSheetId="4" hidden="1">'TUTORES 1s2023'!$A$1:$AD$1012</definedName>
    <definedName name="Z_E0816CFF_8BB4_4308_8B5D_76729E3096B0_.wvu.FilterData" localSheetId="0" hidden="1">'VAE 2023 (Pablo)'!$A$1:$AZ$1000</definedName>
    <definedName name="Z_E6D452F7_379F_4C80_B5F0_55144EDC0BBE_.wvu.FilterData" localSheetId="1" hidden="1">'PACE 2022 (Tere)'!$A$1:$AZ$1000</definedName>
    <definedName name="Z_E6D452F7_379F_4C80_B5F0_55144EDC0BBE_.wvu.FilterData" localSheetId="4" hidden="1">'TUTORES 1s2023'!$A$1:$AD$1012</definedName>
    <definedName name="Z_E6D452F7_379F_4C80_B5F0_55144EDC0BBE_.wvu.FilterData" localSheetId="0" hidden="1">'VAE 2023 (Pablo)'!$A$1:$AZ$1000</definedName>
    <definedName name="Z_EA8C7566_9C67_4074_BBDE_597830DCD710_.wvu.FilterData" localSheetId="1" hidden="1">'PACE 2022 (Tere)'!$A$1:$AZ$1000</definedName>
  </definedNames>
  <calcPr calcId="191029"/>
  <customWorkbookViews>
    <customWorkbookView name="Filtro 19" guid="{1F6600AC-C3BC-4CAE-BA9F-C1EAAEE25167}" maximized="1" windowWidth="0" windowHeight="0" activeSheetId="0"/>
    <customWorkbookView name="Filtro 21" guid="{58667AE6-3C66-4CEB-9168-E34A0BE62F92}" maximized="1" windowWidth="0" windowHeight="0" activeSheetId="0"/>
    <customWorkbookView name="Filtro 20" guid="{21116024-1EF1-431F-A609-9C8EB42075E4}" maximized="1" windowWidth="0" windowHeight="0" activeSheetId="0"/>
    <customWorkbookView name="Filtro 23" guid="{EA8C7566-9C67-4074-BBDE-597830DCD710}" maximized="1" windowWidth="0" windowHeight="0" activeSheetId="0"/>
    <customWorkbookView name="Filtro 22" guid="{D019BB41-B870-4B08-8E6D-F0A67C13BAB6}" maximized="1" windowWidth="0" windowHeight="0" activeSheetId="0"/>
    <customWorkbookView name="Filtro 25" guid="{6207C277-70DE-4B0A-960E-B0967D62F4F5}" maximized="1" windowWidth="0" windowHeight="0" activeSheetId="0"/>
    <customWorkbookView name="Filtro 9" guid="{C4105DB4-A71A-4AFC-9BB0-BC4E1683D159}" maximized="1" windowWidth="0" windowHeight="0" activeSheetId="0"/>
    <customWorkbookView name="Filtro 24" guid="{0532B9D7-6129-4469-A9E6-E6623F826864}" maximized="1" windowWidth="0" windowHeight="0" activeSheetId="0"/>
    <customWorkbookView name="Filtro 8" guid="{087EB933-646D-4C4F-BABE-8E5152EB0DF1}" maximized="1" windowWidth="0" windowHeight="0" activeSheetId="0"/>
    <customWorkbookView name="Filtro 27" guid="{893EF58D-04A2-41DC-A1AA-A42A96156F82}" maximized="1" windowWidth="0" windowHeight="0" activeSheetId="0"/>
    <customWorkbookView name="Filtro 26" guid="{9FE98E0E-23CD-4A73-81A8-B6FDA8E8D94C}" maximized="1" windowWidth="0" windowHeight="0" activeSheetId="0"/>
    <customWorkbookView name="Filtro 29" guid="{32E9502B-73B3-4645-B4C4-8A0B25CEB70D}" maximized="1" windowWidth="0" windowHeight="0" activeSheetId="0"/>
    <customWorkbookView name="Filtro 28" guid="{28503D20-F0B8-40FB-92ED-6BA416541A75}" maximized="1" windowWidth="0" windowHeight="0" activeSheetId="0"/>
    <customWorkbookView name="Filtro 3" guid="{41AD5EF7-BDAF-4132-831A-24D2316EFFA2}" maximized="1" windowWidth="0" windowHeight="0" activeSheetId="0"/>
    <customWorkbookView name="Filtro 2" guid="{0D40ED3D-2AC4-4032-B4FE-5394E28A12BE}" maximized="1" windowWidth="0" windowHeight="0" activeSheetId="0"/>
    <customWorkbookView name="Filtro 1" guid="{5DEF3968-0B08-4C63-B8CE-D71F878FCB23}" maximized="1" windowWidth="0" windowHeight="0" activeSheetId="0"/>
    <customWorkbookView name="Filtro 7" guid="{54A28E6D-2671-4913-9DA1-92072BD005AD}" maximized="1" windowWidth="0" windowHeight="0" activeSheetId="0"/>
    <customWorkbookView name="Filtro 6" guid="{47D3AF8D-543D-424E-88D7-894A2A114D29}" maximized="1" windowWidth="0" windowHeight="0" activeSheetId="0"/>
    <customWorkbookView name="Filtro 5" guid="{E0816CFF-8BB4-4308-8B5D-76729E3096B0}" maximized="1" windowWidth="0" windowHeight="0" activeSheetId="0"/>
    <customWorkbookView name="Filtro 4" guid="{E6D452F7-379F-4C80-B5F0-55144EDC0BBE}" maximized="1" windowWidth="0" windowHeight="0" activeSheetId="0"/>
    <customWorkbookView name="Filtro 30" guid="{7AEFC545-25E0-454E-940B-D8767BF88407}" maximized="1" windowWidth="0" windowHeight="0" activeSheetId="0"/>
    <customWorkbookView name="Filtro 10" guid="{91E1D854-6649-40F8-BD08-055E919AC702}" maximized="1" windowWidth="0" windowHeight="0" activeSheetId="0"/>
    <customWorkbookView name="Filtro 12" guid="{45B9D9F7-08A7-4DAD-A158-A1CCF9402557}" maximized="1" windowWidth="0" windowHeight="0" activeSheetId="0"/>
    <customWorkbookView name="Filtro 11" guid="{CACC4564-615E-4066-BA6F-676134C5819B}" maximized="1" windowWidth="0" windowHeight="0" activeSheetId="0"/>
    <customWorkbookView name="Filtro 14" guid="{8C232FF7-E66B-4EA6-A824-8263F90D86A8}" maximized="1" windowWidth="0" windowHeight="0" activeSheetId="0"/>
    <customWorkbookView name="Filtro 13" guid="{5A361B54-27BA-4BEE-BC55-FB2FDF1BFA12}" maximized="1" windowWidth="0" windowHeight="0" activeSheetId="0"/>
    <customWorkbookView name="Filtro 16" guid="{282B564C-6909-42BA-A0AE-4F08D6BBEAF2}" maximized="1" windowWidth="0" windowHeight="0" activeSheetId="0"/>
    <customWorkbookView name="Filtro 15" guid="{1576552E-50D0-4D18-A724-9A1587C33808}" maximized="1" windowWidth="0" windowHeight="0" activeSheetId="0"/>
    <customWorkbookView name="Filtro 18" guid="{85795592-8550-4123-B34B-816C0130011E}" maximized="1" windowWidth="0" windowHeight="0" activeSheetId="0"/>
    <customWorkbookView name="Filtro 17" guid="{C79B57EB-B5DD-4107-98E1-E3D607142F83}"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8" i="5" l="1"/>
  <c r="U373" i="3"/>
  <c r="T373" i="3"/>
  <c r="S373" i="3"/>
  <c r="U363" i="3"/>
  <c r="T363" i="3"/>
  <c r="S363" i="3"/>
  <c r="U362" i="3"/>
  <c r="T362" i="3"/>
  <c r="S362" i="3"/>
  <c r="U342" i="3"/>
  <c r="T342" i="3"/>
  <c r="S342" i="3"/>
  <c r="U322" i="3"/>
  <c r="T322" i="3"/>
  <c r="S322" i="3"/>
  <c r="U315" i="3"/>
  <c r="T315" i="3"/>
  <c r="S315" i="3"/>
  <c r="U308" i="3"/>
  <c r="T308" i="3"/>
  <c r="S308" i="3"/>
  <c r="U306" i="3"/>
  <c r="T306" i="3"/>
  <c r="S306" i="3"/>
  <c r="AZ292" i="3"/>
  <c r="AY292" i="3"/>
  <c r="U292" i="3"/>
  <c r="T292" i="3"/>
  <c r="S292" i="3"/>
  <c r="AZ291" i="3"/>
  <c r="U291" i="3"/>
  <c r="T291" i="3"/>
  <c r="S291" i="3"/>
  <c r="AZ284" i="3"/>
  <c r="U284" i="3"/>
  <c r="T284" i="3"/>
  <c r="S284" i="3"/>
  <c r="AZ273" i="3"/>
  <c r="AY273" i="3"/>
  <c r="U273" i="3"/>
  <c r="T273" i="3"/>
  <c r="S273" i="3"/>
  <c r="AZ272" i="3"/>
  <c r="U272" i="3"/>
  <c r="T272" i="3"/>
  <c r="S272" i="3"/>
  <c r="AZ271" i="3"/>
  <c r="AY271" i="3"/>
  <c r="U271" i="3"/>
  <c r="T271" i="3"/>
  <c r="S271" i="3"/>
  <c r="AZ266" i="3"/>
  <c r="AY266" i="3"/>
  <c r="U266" i="3"/>
  <c r="T266" i="3"/>
  <c r="S266" i="3"/>
  <c r="U254" i="3"/>
  <c r="T254" i="3"/>
  <c r="S254" i="3"/>
  <c r="AZ253" i="3"/>
  <c r="AY253" i="3"/>
  <c r="U253" i="3"/>
  <c r="T253" i="3"/>
  <c r="S253" i="3"/>
  <c r="U249" i="3"/>
  <c r="T249" i="3"/>
  <c r="S249" i="3"/>
  <c r="U246" i="3"/>
  <c r="T246" i="3"/>
  <c r="S246" i="3"/>
  <c r="U242" i="3"/>
  <c r="T242" i="3"/>
  <c r="S242" i="3"/>
  <c r="AZ241" i="3"/>
  <c r="U241" i="3"/>
  <c r="T241" i="3"/>
  <c r="S241" i="3"/>
  <c r="AZ239" i="3"/>
  <c r="AY239" i="3"/>
  <c r="U239" i="3"/>
  <c r="T239" i="3"/>
  <c r="S239" i="3"/>
  <c r="U238" i="3"/>
  <c r="T238" i="3"/>
  <c r="S238" i="3"/>
  <c r="U234" i="3"/>
  <c r="T234" i="3"/>
  <c r="S234" i="3"/>
  <c r="AZ231" i="3"/>
  <c r="U231" i="3"/>
  <c r="T231" i="3"/>
  <c r="S231" i="3"/>
  <c r="AZ229" i="3"/>
  <c r="AY229" i="3"/>
  <c r="U229" i="3"/>
  <c r="T229" i="3"/>
  <c r="S229" i="3"/>
  <c r="U225" i="3"/>
  <c r="T225" i="3"/>
  <c r="S225" i="3"/>
  <c r="U223" i="3"/>
  <c r="T223" i="3"/>
  <c r="S223" i="3"/>
  <c r="U222" i="3"/>
  <c r="T222" i="3"/>
  <c r="S222" i="3"/>
  <c r="AZ220" i="3"/>
  <c r="AY220" i="3"/>
  <c r="U220" i="3"/>
  <c r="T220" i="3"/>
  <c r="S220" i="3"/>
  <c r="U218" i="3"/>
  <c r="T218" i="3"/>
  <c r="S218" i="3"/>
  <c r="U217" i="3"/>
  <c r="T217" i="3"/>
  <c r="S217" i="3"/>
  <c r="U213" i="3"/>
  <c r="T213" i="3"/>
  <c r="S213" i="3"/>
  <c r="U208" i="3"/>
  <c r="T208" i="3"/>
  <c r="S208" i="3"/>
  <c r="U203" i="3"/>
  <c r="T203" i="3"/>
  <c r="S203" i="3"/>
  <c r="U199" i="3"/>
  <c r="T199" i="3"/>
  <c r="S199" i="3"/>
  <c r="AZ196" i="3"/>
  <c r="U196" i="3"/>
  <c r="T196" i="3"/>
  <c r="S196" i="3"/>
  <c r="AZ193" i="3"/>
  <c r="AY193" i="3"/>
  <c r="U193" i="3"/>
  <c r="T193" i="3"/>
  <c r="S193" i="3"/>
  <c r="U190" i="3"/>
  <c r="T190" i="3"/>
  <c r="S190" i="3"/>
  <c r="U189" i="3"/>
  <c r="T189" i="3"/>
  <c r="S189" i="3"/>
  <c r="U187" i="3"/>
  <c r="T187" i="3"/>
  <c r="S187" i="3"/>
  <c r="AZ186" i="3"/>
  <c r="AY186" i="3"/>
  <c r="AD186" i="3"/>
  <c r="AC186" i="3"/>
  <c r="AB186" i="3"/>
  <c r="U186" i="3"/>
  <c r="T186" i="3"/>
  <c r="S186" i="3"/>
  <c r="AZ179" i="3"/>
  <c r="AY179" i="3"/>
  <c r="U179" i="3"/>
  <c r="T179" i="3"/>
  <c r="S179" i="3"/>
  <c r="AZ177" i="3"/>
  <c r="U177" i="3"/>
  <c r="T177" i="3"/>
  <c r="S177" i="3"/>
  <c r="U176" i="3"/>
  <c r="T176" i="3"/>
  <c r="S176" i="3"/>
  <c r="AZ175" i="3"/>
  <c r="U175" i="3"/>
  <c r="T175" i="3"/>
  <c r="S175" i="3"/>
  <c r="AZ173" i="3"/>
  <c r="U173" i="3"/>
  <c r="T173" i="3"/>
  <c r="S173" i="3"/>
  <c r="AZ172" i="3"/>
  <c r="U172" i="3"/>
  <c r="T172" i="3"/>
  <c r="S172" i="3"/>
  <c r="U169" i="3"/>
  <c r="T169" i="3"/>
  <c r="S169" i="3"/>
  <c r="AZ168" i="3"/>
  <c r="AY168" i="3"/>
  <c r="U168" i="3"/>
  <c r="T168" i="3"/>
  <c r="S168" i="3"/>
  <c r="AZ167" i="3"/>
  <c r="AY167" i="3"/>
  <c r="U167" i="3"/>
  <c r="T167" i="3"/>
  <c r="S167" i="3"/>
  <c r="AZ165" i="3"/>
  <c r="AY165" i="3"/>
  <c r="U165" i="3"/>
  <c r="T165" i="3"/>
  <c r="S165" i="3"/>
  <c r="AZ160" i="3"/>
  <c r="U160" i="3"/>
  <c r="T160" i="3"/>
  <c r="S160" i="3"/>
  <c r="AZ158" i="3"/>
  <c r="AY158" i="3"/>
  <c r="U158" i="3"/>
  <c r="T158" i="3"/>
  <c r="S158" i="3"/>
  <c r="AZ156" i="3"/>
  <c r="AY156" i="3"/>
  <c r="U156" i="3"/>
  <c r="T156" i="3"/>
  <c r="S156" i="3"/>
  <c r="AZ155" i="3"/>
  <c r="AY155" i="3"/>
  <c r="U155" i="3"/>
  <c r="T155" i="3"/>
  <c r="S155" i="3"/>
  <c r="AZ154" i="3"/>
  <c r="AY154" i="3"/>
  <c r="U154" i="3"/>
  <c r="T154" i="3"/>
  <c r="S154" i="3"/>
  <c r="AZ147" i="3"/>
  <c r="AY147" i="3"/>
  <c r="U147" i="3"/>
  <c r="T147" i="3"/>
  <c r="S147" i="3"/>
  <c r="U144" i="3"/>
  <c r="T144" i="3"/>
  <c r="S144" i="3"/>
  <c r="U141" i="3"/>
  <c r="T141" i="3"/>
  <c r="S141" i="3"/>
  <c r="AZ140" i="3"/>
  <c r="U140" i="3"/>
  <c r="T140" i="3"/>
  <c r="S140" i="3"/>
  <c r="U139" i="3"/>
  <c r="T139" i="3"/>
  <c r="S139" i="3"/>
  <c r="U137" i="3"/>
  <c r="T137" i="3"/>
  <c r="S137" i="3"/>
  <c r="AZ136" i="3"/>
  <c r="AY136" i="3"/>
  <c r="U136" i="3"/>
  <c r="T136" i="3"/>
  <c r="S136" i="3"/>
  <c r="AZ135" i="3"/>
  <c r="AY135" i="3"/>
  <c r="U135" i="3"/>
  <c r="T135" i="3"/>
  <c r="S135" i="3"/>
  <c r="AZ134" i="3"/>
  <c r="AY134" i="3"/>
  <c r="U134" i="3"/>
  <c r="T134" i="3"/>
  <c r="S134" i="3"/>
  <c r="AZ133" i="3"/>
  <c r="AY133" i="3"/>
  <c r="U133" i="3"/>
  <c r="T133" i="3"/>
  <c r="S133" i="3"/>
  <c r="AZ132" i="3"/>
  <c r="AY132" i="3"/>
  <c r="U132" i="3"/>
  <c r="T132" i="3"/>
  <c r="S132" i="3"/>
  <c r="AZ131" i="3"/>
  <c r="AY131" i="3"/>
  <c r="U131" i="3"/>
  <c r="T131" i="3"/>
  <c r="S131" i="3"/>
  <c r="AZ130" i="3"/>
  <c r="AY130" i="3"/>
  <c r="U130" i="3"/>
  <c r="T130" i="3"/>
  <c r="S130" i="3"/>
  <c r="AZ129" i="3"/>
  <c r="AY129" i="3"/>
  <c r="U129" i="3"/>
  <c r="T129" i="3"/>
  <c r="S129" i="3"/>
  <c r="AZ128" i="3"/>
  <c r="AY128" i="3"/>
  <c r="U128" i="3"/>
  <c r="T128" i="3"/>
  <c r="S128" i="3"/>
  <c r="U126" i="3"/>
  <c r="T126" i="3"/>
  <c r="S126" i="3"/>
  <c r="AZ125" i="3"/>
  <c r="U125" i="3"/>
  <c r="T125" i="3"/>
  <c r="S125" i="3"/>
  <c r="U124" i="3"/>
  <c r="T124" i="3"/>
  <c r="S124" i="3"/>
  <c r="U123" i="3"/>
  <c r="T123" i="3"/>
  <c r="S123" i="3"/>
  <c r="AZ122" i="3"/>
  <c r="AY122" i="3"/>
  <c r="U122" i="3"/>
  <c r="T122" i="3"/>
  <c r="S122" i="3"/>
  <c r="AZ121" i="3"/>
  <c r="U121" i="3"/>
  <c r="T121" i="3"/>
  <c r="S121" i="3"/>
  <c r="U120" i="3"/>
  <c r="T120" i="3"/>
  <c r="S120" i="3"/>
  <c r="U118" i="3"/>
  <c r="T118" i="3"/>
  <c r="S118" i="3"/>
  <c r="AZ117" i="3"/>
  <c r="AY117" i="3"/>
  <c r="U117" i="3"/>
  <c r="T117" i="3"/>
  <c r="S117" i="3"/>
  <c r="U116" i="3"/>
  <c r="T116" i="3"/>
  <c r="S116" i="3"/>
  <c r="AZ115" i="3"/>
  <c r="AY115" i="3"/>
  <c r="U115" i="3"/>
  <c r="T115" i="3"/>
  <c r="S115" i="3"/>
  <c r="AZ113" i="3"/>
  <c r="AY113" i="3"/>
  <c r="AD113" i="3"/>
  <c r="AC113" i="3"/>
  <c r="AB113" i="3"/>
  <c r="U113" i="3"/>
  <c r="T113" i="3"/>
  <c r="S113" i="3"/>
  <c r="AZ112" i="3"/>
  <c r="AY112" i="3"/>
  <c r="U112" i="3"/>
  <c r="T112" i="3"/>
  <c r="S112" i="3"/>
  <c r="AZ111" i="3"/>
  <c r="U111" i="3"/>
  <c r="T111" i="3"/>
  <c r="S111" i="3"/>
  <c r="U110" i="3"/>
  <c r="T110" i="3"/>
  <c r="S110" i="3"/>
  <c r="AZ109" i="3"/>
  <c r="AY109" i="3"/>
  <c r="U109" i="3"/>
  <c r="T109" i="3"/>
  <c r="S109" i="3"/>
  <c r="U108" i="3"/>
  <c r="T108" i="3"/>
  <c r="S108" i="3"/>
  <c r="AZ104" i="3"/>
  <c r="AY104" i="3"/>
  <c r="U104" i="3"/>
  <c r="T104" i="3"/>
  <c r="S104" i="3"/>
  <c r="AZ103" i="3"/>
  <c r="AY103" i="3"/>
  <c r="U103" i="3"/>
  <c r="T103" i="3"/>
  <c r="S103" i="3"/>
  <c r="U99" i="3"/>
  <c r="T99" i="3"/>
  <c r="S99" i="3"/>
  <c r="AZ98" i="3"/>
  <c r="AY98" i="3"/>
  <c r="U98" i="3"/>
  <c r="T98" i="3"/>
  <c r="S98" i="3"/>
  <c r="AZ97" i="3"/>
  <c r="AY97" i="3"/>
  <c r="U97" i="3"/>
  <c r="T97" i="3"/>
  <c r="S97" i="3"/>
  <c r="AZ95" i="3"/>
  <c r="AY95" i="3"/>
  <c r="U95" i="3"/>
  <c r="T95" i="3"/>
  <c r="S95" i="3"/>
  <c r="U94" i="3"/>
  <c r="T94" i="3"/>
  <c r="S94" i="3"/>
  <c r="AZ93" i="3"/>
  <c r="AY93" i="3"/>
  <c r="AZ91" i="3"/>
  <c r="AZ90" i="3"/>
  <c r="AY90" i="3"/>
  <c r="U90" i="3"/>
  <c r="T90" i="3"/>
  <c r="S90" i="3"/>
  <c r="AZ88" i="3"/>
  <c r="AY88" i="3"/>
  <c r="U88" i="3"/>
  <c r="T88" i="3"/>
  <c r="S88" i="3"/>
  <c r="AZ83" i="3"/>
  <c r="AY83" i="3"/>
  <c r="U83" i="3"/>
  <c r="T83" i="3"/>
  <c r="S83" i="3"/>
  <c r="AZ80" i="3"/>
  <c r="AY80" i="3"/>
  <c r="U80" i="3"/>
  <c r="T80" i="3"/>
  <c r="S80" i="3"/>
  <c r="AZ78" i="3"/>
  <c r="AY78" i="3"/>
  <c r="U78" i="3"/>
  <c r="T78" i="3"/>
  <c r="S78" i="3"/>
  <c r="U77" i="3"/>
  <c r="T77" i="3"/>
  <c r="S77" i="3"/>
  <c r="AZ76" i="3"/>
  <c r="AY76" i="3"/>
  <c r="U76" i="3"/>
  <c r="T76" i="3"/>
  <c r="S76" i="3"/>
  <c r="AZ74" i="3"/>
  <c r="AY74" i="3"/>
  <c r="U74" i="3"/>
  <c r="T74" i="3"/>
  <c r="S74" i="3"/>
  <c r="AZ73" i="3"/>
  <c r="AY73" i="3"/>
  <c r="U73" i="3"/>
  <c r="T73" i="3"/>
  <c r="S73" i="3"/>
  <c r="AZ71" i="3"/>
  <c r="AY71" i="3"/>
  <c r="U71" i="3"/>
  <c r="T71" i="3"/>
  <c r="S71" i="3"/>
  <c r="AZ70" i="3"/>
  <c r="AY70" i="3"/>
  <c r="U70" i="3"/>
  <c r="T70" i="3"/>
  <c r="S70" i="3"/>
  <c r="U69" i="3"/>
  <c r="T69" i="3"/>
  <c r="S69" i="3"/>
  <c r="AZ68" i="3"/>
  <c r="AY68" i="3"/>
  <c r="U68" i="3"/>
  <c r="T68" i="3"/>
  <c r="S68" i="3"/>
  <c r="U67" i="3"/>
  <c r="T67" i="3"/>
  <c r="S67" i="3"/>
  <c r="AZ66" i="3"/>
  <c r="AY66" i="3"/>
  <c r="U66" i="3"/>
  <c r="T66" i="3"/>
  <c r="S66" i="3"/>
  <c r="AZ65" i="3"/>
  <c r="AY65" i="3"/>
  <c r="U65" i="3"/>
  <c r="T65" i="3"/>
  <c r="S65" i="3"/>
  <c r="AZ64" i="3"/>
  <c r="AY64" i="3"/>
  <c r="U64" i="3"/>
  <c r="T64" i="3"/>
  <c r="S64" i="3"/>
  <c r="AZ63" i="3"/>
  <c r="U63" i="3"/>
  <c r="T63" i="3"/>
  <c r="S63" i="3"/>
  <c r="AZ62" i="3"/>
  <c r="AY62" i="3"/>
  <c r="U62" i="3"/>
  <c r="T62" i="3"/>
  <c r="S62" i="3"/>
  <c r="AZ61" i="3"/>
  <c r="AY61" i="3"/>
  <c r="U61" i="3"/>
  <c r="T61" i="3"/>
  <c r="S61" i="3"/>
  <c r="AZ60" i="3"/>
  <c r="AY60" i="3"/>
  <c r="U60" i="3"/>
  <c r="T60" i="3"/>
  <c r="S60" i="3"/>
  <c r="AZ59" i="3"/>
  <c r="AY59" i="3"/>
  <c r="U59" i="3"/>
  <c r="T59" i="3"/>
  <c r="S59" i="3"/>
  <c r="AZ58" i="3"/>
  <c r="AY58" i="3"/>
  <c r="U58" i="3"/>
  <c r="T58" i="3"/>
  <c r="S58" i="3"/>
  <c r="AZ57" i="3"/>
  <c r="AY57" i="3"/>
  <c r="U57" i="3"/>
  <c r="T57" i="3"/>
  <c r="S57" i="3"/>
  <c r="AZ56" i="3"/>
  <c r="AY56" i="3"/>
  <c r="U56" i="3"/>
  <c r="T56" i="3"/>
  <c r="S56" i="3"/>
  <c r="AZ55" i="3"/>
  <c r="AY55" i="3"/>
  <c r="U55" i="3"/>
  <c r="T55" i="3"/>
  <c r="S55" i="3"/>
  <c r="AZ54" i="3"/>
  <c r="AY54" i="3"/>
  <c r="U54" i="3"/>
  <c r="T54" i="3"/>
  <c r="S54" i="3"/>
  <c r="AZ53" i="3"/>
  <c r="AY53" i="3"/>
  <c r="U53" i="3"/>
  <c r="T53" i="3"/>
  <c r="S53" i="3"/>
  <c r="AZ52" i="3"/>
  <c r="AY52" i="3"/>
  <c r="U52" i="3"/>
  <c r="T52" i="3"/>
  <c r="S52" i="3"/>
  <c r="AZ51" i="3"/>
  <c r="AY51" i="3"/>
  <c r="U51" i="3"/>
  <c r="T51" i="3"/>
  <c r="S51" i="3"/>
  <c r="AZ50" i="3"/>
  <c r="AY50" i="3"/>
  <c r="U50" i="3"/>
  <c r="T50" i="3"/>
  <c r="S50" i="3"/>
  <c r="AZ49" i="3"/>
  <c r="AY49" i="3"/>
  <c r="U49" i="3"/>
  <c r="T49" i="3"/>
  <c r="S49" i="3"/>
  <c r="AZ48" i="3"/>
  <c r="AY48" i="3"/>
  <c r="U48" i="3"/>
  <c r="T48" i="3"/>
  <c r="S48" i="3"/>
  <c r="AZ47" i="3"/>
  <c r="AY47" i="3"/>
  <c r="U47" i="3"/>
  <c r="T47" i="3"/>
  <c r="S47" i="3"/>
  <c r="U46" i="3"/>
  <c r="T46" i="3"/>
  <c r="S46" i="3"/>
  <c r="AZ45" i="3"/>
  <c r="U45" i="3"/>
  <c r="T45" i="3"/>
  <c r="S45" i="3"/>
  <c r="AZ44" i="3"/>
  <c r="AY44" i="3"/>
  <c r="U44" i="3"/>
  <c r="T44" i="3"/>
  <c r="S44" i="3"/>
  <c r="AZ43" i="3"/>
  <c r="AY43" i="3"/>
  <c r="U43" i="3"/>
  <c r="T43" i="3"/>
  <c r="S43" i="3"/>
  <c r="AZ42" i="3"/>
  <c r="AY42" i="3"/>
  <c r="AD42" i="3"/>
  <c r="AC42" i="3"/>
  <c r="AB42" i="3"/>
  <c r="U42" i="3"/>
  <c r="T42" i="3"/>
  <c r="S42" i="3"/>
  <c r="AZ41" i="3"/>
  <c r="U41" i="3"/>
  <c r="T41" i="3"/>
  <c r="S41" i="3"/>
  <c r="AZ40" i="3"/>
  <c r="AY40" i="3"/>
  <c r="U40" i="3"/>
  <c r="T40" i="3"/>
  <c r="S40" i="3"/>
  <c r="AZ39" i="3"/>
  <c r="U39" i="3"/>
  <c r="T39" i="3"/>
  <c r="S39" i="3"/>
  <c r="AZ38" i="3"/>
  <c r="AY38" i="3"/>
  <c r="U38" i="3"/>
  <c r="T38" i="3"/>
  <c r="S38" i="3"/>
  <c r="U37" i="3"/>
  <c r="T37" i="3"/>
  <c r="S37" i="3"/>
  <c r="U36" i="3"/>
  <c r="T36" i="3"/>
  <c r="S36" i="3"/>
  <c r="U35" i="3"/>
  <c r="T35" i="3"/>
  <c r="S35" i="3"/>
  <c r="AZ34" i="3"/>
  <c r="AY34" i="3"/>
  <c r="U34" i="3"/>
  <c r="T34" i="3"/>
  <c r="S34" i="3"/>
  <c r="AZ33" i="3"/>
  <c r="AY33" i="3"/>
  <c r="U33" i="3"/>
  <c r="T33" i="3"/>
  <c r="S33" i="3"/>
  <c r="AZ32" i="3"/>
  <c r="U32" i="3"/>
  <c r="T32" i="3"/>
  <c r="S32" i="3"/>
  <c r="AZ31" i="3"/>
  <c r="U31" i="3"/>
  <c r="T31" i="3"/>
  <c r="S31" i="3"/>
  <c r="AZ30" i="3"/>
  <c r="AY30" i="3"/>
  <c r="AZ29" i="3"/>
  <c r="AY29" i="3"/>
  <c r="AD29" i="3"/>
  <c r="AC29" i="3"/>
  <c r="AB29" i="3"/>
  <c r="U29" i="3"/>
  <c r="T29" i="3"/>
  <c r="S29" i="3"/>
  <c r="AZ27" i="3"/>
  <c r="AY27" i="3"/>
  <c r="U27" i="3"/>
  <c r="T27" i="3"/>
  <c r="S27" i="3"/>
  <c r="AZ26" i="3"/>
  <c r="AY26" i="3"/>
  <c r="AD26" i="3"/>
  <c r="AC26" i="3"/>
  <c r="AB26" i="3"/>
  <c r="U26" i="3"/>
  <c r="T26" i="3"/>
  <c r="S26" i="3"/>
  <c r="AZ24" i="3"/>
  <c r="AY24" i="3"/>
  <c r="AZ22" i="3"/>
  <c r="AY22" i="3"/>
  <c r="AZ21" i="3"/>
  <c r="AY21" i="3"/>
  <c r="U21" i="3"/>
  <c r="T21" i="3"/>
  <c r="S21" i="3"/>
  <c r="AZ20" i="3"/>
  <c r="AY20" i="3"/>
  <c r="AD20" i="3"/>
  <c r="AC20" i="3"/>
  <c r="AB20" i="3"/>
  <c r="U20" i="3"/>
  <c r="T20" i="3"/>
  <c r="S20" i="3"/>
  <c r="AZ19" i="3"/>
  <c r="AD19" i="3"/>
  <c r="AC19" i="3"/>
  <c r="AB19" i="3"/>
  <c r="U19" i="3"/>
  <c r="T19" i="3"/>
  <c r="S19" i="3"/>
  <c r="BD18" i="3"/>
  <c r="AZ18" i="3"/>
  <c r="AY18" i="3"/>
  <c r="U18" i="3"/>
  <c r="T18" i="3"/>
  <c r="S18" i="3"/>
  <c r="U17" i="3"/>
  <c r="T17" i="3"/>
  <c r="S17" i="3"/>
  <c r="AZ16" i="3"/>
  <c r="U16" i="3"/>
  <c r="T16" i="3"/>
  <c r="S16" i="3"/>
  <c r="AZ13" i="3"/>
  <c r="AY13" i="3"/>
  <c r="AD13" i="3"/>
  <c r="AC13" i="3"/>
  <c r="AB13" i="3"/>
  <c r="AZ12" i="3"/>
  <c r="AY12" i="3"/>
  <c r="U12" i="3"/>
  <c r="T12" i="3"/>
  <c r="S12" i="3"/>
  <c r="AZ11" i="3"/>
  <c r="AY11" i="3"/>
  <c r="AZ10" i="3"/>
  <c r="U10" i="3"/>
  <c r="T10" i="3"/>
  <c r="S10" i="3"/>
  <c r="AZ9" i="3"/>
  <c r="AY9" i="3"/>
  <c r="BD8" i="3"/>
  <c r="AZ8" i="3"/>
  <c r="AY8" i="3"/>
  <c r="U8" i="3"/>
  <c r="T8" i="3"/>
  <c r="S8" i="3"/>
  <c r="AZ7" i="3"/>
  <c r="AY7" i="3"/>
  <c r="U6" i="3"/>
  <c r="T6" i="3"/>
  <c r="S6" i="3"/>
  <c r="AZ5" i="3"/>
  <c r="AY5" i="3"/>
  <c r="T5" i="3"/>
  <c r="S5" i="3"/>
  <c r="AZ4" i="3"/>
  <c r="AY4" i="3"/>
  <c r="T4" i="3"/>
  <c r="S4" i="3"/>
  <c r="AZ3" i="3"/>
  <c r="U3" i="3"/>
  <c r="T3" i="3"/>
  <c r="S3" i="3"/>
  <c r="AZ2" i="3"/>
  <c r="AY2" i="3"/>
  <c r="AY347" i="2"/>
  <c r="U347" i="2"/>
  <c r="T347" i="2"/>
  <c r="S347" i="2"/>
  <c r="AY344" i="2"/>
  <c r="AX344" i="2"/>
  <c r="U344" i="2"/>
  <c r="T344" i="2"/>
  <c r="S344" i="2"/>
  <c r="AY337" i="2"/>
  <c r="AX337" i="2"/>
  <c r="U337" i="2"/>
  <c r="T337" i="2"/>
  <c r="S337" i="2"/>
  <c r="AY335" i="2"/>
  <c r="AX335" i="2"/>
  <c r="AD335" i="2"/>
  <c r="AC335" i="2"/>
  <c r="AB335" i="2"/>
  <c r="U335" i="2"/>
  <c r="T335" i="2"/>
  <c r="S335" i="2"/>
  <c r="AY333" i="2"/>
  <c r="AX333" i="2"/>
  <c r="U333" i="2"/>
  <c r="T333" i="2"/>
  <c r="S333" i="2"/>
  <c r="AY319" i="2"/>
  <c r="U319" i="2"/>
  <c r="T319" i="2"/>
  <c r="S319" i="2"/>
  <c r="AY312" i="2"/>
  <c r="AX312" i="2"/>
  <c r="AY310" i="2"/>
  <c r="AX310" i="2"/>
  <c r="U310" i="2"/>
  <c r="T310" i="2"/>
  <c r="S310" i="2"/>
  <c r="AY304" i="2"/>
  <c r="AX304" i="2"/>
  <c r="AD304" i="2"/>
  <c r="AC304" i="2"/>
  <c r="AB304" i="2"/>
  <c r="AY284" i="2"/>
  <c r="AX284" i="2"/>
  <c r="U284" i="2"/>
  <c r="T284" i="2"/>
  <c r="S284" i="2"/>
  <c r="AY283" i="2"/>
  <c r="AX283" i="2"/>
  <c r="U283" i="2"/>
  <c r="T283" i="2"/>
  <c r="S283" i="2"/>
  <c r="AY280" i="2"/>
  <c r="AX280" i="2"/>
  <c r="U280" i="2"/>
  <c r="T280" i="2"/>
  <c r="S280" i="2"/>
  <c r="AY265" i="2"/>
  <c r="AX265" i="2"/>
  <c r="AD265" i="2"/>
  <c r="AC265" i="2"/>
  <c r="AB265" i="2"/>
  <c r="U265" i="2"/>
  <c r="T265" i="2"/>
  <c r="S265" i="2"/>
  <c r="AY259" i="2"/>
  <c r="AX259" i="2"/>
  <c r="U259" i="2"/>
  <c r="T259" i="2"/>
  <c r="S259" i="2"/>
  <c r="U236" i="2"/>
  <c r="T236" i="2"/>
  <c r="S236" i="2"/>
  <c r="AY233" i="2"/>
  <c r="AX233" i="2"/>
  <c r="AM233" i="2"/>
  <c r="AL233" i="2"/>
  <c r="AK233" i="2"/>
  <c r="U233" i="2"/>
  <c r="T233" i="2"/>
  <c r="S233" i="2"/>
  <c r="AY221" i="2"/>
  <c r="AX221" i="2"/>
  <c r="U221" i="2"/>
  <c r="T221" i="2"/>
  <c r="S221" i="2"/>
  <c r="AY220" i="2"/>
  <c r="AX220" i="2"/>
  <c r="AY218" i="2"/>
  <c r="AX218" i="2"/>
  <c r="U218" i="2"/>
  <c r="T218" i="2"/>
  <c r="S218" i="2"/>
  <c r="AD216" i="2"/>
  <c r="AC216" i="2"/>
  <c r="AB216" i="2"/>
  <c r="U216" i="2"/>
  <c r="T216" i="2"/>
  <c r="S216" i="2"/>
  <c r="AY208" i="2"/>
  <c r="AX208" i="2"/>
  <c r="AY207" i="2"/>
  <c r="AX207" i="2"/>
  <c r="U207" i="2"/>
  <c r="T207" i="2"/>
  <c r="S207" i="2"/>
  <c r="AY204" i="2"/>
  <c r="AX204" i="2"/>
  <c r="U204" i="2"/>
  <c r="T204" i="2"/>
  <c r="S204" i="2"/>
  <c r="AY203" i="2"/>
  <c r="AD203" i="2"/>
  <c r="AC203" i="2"/>
  <c r="AB203" i="2"/>
  <c r="U203" i="2"/>
  <c r="T203" i="2"/>
  <c r="S203" i="2"/>
  <c r="AY191" i="2"/>
  <c r="AX191" i="2"/>
  <c r="U190" i="2"/>
  <c r="T190" i="2"/>
  <c r="S190" i="2"/>
  <c r="AY177" i="2"/>
  <c r="AX177" i="2"/>
  <c r="U177" i="2"/>
  <c r="T177" i="2"/>
  <c r="S177" i="2"/>
  <c r="AY174" i="2"/>
  <c r="AX174" i="2"/>
  <c r="U174" i="2"/>
  <c r="T174" i="2"/>
  <c r="S174" i="2"/>
  <c r="AY172" i="2"/>
  <c r="AX172" i="2"/>
  <c r="AD172" i="2"/>
  <c r="AC172" i="2"/>
  <c r="AB172" i="2"/>
  <c r="U172" i="2"/>
  <c r="T172" i="2"/>
  <c r="S172" i="2"/>
  <c r="AY164" i="2"/>
  <c r="AX164" i="2"/>
  <c r="U164" i="2"/>
  <c r="T164" i="2"/>
  <c r="S164" i="2"/>
  <c r="AY156" i="2"/>
  <c r="AX156" i="2"/>
  <c r="U156" i="2"/>
  <c r="T156" i="2"/>
  <c r="S156" i="2"/>
  <c r="AY149" i="2"/>
  <c r="AX149" i="2"/>
  <c r="U149" i="2"/>
  <c r="T149" i="2"/>
  <c r="S149" i="2"/>
  <c r="AY143" i="2"/>
  <c r="AX143" i="2"/>
  <c r="U143" i="2"/>
  <c r="T143" i="2"/>
  <c r="S143" i="2"/>
  <c r="AY142" i="2"/>
  <c r="AX142" i="2"/>
  <c r="U142" i="2"/>
  <c r="T142" i="2"/>
  <c r="S142" i="2"/>
  <c r="AY137" i="2"/>
  <c r="AX137" i="2"/>
  <c r="U130" i="2"/>
  <c r="T130" i="2"/>
  <c r="S130" i="2"/>
  <c r="U128" i="2"/>
  <c r="T128" i="2"/>
  <c r="S128" i="2"/>
  <c r="AY94" i="2"/>
  <c r="AX94" i="2"/>
  <c r="U94" i="2"/>
  <c r="T94" i="2"/>
  <c r="S94" i="2"/>
  <c r="AY89" i="2"/>
  <c r="AX89" i="2"/>
  <c r="U89" i="2"/>
  <c r="T89" i="2"/>
  <c r="S89" i="2"/>
  <c r="AD87" i="2"/>
  <c r="AC87" i="2"/>
  <c r="AB87" i="2"/>
  <c r="U87" i="2"/>
  <c r="T87" i="2"/>
  <c r="S87" i="2"/>
  <c r="AY81" i="2"/>
  <c r="AX81" i="2"/>
  <c r="U80" i="2"/>
  <c r="T80" i="2"/>
  <c r="S80" i="2"/>
  <c r="AY73" i="2"/>
  <c r="AX73" i="2"/>
  <c r="U73" i="2"/>
  <c r="T73" i="2"/>
  <c r="S73" i="2"/>
  <c r="AY70" i="2"/>
  <c r="AX70" i="2"/>
  <c r="U70" i="2"/>
  <c r="T70" i="2"/>
  <c r="S70" i="2"/>
  <c r="AY51" i="2"/>
  <c r="AX51" i="2"/>
  <c r="U51" i="2"/>
  <c r="T51" i="2"/>
  <c r="S51" i="2"/>
  <c r="AY38" i="2"/>
  <c r="AX38" i="2"/>
  <c r="U38" i="2"/>
  <c r="T38" i="2"/>
  <c r="S38" i="2"/>
  <c r="U22" i="2"/>
  <c r="T22" i="2"/>
  <c r="S22" i="2"/>
  <c r="AY21" i="2"/>
  <c r="AX21" i="2"/>
  <c r="AY16" i="2"/>
  <c r="AX16" i="2"/>
  <c r="U16" i="2"/>
  <c r="T16" i="2"/>
  <c r="S16" i="2"/>
  <c r="AY14" i="2"/>
  <c r="U14" i="2"/>
  <c r="T14" i="2"/>
  <c r="S14" i="2"/>
  <c r="AY10" i="2"/>
  <c r="U10" i="2"/>
  <c r="T10" i="2"/>
  <c r="S10" i="2"/>
  <c r="AY6" i="2"/>
  <c r="AX6" i="2"/>
  <c r="AY2" i="2"/>
  <c r="AX2" i="2"/>
  <c r="U2" i="2"/>
  <c r="T2" i="2"/>
  <c r="S2" i="2"/>
  <c r="AY467" i="1"/>
  <c r="AX467" i="1"/>
  <c r="U467" i="1"/>
  <c r="T467" i="1"/>
  <c r="S467" i="1"/>
  <c r="AY466" i="1"/>
  <c r="AX466" i="1"/>
  <c r="U466" i="1"/>
  <c r="T466" i="1"/>
  <c r="S466" i="1"/>
  <c r="U465" i="1"/>
  <c r="T465" i="1"/>
  <c r="S465" i="1"/>
  <c r="U464" i="1"/>
  <c r="T464" i="1"/>
  <c r="S464" i="1"/>
  <c r="U463" i="1"/>
  <c r="T463" i="1"/>
  <c r="S463" i="1"/>
  <c r="AY461" i="1"/>
  <c r="AX461" i="1"/>
  <c r="U461" i="1"/>
  <c r="T461" i="1"/>
  <c r="S461" i="1"/>
  <c r="AY460" i="1"/>
  <c r="U460" i="1"/>
  <c r="T460" i="1"/>
  <c r="S460" i="1"/>
  <c r="AY459" i="1"/>
  <c r="AX459" i="1"/>
  <c r="U459" i="1"/>
  <c r="T459" i="1"/>
  <c r="S459" i="1"/>
  <c r="AY458" i="1"/>
  <c r="AX458" i="1"/>
  <c r="U458" i="1"/>
  <c r="T458" i="1"/>
  <c r="S458" i="1"/>
  <c r="U457" i="1"/>
  <c r="T457" i="1"/>
  <c r="S457" i="1"/>
  <c r="AY456" i="1"/>
  <c r="AX456" i="1"/>
  <c r="AY455" i="1"/>
  <c r="AX455" i="1"/>
  <c r="AD455" i="1"/>
  <c r="AC455" i="1"/>
  <c r="AB455" i="1"/>
  <c r="U455" i="1"/>
  <c r="T455" i="1"/>
  <c r="S455" i="1"/>
  <c r="U454" i="1"/>
  <c r="T454" i="1"/>
  <c r="S454" i="1"/>
  <c r="AY453" i="1"/>
  <c r="AX453" i="1"/>
  <c r="U453" i="1"/>
  <c r="T453" i="1"/>
  <c r="S453" i="1"/>
  <c r="U452" i="1"/>
  <c r="T452" i="1"/>
  <c r="S452" i="1"/>
  <c r="AY451" i="1"/>
  <c r="AX451" i="1"/>
  <c r="U451" i="1"/>
  <c r="T451" i="1"/>
  <c r="S451" i="1"/>
  <c r="AY450" i="1"/>
  <c r="AX450" i="1"/>
  <c r="U450" i="1"/>
  <c r="T450" i="1"/>
  <c r="S450" i="1"/>
  <c r="AY449" i="1"/>
  <c r="AX449" i="1"/>
  <c r="U449" i="1"/>
  <c r="T449" i="1"/>
  <c r="S449" i="1"/>
  <c r="AY448" i="1"/>
  <c r="AX448" i="1"/>
  <c r="U448" i="1"/>
  <c r="T448" i="1"/>
  <c r="S448" i="1"/>
  <c r="AY447" i="1"/>
  <c r="AX447" i="1"/>
  <c r="U447" i="1"/>
  <c r="T447" i="1"/>
  <c r="S447" i="1"/>
  <c r="AY446" i="1"/>
  <c r="AX446" i="1"/>
  <c r="U446" i="1"/>
  <c r="T446" i="1"/>
  <c r="S446" i="1"/>
  <c r="AY445" i="1"/>
  <c r="AX445" i="1"/>
  <c r="U445" i="1"/>
  <c r="T445" i="1"/>
  <c r="S445" i="1"/>
  <c r="AY443" i="1"/>
  <c r="U443" i="1"/>
  <c r="T443" i="1"/>
  <c r="S443" i="1"/>
  <c r="AY442" i="1"/>
  <c r="AX442" i="1"/>
  <c r="U442" i="1"/>
  <c r="T442" i="1"/>
  <c r="S442" i="1"/>
  <c r="U441" i="1"/>
  <c r="T441" i="1"/>
  <c r="S441" i="1"/>
  <c r="AY440" i="1"/>
  <c r="AX440" i="1"/>
  <c r="U440" i="1"/>
  <c r="T440" i="1"/>
  <c r="S440" i="1"/>
  <c r="AY439" i="1"/>
  <c r="AX439" i="1"/>
  <c r="U439" i="1"/>
  <c r="T439" i="1"/>
  <c r="S439" i="1"/>
  <c r="AY438" i="1"/>
  <c r="AX438" i="1"/>
  <c r="U438" i="1"/>
  <c r="T438" i="1"/>
  <c r="S438" i="1"/>
  <c r="AY437" i="1"/>
  <c r="U437" i="1"/>
  <c r="T437" i="1"/>
  <c r="S437" i="1"/>
  <c r="U436" i="1"/>
  <c r="T436" i="1"/>
  <c r="S436" i="1"/>
  <c r="AY435" i="1"/>
  <c r="AX435" i="1"/>
  <c r="U435" i="1"/>
  <c r="T435" i="1"/>
  <c r="S435" i="1"/>
  <c r="U434" i="1"/>
  <c r="T434" i="1"/>
  <c r="S434" i="1"/>
  <c r="AY433" i="1"/>
  <c r="AX433" i="1"/>
  <c r="U433" i="1"/>
  <c r="T433" i="1"/>
  <c r="S433" i="1"/>
  <c r="AY432" i="1"/>
  <c r="AX432" i="1"/>
  <c r="U432" i="1"/>
  <c r="T432" i="1"/>
  <c r="S432" i="1"/>
  <c r="AY431" i="1"/>
  <c r="AX431" i="1"/>
  <c r="U431" i="1"/>
  <c r="T431" i="1"/>
  <c r="S431" i="1"/>
  <c r="AY430" i="1"/>
  <c r="U430" i="1"/>
  <c r="T430" i="1"/>
  <c r="S430" i="1"/>
  <c r="AY429" i="1"/>
  <c r="AX429" i="1"/>
  <c r="U429" i="1"/>
  <c r="T429" i="1"/>
  <c r="S429" i="1"/>
  <c r="AY428" i="1"/>
  <c r="AX428" i="1"/>
  <c r="U428" i="1"/>
  <c r="T428" i="1"/>
  <c r="S428" i="1"/>
  <c r="AY427" i="1"/>
  <c r="AX427" i="1"/>
  <c r="U427" i="1"/>
  <c r="T427" i="1"/>
  <c r="S427" i="1"/>
  <c r="U425" i="1"/>
  <c r="T425" i="1"/>
  <c r="S425" i="1"/>
  <c r="U423" i="1"/>
  <c r="T423" i="1"/>
  <c r="S423" i="1"/>
  <c r="AY422" i="1"/>
  <c r="AX422" i="1"/>
  <c r="U422" i="1"/>
  <c r="T422" i="1"/>
  <c r="S422" i="1"/>
  <c r="AY421" i="1"/>
  <c r="U421" i="1"/>
  <c r="T421" i="1"/>
  <c r="S421" i="1"/>
  <c r="U420" i="1"/>
  <c r="T420" i="1"/>
  <c r="S420" i="1"/>
  <c r="AY419" i="1"/>
  <c r="AX419" i="1"/>
  <c r="U419" i="1"/>
  <c r="T419" i="1"/>
  <c r="S419" i="1"/>
  <c r="AY418" i="1"/>
  <c r="U418" i="1"/>
  <c r="T418" i="1"/>
  <c r="S418" i="1"/>
  <c r="AY417" i="1"/>
  <c r="AX417" i="1"/>
  <c r="U417" i="1"/>
  <c r="T417" i="1"/>
  <c r="S417" i="1"/>
  <c r="AY416" i="1"/>
  <c r="AX416" i="1"/>
  <c r="U416" i="1"/>
  <c r="T416" i="1"/>
  <c r="S416" i="1"/>
  <c r="U415" i="1"/>
  <c r="T415" i="1"/>
  <c r="S415" i="1"/>
  <c r="AY414" i="1"/>
  <c r="AX414" i="1"/>
  <c r="U414" i="1"/>
  <c r="T414" i="1"/>
  <c r="S414" i="1"/>
  <c r="AY413" i="1"/>
  <c r="AX413" i="1"/>
  <c r="U413" i="1"/>
  <c r="T413" i="1"/>
  <c r="S413" i="1"/>
  <c r="U412" i="1"/>
  <c r="T412" i="1"/>
  <c r="S412" i="1"/>
  <c r="AY410" i="1"/>
  <c r="AX410" i="1"/>
  <c r="U410" i="1"/>
  <c r="T410" i="1"/>
  <c r="S410" i="1"/>
  <c r="AY409" i="1"/>
  <c r="AX409" i="1"/>
  <c r="U409" i="1"/>
  <c r="T409" i="1"/>
  <c r="S409" i="1"/>
  <c r="AD408" i="1"/>
  <c r="AC408" i="1"/>
  <c r="AB408" i="1"/>
  <c r="U408" i="1"/>
  <c r="T408" i="1"/>
  <c r="S408" i="1"/>
  <c r="AY407" i="1"/>
  <c r="AX407" i="1"/>
  <c r="U407" i="1"/>
  <c r="T407" i="1"/>
  <c r="S407" i="1"/>
  <c r="AY406" i="1"/>
  <c r="AX406" i="1"/>
  <c r="U406" i="1"/>
  <c r="T406" i="1"/>
  <c r="S406" i="1"/>
  <c r="AY405" i="1"/>
  <c r="AX405" i="1"/>
  <c r="U405" i="1"/>
  <c r="T405" i="1"/>
  <c r="S405" i="1"/>
  <c r="AY404" i="1"/>
  <c r="AX404" i="1"/>
  <c r="U404" i="1"/>
  <c r="T404" i="1"/>
  <c r="S404" i="1"/>
  <c r="AY403" i="1"/>
  <c r="AX403" i="1"/>
  <c r="U403" i="1"/>
  <c r="T403" i="1"/>
  <c r="S403" i="1"/>
  <c r="U402" i="1"/>
  <c r="T402" i="1"/>
  <c r="S402" i="1"/>
  <c r="U401" i="1"/>
  <c r="T401" i="1"/>
  <c r="S401" i="1"/>
  <c r="AY400" i="1"/>
  <c r="AX400" i="1"/>
  <c r="AD400" i="1"/>
  <c r="AC400" i="1"/>
  <c r="AB400" i="1"/>
  <c r="U400" i="1"/>
  <c r="T400" i="1"/>
  <c r="S400" i="1"/>
  <c r="AY399" i="1"/>
  <c r="AX399" i="1"/>
  <c r="U399" i="1"/>
  <c r="T399" i="1"/>
  <c r="S399" i="1"/>
  <c r="AY398" i="1"/>
  <c r="AX398" i="1"/>
  <c r="U398" i="1"/>
  <c r="T398" i="1"/>
  <c r="S398" i="1"/>
  <c r="U397" i="1"/>
  <c r="T397" i="1"/>
  <c r="S397" i="1"/>
  <c r="U396" i="1"/>
  <c r="T396" i="1"/>
  <c r="S396" i="1"/>
  <c r="U395" i="1"/>
  <c r="T395" i="1"/>
  <c r="S395" i="1"/>
  <c r="AY394" i="1"/>
  <c r="AX394" i="1"/>
  <c r="U394" i="1"/>
  <c r="T394" i="1"/>
  <c r="S394" i="1"/>
  <c r="AY393" i="1"/>
  <c r="AX393" i="1"/>
  <c r="U393" i="1"/>
  <c r="T393" i="1"/>
  <c r="S393" i="1"/>
  <c r="U392" i="1"/>
  <c r="T392" i="1"/>
  <c r="S392" i="1"/>
  <c r="AY391" i="1"/>
  <c r="AX391" i="1"/>
  <c r="U391" i="1"/>
  <c r="T391" i="1"/>
  <c r="S391" i="1"/>
  <c r="AY390" i="1"/>
  <c r="AX390" i="1"/>
  <c r="U390" i="1"/>
  <c r="T390" i="1"/>
  <c r="S390" i="1"/>
  <c r="AY389" i="1"/>
  <c r="AX389" i="1"/>
  <c r="U389" i="1"/>
  <c r="T389" i="1"/>
  <c r="S389" i="1"/>
  <c r="AY388" i="1"/>
  <c r="AX388" i="1"/>
  <c r="U388" i="1"/>
  <c r="T388" i="1"/>
  <c r="S388" i="1"/>
  <c r="AY387" i="1"/>
  <c r="AX387" i="1"/>
  <c r="U387" i="1"/>
  <c r="T387" i="1"/>
  <c r="S387" i="1"/>
  <c r="U386" i="1"/>
  <c r="T386" i="1"/>
  <c r="S386" i="1"/>
  <c r="L386" i="1"/>
  <c r="AY385" i="1"/>
  <c r="U385" i="1"/>
  <c r="T385" i="1"/>
  <c r="S385" i="1"/>
  <c r="AY384" i="1"/>
  <c r="AX384" i="1"/>
  <c r="U384" i="1"/>
  <c r="T384" i="1"/>
  <c r="S384" i="1"/>
  <c r="AY383" i="1"/>
  <c r="AX383" i="1"/>
  <c r="U383" i="1"/>
  <c r="T383" i="1"/>
  <c r="S383" i="1"/>
  <c r="U382" i="1"/>
  <c r="T382" i="1"/>
  <c r="S382" i="1"/>
  <c r="AY381" i="1"/>
  <c r="AX381" i="1"/>
  <c r="U381" i="1"/>
  <c r="T381" i="1"/>
  <c r="S381" i="1"/>
  <c r="AY380" i="1"/>
  <c r="AX380" i="1"/>
  <c r="AD380" i="1"/>
  <c r="AC380" i="1"/>
  <c r="AB380" i="1"/>
  <c r="U380" i="1"/>
  <c r="T380" i="1"/>
  <c r="S380" i="1"/>
  <c r="U378" i="1"/>
  <c r="T378" i="1"/>
  <c r="S378" i="1"/>
  <c r="U377" i="1"/>
  <c r="T377" i="1"/>
  <c r="S377" i="1"/>
  <c r="U376" i="1"/>
  <c r="T376" i="1"/>
  <c r="S376" i="1"/>
  <c r="U375" i="1"/>
  <c r="T375" i="1"/>
  <c r="S375" i="1"/>
  <c r="AY374" i="1"/>
  <c r="AX374" i="1"/>
  <c r="U374" i="1"/>
  <c r="T374" i="1"/>
  <c r="S374" i="1"/>
  <c r="AY373" i="1"/>
  <c r="AX373" i="1"/>
  <c r="U373" i="1"/>
  <c r="T373" i="1"/>
  <c r="S373" i="1"/>
  <c r="AY372" i="1"/>
  <c r="AX372" i="1"/>
  <c r="U372" i="1"/>
  <c r="T372" i="1"/>
  <c r="S372" i="1"/>
  <c r="AY371" i="1"/>
  <c r="AX371" i="1"/>
  <c r="U371" i="1"/>
  <c r="T371" i="1"/>
  <c r="S371" i="1"/>
  <c r="AY368" i="1"/>
  <c r="AX368" i="1"/>
  <c r="U368" i="1"/>
  <c r="T368" i="1"/>
  <c r="S368" i="1"/>
  <c r="AY367" i="1"/>
  <c r="AX367" i="1"/>
  <c r="AD367" i="1"/>
  <c r="AC367" i="1"/>
  <c r="AB367" i="1"/>
  <c r="U367" i="1"/>
  <c r="T367" i="1"/>
  <c r="S367" i="1"/>
  <c r="AY366" i="1"/>
  <c r="AX366" i="1"/>
  <c r="U366" i="1"/>
  <c r="T366" i="1"/>
  <c r="S366" i="1"/>
  <c r="U365" i="1"/>
  <c r="T365" i="1"/>
  <c r="S365" i="1"/>
  <c r="AY364" i="1"/>
  <c r="AX364" i="1"/>
  <c r="U364" i="1"/>
  <c r="T364" i="1"/>
  <c r="S364" i="1"/>
  <c r="AY363" i="1"/>
  <c r="AX363" i="1"/>
  <c r="U363" i="1"/>
  <c r="T363" i="1"/>
  <c r="S363" i="1"/>
  <c r="AY361" i="1"/>
  <c r="AX361" i="1"/>
  <c r="U361" i="1"/>
  <c r="T361" i="1"/>
  <c r="S361" i="1"/>
  <c r="U360" i="1"/>
  <c r="T360" i="1"/>
  <c r="S360" i="1"/>
  <c r="U359" i="1"/>
  <c r="T359" i="1"/>
  <c r="S359" i="1"/>
  <c r="AY358" i="1"/>
  <c r="U358" i="1"/>
  <c r="T358" i="1"/>
  <c r="S358" i="1"/>
  <c r="U357" i="1"/>
  <c r="T357" i="1"/>
  <c r="S357" i="1"/>
  <c r="AY356" i="1"/>
  <c r="AX356" i="1"/>
  <c r="U356" i="1"/>
  <c r="T356" i="1"/>
  <c r="S356" i="1"/>
  <c r="U355" i="1"/>
  <c r="T355" i="1"/>
  <c r="S355" i="1"/>
  <c r="U354" i="1"/>
  <c r="T354" i="1"/>
  <c r="S354" i="1"/>
  <c r="AY353" i="1"/>
  <c r="AX353" i="1"/>
  <c r="U353" i="1"/>
  <c r="T353" i="1"/>
  <c r="S353" i="1"/>
  <c r="AY352" i="1"/>
  <c r="AX352" i="1"/>
  <c r="U352" i="1"/>
  <c r="T352" i="1"/>
  <c r="S352" i="1"/>
  <c r="AY350" i="1"/>
  <c r="AX350" i="1"/>
  <c r="U350" i="1"/>
  <c r="T350" i="1"/>
  <c r="S350" i="1"/>
  <c r="AY349" i="1"/>
  <c r="AX349" i="1"/>
  <c r="U349" i="1"/>
  <c r="T349" i="1"/>
  <c r="S349" i="1"/>
  <c r="AY348" i="1"/>
  <c r="AX348" i="1"/>
  <c r="U348" i="1"/>
  <c r="T348" i="1"/>
  <c r="S348" i="1"/>
  <c r="U347" i="1"/>
  <c r="T347" i="1"/>
  <c r="S347" i="1"/>
  <c r="AY346" i="1"/>
  <c r="AX346" i="1"/>
  <c r="U346" i="1"/>
  <c r="T346" i="1"/>
  <c r="S346" i="1"/>
  <c r="AY345" i="1"/>
  <c r="AX345" i="1"/>
  <c r="U345" i="1"/>
  <c r="T345" i="1"/>
  <c r="S345" i="1"/>
  <c r="AY344" i="1"/>
  <c r="U344" i="1"/>
  <c r="T344" i="1"/>
  <c r="S344" i="1"/>
  <c r="U343" i="1"/>
  <c r="T343" i="1"/>
  <c r="S343" i="1"/>
  <c r="U342" i="1"/>
  <c r="T342" i="1"/>
  <c r="S342" i="1"/>
  <c r="AY341" i="1"/>
  <c r="AX341" i="1"/>
  <c r="U341" i="1"/>
  <c r="T341" i="1"/>
  <c r="S341" i="1"/>
  <c r="U340" i="1"/>
  <c r="T340" i="1"/>
  <c r="S340" i="1"/>
  <c r="AY339" i="1"/>
  <c r="AX339" i="1"/>
  <c r="U339" i="1"/>
  <c r="T339" i="1"/>
  <c r="S339" i="1"/>
  <c r="AY338" i="1"/>
  <c r="AX338" i="1"/>
  <c r="U338" i="1"/>
  <c r="T338" i="1"/>
  <c r="S338" i="1"/>
  <c r="AY337" i="1"/>
  <c r="AX337" i="1"/>
  <c r="U337" i="1"/>
  <c r="T337" i="1"/>
  <c r="S337" i="1"/>
  <c r="AY336" i="1"/>
  <c r="AX336" i="1"/>
  <c r="U336" i="1"/>
  <c r="T336" i="1"/>
  <c r="S336" i="1"/>
  <c r="U335" i="1"/>
  <c r="T335" i="1"/>
  <c r="S335" i="1"/>
  <c r="AY333" i="1"/>
  <c r="AX333" i="1"/>
  <c r="U333" i="1"/>
  <c r="T333" i="1"/>
  <c r="S333" i="1"/>
  <c r="U332" i="1"/>
  <c r="T332" i="1"/>
  <c r="S332" i="1"/>
  <c r="AY331" i="1"/>
  <c r="U331" i="1"/>
  <c r="T331" i="1"/>
  <c r="S331" i="1"/>
  <c r="AY330" i="1"/>
  <c r="AX330" i="1"/>
  <c r="U330" i="1"/>
  <c r="T330" i="1"/>
  <c r="S330" i="1"/>
  <c r="AY329" i="1"/>
  <c r="AX329" i="1"/>
  <c r="U329" i="1"/>
  <c r="T329" i="1"/>
  <c r="S329" i="1"/>
  <c r="AY328" i="1"/>
  <c r="AX328" i="1"/>
  <c r="U328" i="1"/>
  <c r="T328" i="1"/>
  <c r="S328" i="1"/>
  <c r="U327" i="1"/>
  <c r="T327" i="1"/>
  <c r="S327" i="1"/>
  <c r="AY326" i="1"/>
  <c r="AX326" i="1"/>
  <c r="U326" i="1"/>
  <c r="T326" i="1"/>
  <c r="S326" i="1"/>
  <c r="AY325" i="1"/>
  <c r="AX325" i="1"/>
  <c r="U325" i="1"/>
  <c r="T325" i="1"/>
  <c r="S325" i="1"/>
  <c r="AY324" i="1"/>
  <c r="AX324" i="1"/>
  <c r="U324" i="1"/>
  <c r="T324" i="1"/>
  <c r="S324" i="1"/>
  <c r="AY323" i="1"/>
  <c r="AX323" i="1"/>
  <c r="U323" i="1"/>
  <c r="T323" i="1"/>
  <c r="S323" i="1"/>
  <c r="AY322" i="1"/>
  <c r="AX322" i="1"/>
  <c r="U322" i="1"/>
  <c r="T322" i="1"/>
  <c r="S322" i="1"/>
  <c r="AY321" i="1"/>
  <c r="AX321" i="1"/>
  <c r="U321" i="1"/>
  <c r="T321" i="1"/>
  <c r="S321" i="1"/>
  <c r="AY320" i="1"/>
  <c r="AX320" i="1"/>
  <c r="AD320" i="1"/>
  <c r="AC320" i="1"/>
  <c r="AB320" i="1"/>
  <c r="U320" i="1"/>
  <c r="T320" i="1"/>
  <c r="S320" i="1"/>
  <c r="AY319" i="1"/>
  <c r="AX319" i="1"/>
  <c r="AD319" i="1"/>
  <c r="AC319" i="1"/>
  <c r="AB319" i="1"/>
  <c r="U319" i="1"/>
  <c r="T319" i="1"/>
  <c r="S319" i="1"/>
  <c r="AY318" i="1"/>
  <c r="AX318" i="1"/>
  <c r="U318" i="1"/>
  <c r="T318" i="1"/>
  <c r="S318" i="1"/>
  <c r="AY317" i="1"/>
  <c r="AX317" i="1"/>
  <c r="U317" i="1"/>
  <c r="T317" i="1"/>
  <c r="S317" i="1"/>
  <c r="AY316" i="1"/>
  <c r="U316" i="1"/>
  <c r="T316" i="1"/>
  <c r="S316" i="1"/>
  <c r="AY315" i="1"/>
  <c r="AX315" i="1"/>
  <c r="U315" i="1"/>
  <c r="T315" i="1"/>
  <c r="S315" i="1"/>
  <c r="AY313" i="1"/>
  <c r="AX313" i="1"/>
  <c r="U313" i="1"/>
  <c r="T313" i="1"/>
  <c r="S313" i="1"/>
  <c r="AY312" i="1"/>
  <c r="AX312" i="1"/>
  <c r="U312" i="1"/>
  <c r="T312" i="1"/>
  <c r="S312" i="1"/>
  <c r="U311" i="1"/>
  <c r="T311" i="1"/>
  <c r="S311" i="1"/>
  <c r="AY310" i="1"/>
  <c r="U310" i="1"/>
  <c r="T310" i="1"/>
  <c r="S310" i="1"/>
  <c r="AY309" i="1"/>
  <c r="AX309" i="1"/>
  <c r="U309" i="1"/>
  <c r="T309" i="1"/>
  <c r="S309" i="1"/>
  <c r="U308" i="1"/>
  <c r="T308" i="1"/>
  <c r="S308" i="1"/>
  <c r="AY307" i="1"/>
  <c r="AX307" i="1"/>
  <c r="AD307" i="1"/>
  <c r="AC307" i="1"/>
  <c r="AB307" i="1"/>
  <c r="U307" i="1"/>
  <c r="T307" i="1"/>
  <c r="S307" i="1"/>
  <c r="AY306" i="1"/>
  <c r="AX306" i="1"/>
  <c r="U306" i="1"/>
  <c r="T306" i="1"/>
  <c r="S306" i="1"/>
  <c r="AY305" i="1"/>
  <c r="AX305" i="1"/>
  <c r="AD305" i="1"/>
  <c r="AC305" i="1"/>
  <c r="AB305" i="1"/>
  <c r="U305" i="1"/>
  <c r="T305" i="1"/>
  <c r="S305" i="1"/>
  <c r="AY304" i="1"/>
  <c r="AX304" i="1"/>
  <c r="U304" i="1"/>
  <c r="T304" i="1"/>
  <c r="S304" i="1"/>
  <c r="AY302" i="1"/>
  <c r="AX302" i="1"/>
  <c r="U302" i="1"/>
  <c r="T302" i="1"/>
  <c r="S302" i="1"/>
  <c r="AY300" i="1"/>
  <c r="AX300" i="1"/>
  <c r="U300" i="1"/>
  <c r="T300" i="1"/>
  <c r="S300" i="1"/>
  <c r="U299" i="1"/>
  <c r="T299" i="1"/>
  <c r="S299" i="1"/>
  <c r="AY298" i="1"/>
  <c r="AX298" i="1"/>
  <c r="U298" i="1"/>
  <c r="T298" i="1"/>
  <c r="S298" i="1"/>
  <c r="AY297" i="1"/>
  <c r="AX297" i="1"/>
  <c r="U297" i="1"/>
  <c r="T297" i="1"/>
  <c r="S297" i="1"/>
  <c r="AY296" i="1"/>
  <c r="AX296" i="1"/>
  <c r="U296" i="1"/>
  <c r="T296" i="1"/>
  <c r="S296" i="1"/>
  <c r="AY295" i="1"/>
  <c r="AX295" i="1"/>
  <c r="U295" i="1"/>
  <c r="T295" i="1"/>
  <c r="S295" i="1"/>
  <c r="AY294" i="1"/>
  <c r="AX294" i="1"/>
  <c r="U294" i="1"/>
  <c r="T294" i="1"/>
  <c r="S294" i="1"/>
  <c r="AY293" i="1"/>
  <c r="AX293" i="1"/>
  <c r="U293" i="1"/>
  <c r="T293" i="1"/>
  <c r="S293" i="1"/>
  <c r="AY292" i="1"/>
  <c r="AX292" i="1"/>
  <c r="U292" i="1"/>
  <c r="T292" i="1"/>
  <c r="S292" i="1"/>
  <c r="AY291" i="1"/>
  <c r="U291" i="1"/>
  <c r="T291" i="1"/>
  <c r="S291" i="1"/>
  <c r="AY290" i="1"/>
  <c r="AX290" i="1"/>
  <c r="U290" i="1"/>
  <c r="T290" i="1"/>
  <c r="S290" i="1"/>
  <c r="AY289" i="1"/>
  <c r="AX289" i="1"/>
  <c r="U289" i="1"/>
  <c r="T289" i="1"/>
  <c r="S289" i="1"/>
  <c r="AY288" i="1"/>
  <c r="AX288" i="1"/>
  <c r="U288" i="1"/>
  <c r="T288" i="1"/>
  <c r="S288" i="1"/>
  <c r="AY287" i="1"/>
  <c r="AX287" i="1"/>
  <c r="U287" i="1"/>
  <c r="T287" i="1"/>
  <c r="S287" i="1"/>
  <c r="AY286" i="1"/>
  <c r="AX286" i="1"/>
  <c r="U286" i="1"/>
  <c r="T286" i="1"/>
  <c r="S286" i="1"/>
  <c r="AY285" i="1"/>
  <c r="AX285" i="1"/>
  <c r="U285" i="1"/>
  <c r="T285" i="1"/>
  <c r="S285" i="1"/>
  <c r="U284" i="1"/>
  <c r="T284" i="1"/>
  <c r="S284" i="1"/>
  <c r="U283" i="1"/>
  <c r="T283" i="1"/>
  <c r="S283" i="1"/>
  <c r="AY282" i="1"/>
  <c r="AX282" i="1"/>
  <c r="U282" i="1"/>
  <c r="T282" i="1"/>
  <c r="S282" i="1"/>
  <c r="AY281" i="1"/>
  <c r="AX281" i="1"/>
  <c r="U281" i="1"/>
  <c r="T281" i="1"/>
  <c r="S281" i="1"/>
  <c r="AY280" i="1"/>
  <c r="AX280" i="1"/>
  <c r="U280" i="1"/>
  <c r="T280" i="1"/>
  <c r="S280" i="1"/>
  <c r="AY279" i="1"/>
  <c r="AX279" i="1"/>
  <c r="U279" i="1"/>
  <c r="T279" i="1"/>
  <c r="S279" i="1"/>
  <c r="AY278" i="1"/>
  <c r="AX278" i="1"/>
  <c r="AD278" i="1"/>
  <c r="AC278" i="1"/>
  <c r="AB278" i="1"/>
  <c r="U278" i="1"/>
  <c r="T278" i="1"/>
  <c r="S278" i="1"/>
  <c r="AY277" i="1"/>
  <c r="AX277" i="1"/>
  <c r="U277" i="1"/>
  <c r="T277" i="1"/>
  <c r="S277" i="1"/>
  <c r="AY276" i="1"/>
  <c r="AX276" i="1"/>
  <c r="U276" i="1"/>
  <c r="T276" i="1"/>
  <c r="S276" i="1"/>
  <c r="AY275" i="1"/>
  <c r="AD275" i="1"/>
  <c r="AC275" i="1"/>
  <c r="AB275" i="1"/>
  <c r="U275" i="1"/>
  <c r="T275" i="1"/>
  <c r="S275" i="1"/>
  <c r="AY274" i="1"/>
  <c r="AX274" i="1"/>
  <c r="U274" i="1"/>
  <c r="T274" i="1"/>
  <c r="S274" i="1"/>
  <c r="AY273" i="1"/>
  <c r="AX273" i="1"/>
  <c r="U273" i="1"/>
  <c r="T273" i="1"/>
  <c r="S273" i="1"/>
  <c r="AY272" i="1"/>
  <c r="AX272" i="1"/>
  <c r="U272" i="1"/>
  <c r="T272" i="1"/>
  <c r="S272" i="1"/>
  <c r="U271" i="1"/>
  <c r="T271" i="1"/>
  <c r="S271" i="1"/>
  <c r="AY269" i="1"/>
  <c r="AX269" i="1"/>
  <c r="U269" i="1"/>
  <c r="T269" i="1"/>
  <c r="S269" i="1"/>
  <c r="AY268" i="1"/>
  <c r="U268" i="1"/>
  <c r="T268" i="1"/>
  <c r="S268" i="1"/>
  <c r="AY266" i="1"/>
  <c r="AX266" i="1"/>
  <c r="U266" i="1"/>
  <c r="T266" i="1"/>
  <c r="S266" i="1"/>
  <c r="U265" i="1"/>
  <c r="T265" i="1"/>
  <c r="S265" i="1"/>
  <c r="AY264" i="1"/>
  <c r="AX264" i="1"/>
  <c r="U264" i="1"/>
  <c r="T264" i="1"/>
  <c r="S264" i="1"/>
  <c r="AY263" i="1"/>
  <c r="AX263" i="1"/>
  <c r="U263" i="1"/>
  <c r="T263" i="1"/>
  <c r="S263" i="1"/>
  <c r="AY262" i="1"/>
  <c r="U262" i="1"/>
  <c r="T262" i="1"/>
  <c r="S262" i="1"/>
  <c r="U261" i="1"/>
  <c r="T261" i="1"/>
  <c r="S261" i="1"/>
  <c r="AY260" i="1"/>
  <c r="AX260" i="1"/>
  <c r="U260" i="1"/>
  <c r="T260" i="1"/>
  <c r="S260" i="1"/>
  <c r="U259" i="1"/>
  <c r="T259" i="1"/>
  <c r="S259" i="1"/>
  <c r="AY258" i="1"/>
  <c r="AX258" i="1"/>
  <c r="U258" i="1"/>
  <c r="T258" i="1"/>
  <c r="S258" i="1"/>
  <c r="AY257" i="1"/>
  <c r="AX257" i="1"/>
  <c r="U257" i="1"/>
  <c r="T257" i="1"/>
  <c r="S257" i="1"/>
  <c r="AY256" i="1"/>
  <c r="AX256" i="1"/>
  <c r="U256" i="1"/>
  <c r="T256" i="1"/>
  <c r="S256" i="1"/>
  <c r="AY255" i="1"/>
  <c r="AX255" i="1"/>
  <c r="U255" i="1"/>
  <c r="T255" i="1"/>
  <c r="S255" i="1"/>
  <c r="AY254" i="1"/>
  <c r="AX254" i="1"/>
  <c r="AD254" i="1"/>
  <c r="AC254" i="1"/>
  <c r="AB254" i="1"/>
  <c r="U254" i="1"/>
  <c r="T254" i="1"/>
  <c r="S254" i="1"/>
  <c r="AY253" i="1"/>
  <c r="AX253" i="1"/>
  <c r="U253" i="1"/>
  <c r="T253" i="1"/>
  <c r="S253" i="1"/>
  <c r="U252" i="1"/>
  <c r="T252" i="1"/>
  <c r="S252" i="1"/>
  <c r="AY251" i="1"/>
  <c r="AX251" i="1"/>
  <c r="AM251" i="1"/>
  <c r="AL251" i="1"/>
  <c r="AK251" i="1"/>
  <c r="AD251" i="1"/>
  <c r="AC251" i="1"/>
  <c r="AB251" i="1"/>
  <c r="U251" i="1"/>
  <c r="T251" i="1"/>
  <c r="S251" i="1"/>
  <c r="AY250" i="1"/>
  <c r="AX250" i="1"/>
  <c r="AD250" i="1"/>
  <c r="AC250" i="1"/>
  <c r="AB250" i="1"/>
  <c r="U250" i="1"/>
  <c r="T250" i="1"/>
  <c r="S250" i="1"/>
  <c r="AY249" i="1"/>
  <c r="AX249" i="1"/>
  <c r="U249" i="1"/>
  <c r="T249" i="1"/>
  <c r="S249" i="1"/>
  <c r="AY248" i="1"/>
  <c r="AX248" i="1"/>
  <c r="U248" i="1"/>
  <c r="T248" i="1"/>
  <c r="S248" i="1"/>
  <c r="AY247" i="1"/>
  <c r="AX247" i="1"/>
  <c r="U247" i="1"/>
  <c r="T247" i="1"/>
  <c r="S247" i="1"/>
  <c r="AY246" i="1"/>
  <c r="U246" i="1"/>
  <c r="T246" i="1"/>
  <c r="S246" i="1"/>
  <c r="AY245" i="1"/>
  <c r="AX245" i="1"/>
  <c r="U245" i="1"/>
  <c r="T245" i="1"/>
  <c r="S245" i="1"/>
  <c r="U244" i="1"/>
  <c r="T244" i="1"/>
  <c r="S244" i="1"/>
  <c r="AY243" i="1"/>
  <c r="AX243" i="1"/>
  <c r="U243" i="1"/>
  <c r="T243" i="1"/>
  <c r="S243" i="1"/>
  <c r="AY242" i="1"/>
  <c r="AX242" i="1"/>
  <c r="U242" i="1"/>
  <c r="T242" i="1"/>
  <c r="S242" i="1"/>
  <c r="AY241" i="1"/>
  <c r="AX241" i="1"/>
  <c r="U241" i="1"/>
  <c r="T241" i="1"/>
  <c r="S241" i="1"/>
  <c r="AY240" i="1"/>
  <c r="AX240" i="1"/>
  <c r="U240" i="1"/>
  <c r="T240" i="1"/>
  <c r="S240" i="1"/>
  <c r="U239" i="1"/>
  <c r="T239" i="1"/>
  <c r="S239" i="1"/>
  <c r="AY238" i="1"/>
  <c r="AX238" i="1"/>
  <c r="U238" i="1"/>
  <c r="T238" i="1"/>
  <c r="S238" i="1"/>
  <c r="AY237" i="1"/>
  <c r="AX237" i="1"/>
  <c r="U237" i="1"/>
  <c r="T237" i="1"/>
  <c r="S237" i="1"/>
  <c r="AY236" i="1"/>
  <c r="AX236" i="1"/>
  <c r="U236" i="1"/>
  <c r="T236" i="1"/>
  <c r="S236" i="1"/>
  <c r="AY235" i="1"/>
  <c r="AX235" i="1"/>
  <c r="U235" i="1"/>
  <c r="T235" i="1"/>
  <c r="S235" i="1"/>
  <c r="AY234" i="1"/>
  <c r="AX234" i="1"/>
  <c r="U234" i="1"/>
  <c r="T234" i="1"/>
  <c r="S234" i="1"/>
  <c r="AY233" i="1"/>
  <c r="AX233" i="1"/>
  <c r="AM233" i="1"/>
  <c r="AL233" i="1"/>
  <c r="AK233" i="1"/>
  <c r="AD233" i="1"/>
  <c r="AC233" i="1"/>
  <c r="AB233" i="1"/>
  <c r="U233" i="1"/>
  <c r="T233" i="1"/>
  <c r="S233" i="1"/>
  <c r="AY232" i="1"/>
  <c r="AX232" i="1"/>
  <c r="U232" i="1"/>
  <c r="T232" i="1"/>
  <c r="S232" i="1"/>
  <c r="AY231" i="1"/>
  <c r="AX231" i="1"/>
  <c r="AD231" i="1"/>
  <c r="AC231" i="1"/>
  <c r="AB231" i="1"/>
  <c r="U231" i="1"/>
  <c r="T231" i="1"/>
  <c r="S231" i="1"/>
  <c r="AY230" i="1"/>
  <c r="AX230" i="1"/>
  <c r="U230" i="1"/>
  <c r="T230" i="1"/>
  <c r="S230" i="1"/>
  <c r="U229" i="1"/>
  <c r="T229" i="1"/>
  <c r="S229" i="1"/>
  <c r="AY228" i="1"/>
  <c r="AX228" i="1"/>
  <c r="U228" i="1"/>
  <c r="T228" i="1"/>
  <c r="S228" i="1"/>
  <c r="AY227" i="1"/>
  <c r="AY225" i="1"/>
  <c r="AX225" i="1"/>
  <c r="U225" i="1"/>
  <c r="T225" i="1"/>
  <c r="S225" i="1"/>
  <c r="U224" i="1"/>
  <c r="T224" i="1"/>
  <c r="S224" i="1"/>
  <c r="AY223" i="1"/>
  <c r="AX223" i="1"/>
  <c r="U223" i="1"/>
  <c r="T223" i="1"/>
  <c r="S223" i="1"/>
  <c r="AY222" i="1"/>
  <c r="AX222" i="1"/>
  <c r="U222" i="1"/>
  <c r="T222" i="1"/>
  <c r="S222" i="1"/>
  <c r="U221" i="1"/>
  <c r="T221" i="1"/>
  <c r="S221" i="1"/>
  <c r="AY220" i="1"/>
  <c r="AX220" i="1"/>
  <c r="AD220" i="1"/>
  <c r="AC220" i="1"/>
  <c r="AB220" i="1"/>
  <c r="U220" i="1"/>
  <c r="T220" i="1"/>
  <c r="S220" i="1"/>
  <c r="U219" i="1"/>
  <c r="T219" i="1"/>
  <c r="S219" i="1"/>
  <c r="U218" i="1"/>
  <c r="T218" i="1"/>
  <c r="S218" i="1"/>
  <c r="U217" i="1"/>
  <c r="T217" i="1"/>
  <c r="S217" i="1"/>
  <c r="AY216" i="1"/>
  <c r="AX216" i="1"/>
  <c r="U216" i="1"/>
  <c r="T216" i="1"/>
  <c r="S216" i="1"/>
  <c r="AY215" i="1"/>
  <c r="AX215" i="1"/>
  <c r="U215" i="1"/>
  <c r="T215" i="1"/>
  <c r="S215" i="1"/>
  <c r="U214" i="1"/>
  <c r="T214" i="1"/>
  <c r="S214" i="1"/>
  <c r="AY213" i="1"/>
  <c r="U213" i="1"/>
  <c r="T213" i="1"/>
  <c r="S213" i="1"/>
  <c r="AY212" i="1"/>
  <c r="AX212" i="1"/>
  <c r="U212" i="1"/>
  <c r="T212" i="1"/>
  <c r="S212" i="1"/>
  <c r="AY211" i="1"/>
  <c r="AX211" i="1"/>
  <c r="U211" i="1"/>
  <c r="T211" i="1"/>
  <c r="S211" i="1"/>
  <c r="AY210" i="1"/>
  <c r="AX210" i="1"/>
  <c r="U210" i="1"/>
  <c r="T210" i="1"/>
  <c r="S210" i="1"/>
  <c r="AY209" i="1"/>
  <c r="AX209" i="1"/>
  <c r="U209" i="1"/>
  <c r="T209" i="1"/>
  <c r="S209" i="1"/>
  <c r="AY208" i="1"/>
  <c r="AX208" i="1"/>
  <c r="U208" i="1"/>
  <c r="T208" i="1"/>
  <c r="S208" i="1"/>
  <c r="AY207" i="1"/>
  <c r="AX207" i="1"/>
  <c r="U207" i="1"/>
  <c r="T207" i="1"/>
  <c r="S207" i="1"/>
  <c r="AY206" i="1"/>
  <c r="AX206" i="1"/>
  <c r="U206" i="1"/>
  <c r="T206" i="1"/>
  <c r="S206" i="1"/>
  <c r="AY205" i="1"/>
  <c r="AX205" i="1"/>
  <c r="U205" i="1"/>
  <c r="T205" i="1"/>
  <c r="S205" i="1"/>
  <c r="AY204" i="1"/>
  <c r="AX204" i="1"/>
  <c r="U204" i="1"/>
  <c r="T204" i="1"/>
  <c r="S204" i="1"/>
  <c r="U203" i="1"/>
  <c r="T203" i="1"/>
  <c r="S203" i="1"/>
  <c r="U202" i="1"/>
  <c r="T202" i="1"/>
  <c r="S202" i="1"/>
  <c r="AY201" i="1"/>
  <c r="AX201" i="1"/>
  <c r="U201" i="1"/>
  <c r="T201" i="1"/>
  <c r="S201" i="1"/>
  <c r="AY200" i="1"/>
  <c r="AX200" i="1"/>
  <c r="U200" i="1"/>
  <c r="T200" i="1"/>
  <c r="S200" i="1"/>
  <c r="AY199" i="1"/>
  <c r="AX199" i="1"/>
  <c r="U199" i="1"/>
  <c r="T199" i="1"/>
  <c r="S199" i="1"/>
  <c r="AY198" i="1"/>
  <c r="U198" i="1"/>
  <c r="T198" i="1"/>
  <c r="S198" i="1"/>
  <c r="AY197" i="1"/>
  <c r="AX197" i="1"/>
  <c r="U197" i="1"/>
  <c r="T197" i="1"/>
  <c r="S197" i="1"/>
  <c r="AY196" i="1"/>
  <c r="AX196" i="1"/>
  <c r="U196" i="1"/>
  <c r="T196" i="1"/>
  <c r="S196" i="1"/>
  <c r="AY195" i="1"/>
  <c r="AX195" i="1"/>
  <c r="U195" i="1"/>
  <c r="T195" i="1"/>
  <c r="S195" i="1"/>
  <c r="AY194" i="1"/>
  <c r="AX194" i="1"/>
  <c r="U194" i="1"/>
  <c r="T194" i="1"/>
  <c r="S194" i="1"/>
  <c r="AY193" i="1"/>
  <c r="AX193" i="1"/>
  <c r="U193" i="1"/>
  <c r="T193" i="1"/>
  <c r="S193" i="1"/>
  <c r="AY192" i="1"/>
  <c r="AX192" i="1"/>
  <c r="U192" i="1"/>
  <c r="T192" i="1"/>
  <c r="S192" i="1"/>
  <c r="AY191" i="1"/>
  <c r="AX191" i="1"/>
  <c r="U191" i="1"/>
  <c r="T191" i="1"/>
  <c r="S191" i="1"/>
  <c r="AY190" i="1"/>
  <c r="AX190" i="1"/>
  <c r="U190" i="1"/>
  <c r="T190" i="1"/>
  <c r="S190" i="1"/>
  <c r="U189" i="1"/>
  <c r="T189" i="1"/>
  <c r="S189" i="1"/>
  <c r="AY188" i="1"/>
  <c r="AX188" i="1"/>
  <c r="U188" i="1"/>
  <c r="T188" i="1"/>
  <c r="S188" i="1"/>
  <c r="AY187" i="1"/>
  <c r="AX187" i="1"/>
  <c r="U187" i="1"/>
  <c r="T187" i="1"/>
  <c r="S187" i="1"/>
  <c r="AY186" i="1"/>
  <c r="AX186" i="1"/>
  <c r="U186" i="1"/>
  <c r="T186" i="1"/>
  <c r="S186" i="1"/>
  <c r="AY185" i="1"/>
  <c r="AX185" i="1"/>
  <c r="U185" i="1"/>
  <c r="T185" i="1"/>
  <c r="S185" i="1"/>
  <c r="AY184" i="1"/>
  <c r="AX184" i="1"/>
  <c r="U184" i="1"/>
  <c r="T184" i="1"/>
  <c r="S184" i="1"/>
  <c r="AY183" i="1"/>
  <c r="AX183" i="1"/>
  <c r="U183" i="1"/>
  <c r="T183" i="1"/>
  <c r="S183" i="1"/>
  <c r="AY182" i="1"/>
  <c r="AX182" i="1"/>
  <c r="U182" i="1"/>
  <c r="T182" i="1"/>
  <c r="S182" i="1"/>
  <c r="AY181" i="1"/>
  <c r="AX181" i="1"/>
  <c r="U181" i="1"/>
  <c r="T181" i="1"/>
  <c r="S181" i="1"/>
  <c r="AY180" i="1"/>
  <c r="AX180" i="1"/>
  <c r="AD180" i="1"/>
  <c r="AC180" i="1"/>
  <c r="AB180" i="1"/>
  <c r="U180" i="1"/>
  <c r="T180" i="1"/>
  <c r="S180" i="1"/>
  <c r="AY179" i="1"/>
  <c r="AX179" i="1"/>
  <c r="U179" i="1"/>
  <c r="T179" i="1"/>
  <c r="S179" i="1"/>
  <c r="U178" i="1"/>
  <c r="T178" i="1"/>
  <c r="S178" i="1"/>
  <c r="AY177" i="1"/>
  <c r="AX177" i="1"/>
  <c r="U177" i="1"/>
  <c r="T177" i="1"/>
  <c r="S177" i="1"/>
  <c r="AY176" i="1"/>
  <c r="AX176" i="1"/>
  <c r="AD176" i="1"/>
  <c r="AC176" i="1"/>
  <c r="AB176" i="1"/>
  <c r="U176" i="1"/>
  <c r="T176" i="1"/>
  <c r="S176" i="1"/>
  <c r="AY175" i="1"/>
  <c r="AX175" i="1"/>
  <c r="U175" i="1"/>
  <c r="T175" i="1"/>
  <c r="S175" i="1"/>
  <c r="U174" i="1"/>
  <c r="T174" i="1"/>
  <c r="S174" i="1"/>
  <c r="AY172" i="1"/>
  <c r="AX172" i="1"/>
  <c r="U172" i="1"/>
  <c r="T172" i="1"/>
  <c r="S172" i="1"/>
  <c r="AY171" i="1"/>
  <c r="AX171" i="1"/>
  <c r="U171" i="1"/>
  <c r="T171" i="1"/>
  <c r="S171" i="1"/>
  <c r="U170" i="1"/>
  <c r="T170" i="1"/>
  <c r="S170" i="1"/>
  <c r="U169" i="1"/>
  <c r="T169" i="1"/>
  <c r="S169" i="1"/>
  <c r="AY168" i="1"/>
  <c r="AX168" i="1"/>
  <c r="AD168" i="1"/>
  <c r="AC168" i="1"/>
  <c r="AB168" i="1"/>
  <c r="U168" i="1"/>
  <c r="T168" i="1"/>
  <c r="S168" i="1"/>
  <c r="U167" i="1"/>
  <c r="T167" i="1"/>
  <c r="S167" i="1"/>
  <c r="AY166" i="1"/>
  <c r="AX166" i="1"/>
  <c r="U166" i="1"/>
  <c r="T166" i="1"/>
  <c r="S166" i="1"/>
  <c r="AY164" i="1"/>
  <c r="AX164" i="1"/>
  <c r="U164" i="1"/>
  <c r="T164" i="1"/>
  <c r="S164" i="1"/>
  <c r="AY163" i="1"/>
  <c r="AX163" i="1"/>
  <c r="U163" i="1"/>
  <c r="T163" i="1"/>
  <c r="S163" i="1"/>
  <c r="AY162" i="1"/>
  <c r="AX162" i="1"/>
  <c r="U162" i="1"/>
  <c r="T162" i="1"/>
  <c r="S162" i="1"/>
  <c r="AY161" i="1"/>
  <c r="AX161" i="1"/>
  <c r="U161" i="1"/>
  <c r="T161" i="1"/>
  <c r="S161" i="1"/>
  <c r="AY160" i="1"/>
  <c r="AX160" i="1"/>
  <c r="U160" i="1"/>
  <c r="T160" i="1"/>
  <c r="S160" i="1"/>
  <c r="U159" i="1"/>
  <c r="T159" i="1"/>
  <c r="S159" i="1"/>
  <c r="AY158" i="1"/>
  <c r="AX158" i="1"/>
  <c r="U158" i="1"/>
  <c r="T158" i="1"/>
  <c r="S158" i="1"/>
  <c r="U157" i="1"/>
  <c r="T157" i="1"/>
  <c r="S157" i="1"/>
  <c r="AY156" i="1"/>
  <c r="AX156" i="1"/>
  <c r="U156" i="1"/>
  <c r="T156" i="1"/>
  <c r="S156" i="1"/>
  <c r="U155" i="1"/>
  <c r="T155" i="1"/>
  <c r="S155" i="1"/>
  <c r="U154" i="1"/>
  <c r="T154" i="1"/>
  <c r="S154" i="1"/>
  <c r="AY153" i="1"/>
  <c r="AX153" i="1"/>
  <c r="U153" i="1"/>
  <c r="T153" i="1"/>
  <c r="S153" i="1"/>
  <c r="AY152" i="1"/>
  <c r="AX152" i="1"/>
  <c r="U152" i="1"/>
  <c r="T152" i="1"/>
  <c r="S152" i="1"/>
  <c r="AY151" i="1"/>
  <c r="AX151" i="1"/>
  <c r="U151" i="1"/>
  <c r="T151" i="1"/>
  <c r="S151" i="1"/>
  <c r="U149" i="1"/>
  <c r="T149" i="1"/>
  <c r="S149" i="1"/>
  <c r="AY148" i="1"/>
  <c r="U148" i="1"/>
  <c r="T148" i="1"/>
  <c r="S148" i="1"/>
  <c r="AY147" i="1"/>
  <c r="AX147" i="1"/>
  <c r="AD147" i="1"/>
  <c r="AC147" i="1"/>
  <c r="AB147" i="1"/>
  <c r="U147" i="1"/>
  <c r="T147" i="1"/>
  <c r="S147" i="1"/>
  <c r="U146" i="1"/>
  <c r="T146" i="1"/>
  <c r="S146" i="1"/>
  <c r="AY145" i="1"/>
  <c r="AX145" i="1"/>
  <c r="U145" i="1"/>
  <c r="T145" i="1"/>
  <c r="S145" i="1"/>
  <c r="AY144" i="1"/>
  <c r="AX144" i="1"/>
  <c r="U144" i="1"/>
  <c r="T144" i="1"/>
  <c r="S144" i="1"/>
  <c r="AY143" i="1"/>
  <c r="AX143" i="1"/>
  <c r="U143" i="1"/>
  <c r="T143" i="1"/>
  <c r="S143" i="1"/>
  <c r="AY141" i="1"/>
  <c r="AX141" i="1"/>
  <c r="U141" i="1"/>
  <c r="T141" i="1"/>
  <c r="S141" i="1"/>
  <c r="AY140" i="1"/>
  <c r="AX140" i="1"/>
  <c r="U140" i="1"/>
  <c r="T140" i="1"/>
  <c r="S140" i="1"/>
  <c r="AY139" i="1"/>
  <c r="AX139" i="1"/>
  <c r="U139" i="1"/>
  <c r="T139" i="1"/>
  <c r="S139" i="1"/>
  <c r="AY138" i="1"/>
  <c r="AX138" i="1"/>
  <c r="U138" i="1"/>
  <c r="T138" i="1"/>
  <c r="S138" i="1"/>
  <c r="AY137" i="1"/>
  <c r="AX137" i="1"/>
  <c r="U137" i="1"/>
  <c r="T137" i="1"/>
  <c r="S137" i="1"/>
  <c r="AY136" i="1"/>
  <c r="AX136" i="1"/>
  <c r="U136" i="1"/>
  <c r="T136" i="1"/>
  <c r="S136" i="1"/>
  <c r="AY134" i="1"/>
  <c r="AX134" i="1"/>
  <c r="U134" i="1"/>
  <c r="T134" i="1"/>
  <c r="S134" i="1"/>
  <c r="AY133" i="1"/>
  <c r="AX133" i="1"/>
  <c r="U133" i="1"/>
  <c r="T133" i="1"/>
  <c r="S133" i="1"/>
  <c r="AY132" i="1"/>
  <c r="AX132" i="1"/>
  <c r="AD132" i="1"/>
  <c r="AC132" i="1"/>
  <c r="AB132" i="1"/>
  <c r="U132" i="1"/>
  <c r="T132" i="1"/>
  <c r="S132" i="1"/>
  <c r="AY131" i="1"/>
  <c r="AX131" i="1"/>
  <c r="U131" i="1"/>
  <c r="T131" i="1"/>
  <c r="S131" i="1"/>
  <c r="AY130" i="1"/>
  <c r="AX130" i="1"/>
  <c r="U130" i="1"/>
  <c r="T130" i="1"/>
  <c r="S130" i="1"/>
  <c r="AY129" i="1"/>
  <c r="AX129" i="1"/>
  <c r="U129" i="1"/>
  <c r="T129" i="1"/>
  <c r="S129" i="1"/>
  <c r="AY128" i="1"/>
  <c r="AX128" i="1"/>
  <c r="U128" i="1"/>
  <c r="T128" i="1"/>
  <c r="S128" i="1"/>
  <c r="AY127" i="1"/>
  <c r="AX127" i="1"/>
  <c r="U127" i="1"/>
  <c r="T127" i="1"/>
  <c r="S127" i="1"/>
  <c r="AY126" i="1"/>
  <c r="AX126" i="1"/>
  <c r="U126" i="1"/>
  <c r="T126" i="1"/>
  <c r="S126" i="1"/>
  <c r="AY125" i="1"/>
  <c r="AX125" i="1"/>
  <c r="U125" i="1"/>
  <c r="T125" i="1"/>
  <c r="S125" i="1"/>
  <c r="U124" i="1"/>
  <c r="T124" i="1"/>
  <c r="S124" i="1"/>
  <c r="AY123" i="1"/>
  <c r="AX123" i="1"/>
  <c r="U123" i="1"/>
  <c r="T123" i="1"/>
  <c r="S123" i="1"/>
  <c r="AY122" i="1"/>
  <c r="AX122" i="1"/>
  <c r="U122" i="1"/>
  <c r="T122" i="1"/>
  <c r="S122" i="1"/>
  <c r="AY121" i="1"/>
  <c r="AX121" i="1"/>
  <c r="U121" i="1"/>
  <c r="T121" i="1"/>
  <c r="S121" i="1"/>
  <c r="U120" i="1"/>
  <c r="T120" i="1"/>
  <c r="S120" i="1"/>
  <c r="AY119" i="1"/>
  <c r="AX119" i="1"/>
  <c r="U119" i="1"/>
  <c r="T119" i="1"/>
  <c r="S119" i="1"/>
  <c r="AY118" i="1"/>
  <c r="AX118" i="1"/>
  <c r="U118" i="1"/>
  <c r="T118" i="1"/>
  <c r="S118" i="1"/>
  <c r="AY117" i="1"/>
  <c r="AX117" i="1"/>
  <c r="U117" i="1"/>
  <c r="T117" i="1"/>
  <c r="S117" i="1"/>
  <c r="AY116" i="1"/>
  <c r="AX116" i="1"/>
  <c r="AM116" i="1"/>
  <c r="AL116" i="1"/>
  <c r="AK116" i="1"/>
  <c r="AD116" i="1"/>
  <c r="AC116" i="1"/>
  <c r="AB116" i="1"/>
  <c r="U116" i="1"/>
  <c r="T116" i="1"/>
  <c r="S116" i="1"/>
  <c r="AY115" i="1"/>
  <c r="AX115" i="1"/>
  <c r="U115" i="1"/>
  <c r="T115" i="1"/>
  <c r="S115" i="1"/>
  <c r="U114" i="1"/>
  <c r="T114" i="1"/>
  <c r="S114" i="1"/>
  <c r="AY113" i="1"/>
  <c r="AX113" i="1"/>
  <c r="U113" i="1"/>
  <c r="T113" i="1"/>
  <c r="S113" i="1"/>
  <c r="AY112" i="1"/>
  <c r="AX112" i="1"/>
  <c r="U112" i="1"/>
  <c r="T112" i="1"/>
  <c r="S112" i="1"/>
  <c r="AY111" i="1"/>
  <c r="AX111" i="1"/>
  <c r="U111" i="1"/>
  <c r="T111" i="1"/>
  <c r="S111" i="1"/>
  <c r="U110" i="1"/>
  <c r="T110" i="1"/>
  <c r="S110" i="1"/>
  <c r="U109" i="1"/>
  <c r="T109" i="1"/>
  <c r="S109" i="1"/>
  <c r="AY108" i="1"/>
  <c r="AX108" i="1"/>
  <c r="U108" i="1"/>
  <c r="T108" i="1"/>
  <c r="S108" i="1"/>
  <c r="U107" i="1"/>
  <c r="T107" i="1"/>
  <c r="S107" i="1"/>
  <c r="AY106" i="1"/>
  <c r="AX106" i="1"/>
  <c r="U106" i="1"/>
  <c r="T106" i="1"/>
  <c r="S106" i="1"/>
  <c r="U105" i="1"/>
  <c r="T105" i="1"/>
  <c r="S105" i="1"/>
  <c r="AY104" i="1"/>
  <c r="AX104" i="1"/>
  <c r="U104" i="1"/>
  <c r="T104" i="1"/>
  <c r="S104" i="1"/>
  <c r="AY103" i="1"/>
  <c r="AX103" i="1"/>
  <c r="U103" i="1"/>
  <c r="T103" i="1"/>
  <c r="S103" i="1"/>
  <c r="AY102" i="1"/>
  <c r="AX102" i="1"/>
  <c r="U102" i="1"/>
  <c r="T102" i="1"/>
  <c r="S102" i="1"/>
  <c r="AY101" i="1"/>
  <c r="AX101" i="1"/>
  <c r="U101" i="1"/>
  <c r="T101" i="1"/>
  <c r="S101" i="1"/>
  <c r="AY100" i="1"/>
  <c r="AX100" i="1"/>
  <c r="U100" i="1"/>
  <c r="T100" i="1"/>
  <c r="S100" i="1"/>
  <c r="U99" i="1"/>
  <c r="T99" i="1"/>
  <c r="S99" i="1"/>
  <c r="U98" i="1"/>
  <c r="T98" i="1"/>
  <c r="S98" i="1"/>
  <c r="AY97" i="1"/>
  <c r="AX97" i="1"/>
  <c r="U97" i="1"/>
  <c r="T97" i="1"/>
  <c r="S97" i="1"/>
  <c r="AY96" i="1"/>
  <c r="AX96" i="1"/>
  <c r="U96" i="1"/>
  <c r="T96" i="1"/>
  <c r="S96" i="1"/>
  <c r="AY95" i="1"/>
  <c r="AX95" i="1"/>
  <c r="U95" i="1"/>
  <c r="T95" i="1"/>
  <c r="S95" i="1"/>
  <c r="AY94" i="1"/>
  <c r="AX94" i="1"/>
  <c r="U94" i="1"/>
  <c r="T94" i="1"/>
  <c r="S94" i="1"/>
  <c r="AY93" i="1"/>
  <c r="AX93" i="1"/>
  <c r="U93" i="1"/>
  <c r="T93" i="1"/>
  <c r="S93" i="1"/>
  <c r="U92" i="1"/>
  <c r="T92" i="1"/>
  <c r="S92" i="1"/>
  <c r="AY91" i="1"/>
  <c r="AX91" i="1"/>
  <c r="U91" i="1"/>
  <c r="T91" i="1"/>
  <c r="S91" i="1"/>
  <c r="AY90" i="1"/>
  <c r="AX90" i="1"/>
  <c r="U90" i="1"/>
  <c r="T90" i="1"/>
  <c r="S90" i="1"/>
  <c r="AY89" i="1"/>
  <c r="AX89" i="1"/>
  <c r="U89" i="1"/>
  <c r="T89" i="1"/>
  <c r="S89" i="1"/>
  <c r="AY88" i="1"/>
  <c r="AX88" i="1"/>
  <c r="U88" i="1"/>
  <c r="T88" i="1"/>
  <c r="S88" i="1"/>
  <c r="AY87" i="1"/>
  <c r="AX87" i="1"/>
  <c r="U87" i="1"/>
  <c r="T87" i="1"/>
  <c r="S87" i="1"/>
  <c r="AY86" i="1"/>
  <c r="AX86" i="1"/>
  <c r="U86" i="1"/>
  <c r="T86" i="1"/>
  <c r="S86" i="1"/>
  <c r="AY85" i="1"/>
  <c r="AX85" i="1"/>
  <c r="U85" i="1"/>
  <c r="T85" i="1"/>
  <c r="S85" i="1"/>
  <c r="AY84" i="1"/>
  <c r="AX84" i="1"/>
  <c r="U84" i="1"/>
  <c r="T84" i="1"/>
  <c r="S84" i="1"/>
  <c r="U83" i="1"/>
  <c r="T83" i="1"/>
  <c r="S83" i="1"/>
  <c r="AY82" i="1"/>
  <c r="U82" i="1"/>
  <c r="T82" i="1"/>
  <c r="S82" i="1"/>
  <c r="AY81" i="1"/>
  <c r="AX81" i="1"/>
  <c r="U81" i="1"/>
  <c r="T81" i="1"/>
  <c r="S81" i="1"/>
  <c r="AY80" i="1"/>
  <c r="AX80" i="1"/>
  <c r="U80" i="1"/>
  <c r="T80" i="1"/>
  <c r="S80" i="1"/>
  <c r="AY79" i="1"/>
  <c r="AX79" i="1"/>
  <c r="U79" i="1"/>
  <c r="T79" i="1"/>
  <c r="S79" i="1"/>
  <c r="AY77" i="1"/>
  <c r="AX77" i="1"/>
  <c r="U77" i="1"/>
  <c r="T77" i="1"/>
  <c r="S77" i="1"/>
  <c r="AY75" i="1"/>
  <c r="AX75" i="1"/>
  <c r="U75" i="1"/>
  <c r="T75" i="1"/>
  <c r="S75" i="1"/>
  <c r="AY74" i="1"/>
  <c r="AX74" i="1"/>
  <c r="U74" i="1"/>
  <c r="T74" i="1"/>
  <c r="S74" i="1"/>
  <c r="AY73" i="1"/>
  <c r="AX73" i="1"/>
  <c r="U73" i="1"/>
  <c r="T73" i="1"/>
  <c r="S73" i="1"/>
  <c r="AY72" i="1"/>
  <c r="AX72" i="1"/>
  <c r="U72" i="1"/>
  <c r="T72" i="1"/>
  <c r="S72" i="1"/>
  <c r="AY71" i="1"/>
  <c r="AX71" i="1"/>
  <c r="U71" i="1"/>
  <c r="T71" i="1"/>
  <c r="S71" i="1"/>
  <c r="AY70" i="1"/>
  <c r="AX70" i="1"/>
  <c r="U70" i="1"/>
  <c r="T70" i="1"/>
  <c r="S70" i="1"/>
  <c r="AY69" i="1"/>
  <c r="AX69" i="1"/>
  <c r="AD69" i="1"/>
  <c r="AC69" i="1"/>
  <c r="AB69" i="1"/>
  <c r="U69" i="1"/>
  <c r="T69" i="1"/>
  <c r="S69" i="1"/>
  <c r="U68" i="1"/>
  <c r="T68" i="1"/>
  <c r="S68" i="1"/>
  <c r="AY67" i="1"/>
  <c r="AX67" i="1"/>
  <c r="U67" i="1"/>
  <c r="T67" i="1"/>
  <c r="S67" i="1"/>
  <c r="AY66" i="1"/>
  <c r="AX66" i="1"/>
  <c r="U66" i="1"/>
  <c r="T66" i="1"/>
  <c r="S66" i="1"/>
  <c r="U65" i="1"/>
  <c r="T65" i="1"/>
  <c r="S65" i="1"/>
  <c r="AY64" i="1"/>
  <c r="AX64" i="1"/>
  <c r="U64" i="1"/>
  <c r="T64" i="1"/>
  <c r="S64" i="1"/>
  <c r="AY63" i="1"/>
  <c r="AX63" i="1"/>
  <c r="U63" i="1"/>
  <c r="T63" i="1"/>
  <c r="S63" i="1"/>
  <c r="U62" i="1"/>
  <c r="T62" i="1"/>
  <c r="S62" i="1"/>
  <c r="U61" i="1"/>
  <c r="T61" i="1"/>
  <c r="S61" i="1"/>
  <c r="AY60" i="1"/>
  <c r="AX60" i="1"/>
  <c r="U60" i="1"/>
  <c r="T60" i="1"/>
  <c r="S60" i="1"/>
  <c r="AY58" i="1"/>
  <c r="AX58" i="1"/>
  <c r="U58" i="1"/>
  <c r="T58" i="1"/>
  <c r="S58" i="1"/>
  <c r="AY57" i="1"/>
  <c r="AX57" i="1"/>
  <c r="U57" i="1"/>
  <c r="T57" i="1"/>
  <c r="S57" i="1"/>
  <c r="AY56" i="1"/>
  <c r="AX56" i="1"/>
  <c r="U56" i="1"/>
  <c r="T56" i="1"/>
  <c r="S56" i="1"/>
  <c r="AY55" i="1"/>
  <c r="AX55" i="1"/>
  <c r="U55" i="1"/>
  <c r="T55" i="1"/>
  <c r="S55" i="1"/>
  <c r="AY54" i="1"/>
  <c r="AX54" i="1"/>
  <c r="U54" i="1"/>
  <c r="T54" i="1"/>
  <c r="S54" i="1"/>
  <c r="AY53" i="1"/>
  <c r="AX53" i="1"/>
  <c r="U53" i="1"/>
  <c r="T53" i="1"/>
  <c r="S53" i="1"/>
  <c r="AY52" i="1"/>
  <c r="AX52" i="1"/>
  <c r="U52" i="1"/>
  <c r="T52" i="1"/>
  <c r="S52" i="1"/>
  <c r="U51" i="1"/>
  <c r="T51" i="1"/>
  <c r="S51" i="1"/>
  <c r="AY50" i="1"/>
  <c r="AX50" i="1"/>
  <c r="U50" i="1"/>
  <c r="T50" i="1"/>
  <c r="S50" i="1"/>
  <c r="AY49" i="1"/>
  <c r="AX49" i="1"/>
  <c r="U49" i="1"/>
  <c r="T49" i="1"/>
  <c r="S49" i="1"/>
  <c r="AY48" i="1"/>
  <c r="AX48" i="1"/>
  <c r="U48" i="1"/>
  <c r="T48" i="1"/>
  <c r="S48" i="1"/>
  <c r="U47" i="1"/>
  <c r="T47" i="1"/>
  <c r="S47" i="1"/>
  <c r="U45" i="1"/>
  <c r="T45" i="1"/>
  <c r="S45" i="1"/>
  <c r="U44" i="1"/>
  <c r="T44" i="1"/>
  <c r="S44" i="1"/>
  <c r="AY43" i="1"/>
  <c r="AX43" i="1"/>
  <c r="U43" i="1"/>
  <c r="T43" i="1"/>
  <c r="S43" i="1"/>
  <c r="AY42" i="1"/>
  <c r="AX42" i="1"/>
  <c r="AD42" i="1"/>
  <c r="AC42" i="1"/>
  <c r="AB42" i="1"/>
  <c r="U42" i="1"/>
  <c r="T42" i="1"/>
  <c r="S42" i="1"/>
  <c r="AY41" i="1"/>
  <c r="U41" i="1"/>
  <c r="T41" i="1"/>
  <c r="S41" i="1"/>
  <c r="AY40" i="1"/>
  <c r="AX40" i="1"/>
  <c r="U40" i="1"/>
  <c r="T40" i="1"/>
  <c r="S40" i="1"/>
  <c r="AY39" i="1"/>
  <c r="AX39" i="1"/>
  <c r="U39" i="1"/>
  <c r="T39" i="1"/>
  <c r="S39" i="1"/>
  <c r="U38" i="1"/>
  <c r="T38" i="1"/>
  <c r="S38" i="1"/>
  <c r="AY37" i="1"/>
  <c r="AX37" i="1"/>
  <c r="U37" i="1"/>
  <c r="T37" i="1"/>
  <c r="S37" i="1"/>
  <c r="AY36" i="1"/>
  <c r="AX36" i="1"/>
  <c r="U36" i="1"/>
  <c r="T36" i="1"/>
  <c r="S36" i="1"/>
  <c r="AY35" i="1"/>
  <c r="AX35" i="1"/>
  <c r="U35" i="1"/>
  <c r="T35" i="1"/>
  <c r="S35" i="1"/>
  <c r="AY34" i="1"/>
  <c r="AX34" i="1"/>
  <c r="U34" i="1"/>
  <c r="T34" i="1"/>
  <c r="S34" i="1"/>
  <c r="AY33" i="1"/>
  <c r="AX33" i="1"/>
  <c r="U33" i="1"/>
  <c r="T33" i="1"/>
  <c r="S33" i="1"/>
  <c r="AY31" i="1"/>
  <c r="AX31" i="1"/>
  <c r="AD31" i="1"/>
  <c r="AC31" i="1"/>
  <c r="AB31" i="1"/>
  <c r="U31" i="1"/>
  <c r="T31" i="1"/>
  <c r="S31" i="1"/>
  <c r="AY30" i="1"/>
  <c r="AX30" i="1"/>
  <c r="U30" i="1"/>
  <c r="T30" i="1"/>
  <c r="S30" i="1"/>
  <c r="AY29" i="1"/>
  <c r="AX29" i="1"/>
  <c r="U29" i="1"/>
  <c r="T29" i="1"/>
  <c r="S29" i="1"/>
  <c r="AY28" i="1"/>
  <c r="U28" i="1"/>
  <c r="T28" i="1"/>
  <c r="S28" i="1"/>
  <c r="AD27" i="1"/>
  <c r="AC27" i="1"/>
  <c r="AB27" i="1"/>
  <c r="U27" i="1"/>
  <c r="T27" i="1"/>
  <c r="S27" i="1"/>
  <c r="AY26" i="1"/>
  <c r="AX26" i="1"/>
  <c r="U26" i="1"/>
  <c r="T26" i="1"/>
  <c r="S26" i="1"/>
  <c r="AY25" i="1"/>
  <c r="AX25" i="1"/>
  <c r="U25" i="1"/>
  <c r="T25" i="1"/>
  <c r="S25" i="1"/>
  <c r="U24" i="1"/>
  <c r="T24" i="1"/>
  <c r="S24" i="1"/>
  <c r="AY23" i="1"/>
  <c r="AX23" i="1"/>
  <c r="U23" i="1"/>
  <c r="T23" i="1"/>
  <c r="S23" i="1"/>
  <c r="AY21" i="1"/>
  <c r="AX21" i="1"/>
  <c r="U21" i="1"/>
  <c r="T21" i="1"/>
  <c r="S21" i="1"/>
  <c r="AY20" i="1"/>
  <c r="AX20" i="1"/>
  <c r="U20" i="1"/>
  <c r="T20" i="1"/>
  <c r="S20" i="1"/>
  <c r="AY19" i="1"/>
  <c r="AX19" i="1"/>
  <c r="U19" i="1"/>
  <c r="T19" i="1"/>
  <c r="S19" i="1"/>
  <c r="AY18" i="1"/>
  <c r="AX18" i="1"/>
  <c r="AC18" i="1"/>
  <c r="AB18" i="1"/>
  <c r="U18" i="1"/>
  <c r="T18" i="1"/>
  <c r="S18" i="1"/>
  <c r="AY17" i="1"/>
  <c r="AX17" i="1"/>
  <c r="U17" i="1"/>
  <c r="T17" i="1"/>
  <c r="S17" i="1"/>
  <c r="AD16" i="1"/>
  <c r="AC16" i="1"/>
  <c r="AB16" i="1"/>
  <c r="U16" i="1"/>
  <c r="T16" i="1"/>
  <c r="S16" i="1"/>
  <c r="AY15" i="1"/>
  <c r="AX15" i="1"/>
  <c r="U15" i="1"/>
  <c r="T15" i="1"/>
  <c r="S15" i="1"/>
  <c r="AY14" i="1"/>
  <c r="AX14" i="1"/>
  <c r="AD14" i="1"/>
  <c r="AC14" i="1"/>
  <c r="AB14" i="1"/>
  <c r="U14" i="1"/>
  <c r="T14" i="1"/>
  <c r="S14" i="1"/>
  <c r="AY13" i="1"/>
  <c r="AX13" i="1"/>
  <c r="U13" i="1"/>
  <c r="T13" i="1"/>
  <c r="S13" i="1"/>
  <c r="AY12" i="1"/>
  <c r="AX12" i="1"/>
  <c r="U12" i="1"/>
  <c r="T12" i="1"/>
  <c r="S12" i="1"/>
  <c r="AY11" i="1"/>
  <c r="AX11" i="1"/>
  <c r="U11" i="1"/>
  <c r="T11" i="1"/>
  <c r="S11" i="1"/>
  <c r="U10" i="1"/>
  <c r="T10" i="1"/>
  <c r="S10" i="1"/>
  <c r="AY9" i="1"/>
  <c r="AX9" i="1"/>
  <c r="U9" i="1"/>
  <c r="T9" i="1"/>
  <c r="S9" i="1"/>
  <c r="AY8" i="1"/>
  <c r="AX8" i="1"/>
  <c r="U8" i="1"/>
  <c r="T8" i="1"/>
  <c r="S8" i="1"/>
  <c r="AY7" i="1"/>
  <c r="AX7" i="1"/>
  <c r="U7" i="1"/>
  <c r="T7" i="1"/>
  <c r="S7" i="1"/>
  <c r="AY6" i="1"/>
  <c r="AX6" i="1"/>
  <c r="U6" i="1"/>
  <c r="T6" i="1"/>
  <c r="S6" i="1"/>
  <c r="AY5" i="1"/>
  <c r="AX5" i="1"/>
  <c r="U5" i="1"/>
  <c r="T5" i="1"/>
  <c r="S5" i="1"/>
  <c r="AY4" i="1"/>
  <c r="AX4" i="1"/>
  <c r="U4" i="1"/>
  <c r="T4" i="1"/>
  <c r="S4" i="1"/>
  <c r="AY3" i="1"/>
  <c r="AX3" i="1"/>
  <c r="AM3" i="1"/>
  <c r="AL3" i="1"/>
  <c r="AK3" i="1"/>
  <c r="AD3" i="1"/>
  <c r="AC3" i="1"/>
  <c r="AB3" i="1"/>
  <c r="U3" i="1"/>
  <c r="T3" i="1"/>
  <c r="S3" i="1"/>
  <c r="AY2" i="1"/>
  <c r="AX2" i="1"/>
  <c r="U2" i="1"/>
  <c r="T2"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P55" authorId="0" shapeId="0" xr:uid="{00000000-0006-0000-0100-000001000000}">
      <text>
        <r>
          <rPr>
            <sz val="10"/>
            <color rgb="FF000000"/>
            <rFont val="Arial"/>
            <scheme val="minor"/>
          </rPr>
          <t>OJO, FILA 82 HABÍA SIDO ELIMINADA
	-Maria Cornejo</t>
        </r>
      </text>
    </comment>
  </commentList>
</comments>
</file>

<file path=xl/sharedStrings.xml><?xml version="1.0" encoding="utf-8"?>
<sst xmlns="http://schemas.openxmlformats.org/spreadsheetml/2006/main" count="26268" uniqueCount="5411">
  <si>
    <t>RUT_USACH</t>
  </si>
  <si>
    <t>DV</t>
  </si>
  <si>
    <t>NOMBRE COMPLETO</t>
  </si>
  <si>
    <t>NOMBRE SOCIAL</t>
  </si>
  <si>
    <t>CARRERA</t>
  </si>
  <si>
    <t>UNIDAD ACADÉMICA</t>
  </si>
  <si>
    <t>VÍA DE ACCESO</t>
  </si>
  <si>
    <t>VÍA PAIEP</t>
  </si>
  <si>
    <t>IES ACOMPAÑAMIENTO</t>
  </si>
  <si>
    <t>CORREO USACH</t>
  </si>
  <si>
    <t>CORREO PERSONAL</t>
  </si>
  <si>
    <t>TELÉFONO 1</t>
  </si>
  <si>
    <t>TELÉFONO 2</t>
  </si>
  <si>
    <t>MATRICULADO 1s2023 (SI/NO)</t>
  </si>
  <si>
    <t>ÁREA TUTOR/A 1</t>
  </si>
  <si>
    <t>SUBÁREA TUTOR/A 1</t>
  </si>
  <si>
    <t>ESPECIALIDAD 
 (si corresponde, ej: Físicoquímica)</t>
  </si>
  <si>
    <t>RUT TUTOR/A 1</t>
  </si>
  <si>
    <t>NOMBRE COMPLETO TUTOR/A 1</t>
  </si>
  <si>
    <t>CORREO USACH TUTOR/A 1</t>
  </si>
  <si>
    <t>TELÉFONO TUTOR/A 1</t>
  </si>
  <si>
    <t>FECHA ASIGNACIÓN TUTOR/A 1</t>
  </si>
  <si>
    <t>ESTADO RELACIÓN TUTOR/A 1</t>
  </si>
  <si>
    <t>ÁREA TUTOR/A 2</t>
  </si>
  <si>
    <t>SUBÁREA TUTOR/A 2</t>
  </si>
  <si>
    <t>RUT TUTOR/A 2</t>
  </si>
  <si>
    <t>NOMBRE COMPLETO TUTOR/A 2</t>
  </si>
  <si>
    <t>CORREO USACH TUTOR/A 2</t>
  </si>
  <si>
    <t>TELÉFONO TUTOR/A 2</t>
  </si>
  <si>
    <t>FECHA ASIGNACIÓN TUTOR/A 2</t>
  </si>
  <si>
    <t>ESTADO RELACIÓN TUTOR/A 2</t>
  </si>
  <si>
    <t>ÁREA TUTOR/A 3</t>
  </si>
  <si>
    <t>SUBÁREA TUTOR/A 3</t>
  </si>
  <si>
    <t>RUT TUTOR/A 3</t>
  </si>
  <si>
    <t>NOMBRE COMPLETO TUTOR/A 3</t>
  </si>
  <si>
    <t>CORREO USACH TUTOR/A 3</t>
  </si>
  <si>
    <t>TELÉFONO TUTOR/A 3</t>
  </si>
  <si>
    <t>FECHA ASIGNACIÓN TUTOR/A 3</t>
  </si>
  <si>
    <t>ESTADO RELACIÓN TUTOR/A  3</t>
  </si>
  <si>
    <t>OBSERVACIONES DE ASIGNACIÓN - PROF. DE MONITOREO</t>
  </si>
  <si>
    <t xml:space="preserve">ESTUDIANTE INFORMA A ACOMP </t>
  </si>
  <si>
    <t>MOTIVO DE AUTOREPORTE ACOMP-AOS</t>
  </si>
  <si>
    <t>MES DE PESQUIZA</t>
  </si>
  <si>
    <t>DERIVADO - AOS</t>
  </si>
  <si>
    <t>ESTADO RELACIÓN FINAL</t>
  </si>
  <si>
    <t>OBSERVACIÓN ASISTENCIA - PROF. MONITOREO</t>
  </si>
  <si>
    <t>OBSERVACIÓN ÁREA DISCIPLINAR</t>
  </si>
  <si>
    <t>ASISTENCIA TUTORÍAS 20230424</t>
  </si>
  <si>
    <t>ASISTENCIA TUTORÍAS 20230502</t>
  </si>
  <si>
    <t>LOPEZ ANDALUZ DAVID ISMAEL</t>
  </si>
  <si>
    <t>-</t>
  </si>
  <si>
    <t>INGENIERÍA COMERCIAL (D)</t>
  </si>
  <si>
    <t>FACULTAD DE ADMINISTRACIÓN Y ECONOMÍA</t>
  </si>
  <si>
    <t>CUPO PACE</t>
  </si>
  <si>
    <t>PACE 2023</t>
  </si>
  <si>
    <t>UCS</t>
  </si>
  <si>
    <t>david.lopez.a@usach.cl</t>
  </si>
  <si>
    <t>ismaellopex0@gmail.com</t>
  </si>
  <si>
    <t>SI</t>
  </si>
  <si>
    <t>MATEMÁTICA - FAE</t>
  </si>
  <si>
    <t>MATEMÁTICAS PARA ADM. Y ECON. I</t>
  </si>
  <si>
    <t>18086257-9</t>
  </si>
  <si>
    <t>Válida</t>
  </si>
  <si>
    <t>JARA HIDALGO FRANCISCA ANTONELLA</t>
  </si>
  <si>
    <t>MEDICINA</t>
  </si>
  <si>
    <t>FACULTAD DE CIENCIAS MÉDICAS</t>
  </si>
  <si>
    <t>USA</t>
  </si>
  <si>
    <t>francisca.jara.h@usach.cl</t>
  </si>
  <si>
    <t>franciscajarahidalgo@gmail.com</t>
  </si>
  <si>
    <t>CIENCIAS</t>
  </si>
  <si>
    <t>BIOLOGÍA</t>
  </si>
  <si>
    <t>BIOLOGÍA CELULAR</t>
  </si>
  <si>
    <t>20100636-8</t>
  </si>
  <si>
    <t>Ciencias</t>
  </si>
  <si>
    <t>Química</t>
  </si>
  <si>
    <t>Química General</t>
  </si>
  <si>
    <t>19529380-5</t>
  </si>
  <si>
    <t>MATEMÁTICA</t>
  </si>
  <si>
    <t>MATEMÁTICA Y FÍSICA</t>
  </si>
  <si>
    <t>19996118-7</t>
  </si>
  <si>
    <t>POLANCO VILLAGRÁN TREYSI HARLET</t>
  </si>
  <si>
    <t>INGENIERÍA CIVIL EN INFORMÁTICA</t>
  </si>
  <si>
    <t>FACULTAD DE INGENIERÍA</t>
  </si>
  <si>
    <t>UTM</t>
  </si>
  <si>
    <t>treysi.polanco@usach.cl</t>
  </si>
  <si>
    <t>t.polancovillagran@gmail.com</t>
  </si>
  <si>
    <t>MATEMÁTICA - INGENIERÍA</t>
  </si>
  <si>
    <t>CÁLCULO I Y ÁLGEBRA I PARA ING.</t>
  </si>
  <si>
    <t>21554411-7</t>
  </si>
  <si>
    <t>ALARCÓN BURGOS CRISTOPHER ALEXIS</t>
  </si>
  <si>
    <t>TECNOLOGÍA EN AUTOMATIZACIÓN INDUSTRIAL</t>
  </si>
  <si>
    <t>FACULTAD TECNOLÓGICA</t>
  </si>
  <si>
    <t>CUPO P.A.E.S</t>
  </si>
  <si>
    <t>cristopher.alarcon@usach.cl</t>
  </si>
  <si>
    <t>alarconburgos6@gmail.com</t>
  </si>
  <si>
    <t>MATEMÁTICA - TECNOLÓGICA</t>
  </si>
  <si>
    <t>ÁLGEBRA Y CÁLCULO</t>
  </si>
  <si>
    <t>19958786-2</t>
  </si>
  <si>
    <t>BARRIENTOS BARRIENTOS JAVIER IGNACIO</t>
  </si>
  <si>
    <t>AUS</t>
  </si>
  <si>
    <t>javier.barrientos.b@usach.cl</t>
  </si>
  <si>
    <t>javierigna1324@gmail.com</t>
  </si>
  <si>
    <t>20038967-0</t>
  </si>
  <si>
    <t>RAMÍREZ RUIZ JAVIERA BELÉN</t>
  </si>
  <si>
    <t>ADMINISTRACIÓN PÚBLICA (D)</t>
  </si>
  <si>
    <t>UAH</t>
  </si>
  <si>
    <t>javiera.ramirez.ru@usach.cl</t>
  </si>
  <si>
    <t>javieraramirez283@gmail.com</t>
  </si>
  <si>
    <t xml:space="preserve">HUMANIDADES Y CIENCIAS SOCIALES </t>
  </si>
  <si>
    <t>LECTOESCRITURA Y SOCIALES</t>
  </si>
  <si>
    <t>FAE</t>
  </si>
  <si>
    <t>19592706-5</t>
  </si>
  <si>
    <t>GONZÁLEZ SILVA DIEGO ANTONIO</t>
  </si>
  <si>
    <t>INGENIERÍA DE EJECUCIÓN EN CLIMATIZACIÓN (CALEFACCIÓN, REFRIGERACIÓN Y AIRE ACONDICIONADO)</t>
  </si>
  <si>
    <t>diego.gonzalez.si@usach.cl</t>
  </si>
  <si>
    <t>diegogonsil12@gmail.com</t>
  </si>
  <si>
    <t>20148060-4</t>
  </si>
  <si>
    <t>VÁSQUEZ GARCÍA IAN ABNER</t>
  </si>
  <si>
    <t>PSICOLOGÍA</t>
  </si>
  <si>
    <t>FACULTAD DE HUMANIDADES</t>
  </si>
  <si>
    <t>PUC</t>
  </si>
  <si>
    <t>ian.vasquez.g@usach.cl</t>
  </si>
  <si>
    <t>gosukaixd@gmail.com</t>
  </si>
  <si>
    <t>HUMANIDADES Y CIENCIAS SOCIALES</t>
  </si>
  <si>
    <t>20241306-4</t>
  </si>
  <si>
    <t>VERA CATALÁN NICOLÁS MATÍAS</t>
  </si>
  <si>
    <t>nicolas.vera.c@usach.cl</t>
  </si>
  <si>
    <t>nicolasveracatalan@gmail.com</t>
  </si>
  <si>
    <t>ELGUETA FUENTES ALIZON TRINITY ANTONIA</t>
  </si>
  <si>
    <t>KINESIOLOGÍA</t>
  </si>
  <si>
    <t>UCH</t>
  </si>
  <si>
    <t>alizon.elgueta@usach.cl</t>
  </si>
  <si>
    <t>alizon.fuentes06@gmail.com</t>
  </si>
  <si>
    <t>16716013-1</t>
  </si>
  <si>
    <t>GORMAZ VENEGAS VALENTINA PAZ</t>
  </si>
  <si>
    <t>valentina.gormaz@usach.cl</t>
  </si>
  <si>
    <t>valegormaz2005@gmail.com</t>
  </si>
  <si>
    <t>REYES LÓPEZ ALEJANDRO MARTÍN</t>
  </si>
  <si>
    <t>INGENIERÍA CIVIL EN MINAS</t>
  </si>
  <si>
    <t>alejandro.reyes.l@usach.cl</t>
  </si>
  <si>
    <t>14reyesalejandro@gmail.com</t>
  </si>
  <si>
    <t>20212483-6</t>
  </si>
  <si>
    <t>K</t>
  </si>
  <si>
    <t>QUILODRÁN ARIAS NICOLÁS RENÉ ALBERTO</t>
  </si>
  <si>
    <t>FSM</t>
  </si>
  <si>
    <t>nicolas.quilodran@usach.cl</t>
  </si>
  <si>
    <t>nicolascompleton@gmail.com</t>
  </si>
  <si>
    <t>21068967-2</t>
  </si>
  <si>
    <t>Inválida</t>
  </si>
  <si>
    <t>17/04/2023 Reasignación de tutor/a</t>
  </si>
  <si>
    <t>SANDOVAL SABELLE SACHA CHRISTELLE CHARLOTTE</t>
  </si>
  <si>
    <t>CUPO BEA</t>
  </si>
  <si>
    <t>sacha.sandoval@usach.cl</t>
  </si>
  <si>
    <t>sachasandoval@liceocomercialsb.cl</t>
  </si>
  <si>
    <t>19338693-8</t>
  </si>
  <si>
    <t>RAMOS HUEIQUICHE CONSTANZA ANDREA</t>
  </si>
  <si>
    <t>QUÍMICA Y FARMACIA</t>
  </si>
  <si>
    <t>FACULTAD DE QUÍMICA Y BIOLOGÍA</t>
  </si>
  <si>
    <t>constanza.ramos.h@usach.cl</t>
  </si>
  <si>
    <t>cony.a.r.h1907@gmail.com</t>
  </si>
  <si>
    <t>QUÍMICA</t>
  </si>
  <si>
    <t>QUÍMICA GENERAL I</t>
  </si>
  <si>
    <t>19318011-6</t>
  </si>
  <si>
    <t>GELPI CASTRO MACARENA MILLARAY</t>
  </si>
  <si>
    <t>ULS</t>
  </si>
  <si>
    <t>macarena.gelpi@usach.cl</t>
  </si>
  <si>
    <t>mgelpicastro345@gmail.com</t>
  </si>
  <si>
    <t>21090624-k</t>
  </si>
  <si>
    <t>CARDOZA PALACIOS CAROLINA BELÉN</t>
  </si>
  <si>
    <t>UPA</t>
  </si>
  <si>
    <t>carolina.cardoza.p@usach.cl</t>
  </si>
  <si>
    <t>carolina.cardoza.palacios@educacionlaligua.cl</t>
  </si>
  <si>
    <t>SALAMANCA GONZÁLEZ ELISEO ANDRÉS</t>
  </si>
  <si>
    <t>eliseo.salamanca@usach.cl</t>
  </si>
  <si>
    <t>eliseosalamanca123@gmail.com</t>
  </si>
  <si>
    <t>20693843-9</t>
  </si>
  <si>
    <t>MARÍN FARÍAS JOSUE</t>
  </si>
  <si>
    <t>BACHILLERATO EN CIENCIAS Y HUMANIDADES -PLAN 2004-</t>
  </si>
  <si>
    <t>VICERRECTORÍA ACADÉMICA</t>
  </si>
  <si>
    <t>josue.marin@usach.cl</t>
  </si>
  <si>
    <t>josuemarinfarias@gmail.com</t>
  </si>
  <si>
    <t xml:space="preserve">MATEMÁTICA </t>
  </si>
  <si>
    <t>INTRODUCCIÓN AL PENSAMIENTO MATEMÁTICO</t>
  </si>
  <si>
    <t>20333062-6</t>
  </si>
  <si>
    <t>GONZÁLEZ GARCÍA JAEL MILLARAY</t>
  </si>
  <si>
    <t>jael.gonzalez.g@usach.cl</t>
  </si>
  <si>
    <t>jaelgonzalez.g@gmail.com</t>
  </si>
  <si>
    <t>20435822-2</t>
  </si>
  <si>
    <t>RODRÍGUEZ CARRILLO LUKAS BENJAMÍN</t>
  </si>
  <si>
    <t>ENTRENADOR DEPORTIVO</t>
  </si>
  <si>
    <t>lukas.rodriguez.c@usach.cl</t>
  </si>
  <si>
    <t>lukasrodriguez414@gmail.com</t>
  </si>
  <si>
    <t>ANATOMÍA</t>
  </si>
  <si>
    <t xml:space="preserve">11/04/2023 estudiante informa que no tiene horarios disponibles para la tutoria, trabaja despues de clases. </t>
  </si>
  <si>
    <t>Renuncia Tutorías</t>
  </si>
  <si>
    <t>Económico</t>
  </si>
  <si>
    <t>Abril</t>
  </si>
  <si>
    <t>CAMPOS REYES ISIDORA EMILIA</t>
  </si>
  <si>
    <t>TERAPIA OCUPACIONAL</t>
  </si>
  <si>
    <t>isidora.campos.r@usach.cl</t>
  </si>
  <si>
    <t>isidoracamposr2007@gmail.com</t>
  </si>
  <si>
    <t>HIDALGO MATAMALA JORGE IGNACIO ANTONIO</t>
  </si>
  <si>
    <t>INGENIERÍA CIVIL EN ELECTRICIDAD</t>
  </si>
  <si>
    <t>jorge.hidalgo@usach.cl</t>
  </si>
  <si>
    <t>jorgehidalgo2699@gmail.com</t>
  </si>
  <si>
    <t>20160198-3</t>
  </si>
  <si>
    <t>RODRÍGUEZ PEÑALOZA AXEL JESÚS</t>
  </si>
  <si>
    <t>axel.rodriguez@usach.cl</t>
  </si>
  <si>
    <t>axel.rodriguez.710017@gmail.com</t>
  </si>
  <si>
    <t>20904870-1</t>
  </si>
  <si>
    <t xml:space="preserve">Beneficios </t>
  </si>
  <si>
    <t>Marzo</t>
  </si>
  <si>
    <t>Si</t>
  </si>
  <si>
    <t>MATURANA MATURANA RAFAELA ADRIANA</t>
  </si>
  <si>
    <t>RANK. 850/1000</t>
  </si>
  <si>
    <t>RANKING 1000</t>
  </si>
  <si>
    <t>rafaela.maturana@usach.cl</t>
  </si>
  <si>
    <t>rafaelamaturana@estudiantes.ceas.cl</t>
  </si>
  <si>
    <t>20467583-k</t>
  </si>
  <si>
    <t>URIBE LAGOS ISIDORA CATALINA</t>
  </si>
  <si>
    <t>ENFERMERÍA</t>
  </si>
  <si>
    <t>EXPLORA</t>
  </si>
  <si>
    <t>isidora.uribe@usach.cl</t>
  </si>
  <si>
    <t>uribeisidora10@gmail.com</t>
  </si>
  <si>
    <t>QUÍMICA GENERAL</t>
  </si>
  <si>
    <t>20164381-3</t>
  </si>
  <si>
    <t>19023432-0</t>
  </si>
  <si>
    <t>BARRIOS MURGAS ANTONELLA BELÉN</t>
  </si>
  <si>
    <t>DISEÑO INDUSTRIAL</t>
  </si>
  <si>
    <t>TAL</t>
  </si>
  <si>
    <t>antonella.barrios@usach.cl</t>
  </si>
  <si>
    <t>antonellaa.barriiosmurgas@gmail.com</t>
  </si>
  <si>
    <t>FÍSICA</t>
  </si>
  <si>
    <t>FÍSICA GENERAL</t>
  </si>
  <si>
    <t>20231495-3</t>
  </si>
  <si>
    <t>JARA RIQUELME SIMÓN PAULO</t>
  </si>
  <si>
    <t>UCO</t>
  </si>
  <si>
    <t>simon.jara@usach.cl</t>
  </si>
  <si>
    <t>simonjarar@gmail.com</t>
  </si>
  <si>
    <t>ROJAS MONTANARES SOFIA ESPERANZA</t>
  </si>
  <si>
    <t>COLEG. BICENTENARIOS</t>
  </si>
  <si>
    <t>sofia.rojas.m@usach.cl</t>
  </si>
  <si>
    <t>sofiamontanares526@gmail.com</t>
  </si>
  <si>
    <t>JARA SILVA VALENTINA IGNACIA</t>
  </si>
  <si>
    <t>USC</t>
  </si>
  <si>
    <t>valentina.jara.s@usach.cl</t>
  </si>
  <si>
    <t>valexdjara@gmail.com</t>
  </si>
  <si>
    <t>18562196-0</t>
  </si>
  <si>
    <t>CIENCIA</t>
  </si>
  <si>
    <t>FÍSICA I PARA INGENIERÍA</t>
  </si>
  <si>
    <t>20431353-9</t>
  </si>
  <si>
    <t>FARÍAS HIDALGO EMILIA PAZ</t>
  </si>
  <si>
    <t>DERECHO</t>
  </si>
  <si>
    <t>FACULTAD DE DERECHO</t>
  </si>
  <si>
    <t>URO</t>
  </si>
  <si>
    <t>emilia.farias@usach.cl</t>
  </si>
  <si>
    <t>emiliapazfariashidalgo@gmail.com</t>
  </si>
  <si>
    <t>02/05/2023 Estudiante dada de baja por inasistencia, baja tutor</t>
  </si>
  <si>
    <t>Baja por Inasistencia</t>
  </si>
  <si>
    <t>Mayo</t>
  </si>
  <si>
    <t>PAINE MORAGA CONSTANZA SALOMÉ</t>
  </si>
  <si>
    <t>constanza.paine@usach.cl</t>
  </si>
  <si>
    <t>constanza.paine@liceomisaellobos.cl</t>
  </si>
  <si>
    <t>20780420-7</t>
  </si>
  <si>
    <t>PADILLA TORO ALEXANDRA VALENTINA</t>
  </si>
  <si>
    <t>alexandra.padilla@usach.cl</t>
  </si>
  <si>
    <t>alepadillatoro123@gmail.com</t>
  </si>
  <si>
    <t>NÚÑEZ INOSTROZA MATÍAS ALFONSO</t>
  </si>
  <si>
    <t>matias.nunez.i@usach.cl</t>
  </si>
  <si>
    <t>matrixgt555@gmail.com</t>
  </si>
  <si>
    <t>MARÍN REYES NICOLÁS IGNACIO</t>
  </si>
  <si>
    <t>INGENIERÍA CIVIL EN METALURGIA</t>
  </si>
  <si>
    <t>nicolas.marin.r@usach.cl</t>
  </si>
  <si>
    <t>jewui773@gmail.com</t>
  </si>
  <si>
    <t>22761269-k</t>
  </si>
  <si>
    <t>MUNITA VARGAS TAMARA IGNACIA</t>
  </si>
  <si>
    <t>tamara.munita@usach.cl</t>
  </si>
  <si>
    <t>tamaraignaci842@gmail.com</t>
  </si>
  <si>
    <t>SANCHEZ MEZA GABRIEL ALEXANDER</t>
  </si>
  <si>
    <t>PROPEDEUTICO</t>
  </si>
  <si>
    <t>PROPEDÉUTICO</t>
  </si>
  <si>
    <t>gabriel.sanchez.m@usach.cl</t>
  </si>
  <si>
    <t>gabrielalexamder440@gmail.com</t>
  </si>
  <si>
    <t>19992576-8</t>
  </si>
  <si>
    <t>CASTRO MUÑOZ JUAN IGNACIO</t>
  </si>
  <si>
    <t>UMC</t>
  </si>
  <si>
    <t>juan.castro.m@usach.cl</t>
  </si>
  <si>
    <t>juan.ignacio.castro.munoz@gmail.com</t>
  </si>
  <si>
    <t>CÓRDOVA SÁEZ JUAN PATRICIO</t>
  </si>
  <si>
    <t>INGENIERÍA CIVIL EN TELEMÁTICA</t>
  </si>
  <si>
    <t>juan.cordova.s@usach.cl</t>
  </si>
  <si>
    <t>jacksaez2004@gmail.com</t>
  </si>
  <si>
    <t>21394548-3</t>
  </si>
  <si>
    <t>ROJAS RUBIO SARAI ELISABET</t>
  </si>
  <si>
    <t>ANALISTA EN COMPUTACIÓN CIENTÍFICA/LICENCIATURA EN CIENCIA DE LA COMPUTACIÓN</t>
  </si>
  <si>
    <t>FACULTAD DE CIENCIA</t>
  </si>
  <si>
    <t>sarai.rojas@usach.cl</t>
  </si>
  <si>
    <t>sarairojasrubio2005@gmail.com</t>
  </si>
  <si>
    <t>ÁLGEBRA I Y CÁLCULO I</t>
  </si>
  <si>
    <t>19856951-8</t>
  </si>
  <si>
    <t>GARCÍA HERNANDEZ ARIANA</t>
  </si>
  <si>
    <t>ariana.garcia@usach.cl</t>
  </si>
  <si>
    <t>mifamiliacolombia123456@gmail.com</t>
  </si>
  <si>
    <t>20468024-8</t>
  </si>
  <si>
    <t>MUÑOZ JAIMES KIARA ELORA</t>
  </si>
  <si>
    <t>kiara.munoz@usach.cl</t>
  </si>
  <si>
    <t>munozkiara37@gmail.com</t>
  </si>
  <si>
    <t>CHINGA CHINGA MARIA FERNANDA</t>
  </si>
  <si>
    <t>maria.chinga@usach.cl</t>
  </si>
  <si>
    <t>m.fernanda.chinga@gmail.com</t>
  </si>
  <si>
    <t>ROMERO CARVAJAL ELIZABETH YESSENIA</t>
  </si>
  <si>
    <t>ARQUITECTURA</t>
  </si>
  <si>
    <t>elizabeth.romero@usach.cl</t>
  </si>
  <si>
    <t>romeroelizabeth2004@gmail.com</t>
  </si>
  <si>
    <t>PENSAMIENTO LÓGICO MATEMÁTICO</t>
  </si>
  <si>
    <t>JIMENEZ IZAGUIRRE DANIEL JOSUÉ</t>
  </si>
  <si>
    <t>INGENIERÍA DE EJECUCIÓN EN COMPUTACIÓN E INFORMÁTICA</t>
  </si>
  <si>
    <t>daniel.jimenez.i@usach.cl</t>
  </si>
  <si>
    <t>danijimenez821@gmail.com</t>
  </si>
  <si>
    <t>11/04/2023 tutor informa que estudiante se retira de la carrera. Estudiante confirma renuncia y que esta estudiando en otra Universidad.</t>
  </si>
  <si>
    <t>Renuncia Carrera</t>
  </si>
  <si>
    <t>Académico</t>
  </si>
  <si>
    <t>GARCIA SALCEDO MANUEL ALEJANDRO</t>
  </si>
  <si>
    <t>INGENIERÍA CIVIL INDUSTRIAL</t>
  </si>
  <si>
    <t>manuel.garcia.s@usach.cl</t>
  </si>
  <si>
    <t>manuel.garcia09204@gmail.com</t>
  </si>
  <si>
    <t>20186094-6</t>
  </si>
  <si>
    <t>RODRIGUEZ AREVALO SEBASTIAN</t>
  </si>
  <si>
    <t>sebastian.rodriguez.ar@usach.cl</t>
  </si>
  <si>
    <t>ssebastian.rodriguezz@gmail.com</t>
  </si>
  <si>
    <t>PALACIOS VERGARA ALFONSO SEBASTIÁN</t>
  </si>
  <si>
    <t>alfonso.palacios@usach.cl</t>
  </si>
  <si>
    <t>palaciosalfonso1502@gmail.com</t>
  </si>
  <si>
    <t>LOAIZA LOAIZA JHON HENRY</t>
  </si>
  <si>
    <t>jhon.loaiza@usach.cl</t>
  </si>
  <si>
    <t>loaizajhon195@gmail.com</t>
  </si>
  <si>
    <t>20675801-5</t>
  </si>
  <si>
    <t>LLANOS HENRÍQUEZ IVAN ANDRÉS</t>
  </si>
  <si>
    <t>INGENIERÍA DE EJECUCIÓN EN METALURGIA</t>
  </si>
  <si>
    <t>ivan.llanos.h@usach.cl</t>
  </si>
  <si>
    <t>ivanllanoshenriquez@gmail.com</t>
  </si>
  <si>
    <t>SALAZAR DE LA CRUZ ABIGAIL CIELO</t>
  </si>
  <si>
    <t>abigail.salazar@usach.cl</t>
  </si>
  <si>
    <t>Abigailsalazar1177@gmail.com</t>
  </si>
  <si>
    <t>20244442-3</t>
  </si>
  <si>
    <t>CAIFIL ANINAO SIMÓN MANUEL</t>
  </si>
  <si>
    <t>simon.caifil@usach.cl</t>
  </si>
  <si>
    <t>simon.caifil.anino.7.10@gmail.com</t>
  </si>
  <si>
    <t>MEDINA CAMACHO FELIX ELOHE</t>
  </si>
  <si>
    <t>felix.medina@usach.cl</t>
  </si>
  <si>
    <t>felix.elohez@gmail.com</t>
  </si>
  <si>
    <t>20342205-9</t>
  </si>
  <si>
    <t>LOPEZ GONZALEZ JHOSEANNY ANAIS</t>
  </si>
  <si>
    <t>jhoseanny.lopez@usach.cl</t>
  </si>
  <si>
    <t>jhoseannylopez29@gmail.com</t>
  </si>
  <si>
    <t>CÁRDENAS MARTIN ALEXANDRA ANAÍS</t>
  </si>
  <si>
    <t>alexandra.cardenas.m@usach.cl</t>
  </si>
  <si>
    <t>alexandracardenas@insucodos.cl</t>
  </si>
  <si>
    <t>RINCON VIVAS LEONARDO JOEL</t>
  </si>
  <si>
    <t>PEDAGOGÍA EN CASTELLANO</t>
  </si>
  <si>
    <t>leonardo.rincon@usach.cl</t>
  </si>
  <si>
    <t>leonardorincon@liceomolinalavin.cl</t>
  </si>
  <si>
    <t>20614026-7</t>
  </si>
  <si>
    <t>RIVAS ALFARO EMILIA ANTONIA</t>
  </si>
  <si>
    <t>emilia.rivas@usach.cl</t>
  </si>
  <si>
    <t>rivasemilia1@hotmail.com</t>
  </si>
  <si>
    <t>19645073-4</t>
  </si>
  <si>
    <t>APOLINAR RUPAYLLA CAMILA ELIZABETH</t>
  </si>
  <si>
    <t>CONTADOR PÚBLICO Y AUDITOR (D)</t>
  </si>
  <si>
    <t>camila.apolinar@usach.cl</t>
  </si>
  <si>
    <t>camilaapolinar12@gmail.com</t>
  </si>
  <si>
    <t>02/05/2023 Estudiante dado de baja por inasistencia</t>
  </si>
  <si>
    <t>ROSALES NEGRETE TABITA ALONDRA</t>
  </si>
  <si>
    <t>tabita.rosales@usach.cl</t>
  </si>
  <si>
    <t>tabhyta141821@gmail.com</t>
  </si>
  <si>
    <t>LOPEZ OLIVARES ARTUR ARIAN</t>
  </si>
  <si>
    <t>artur.lopez@usach.cl</t>
  </si>
  <si>
    <t>arturlopezolivares@gmail.com</t>
  </si>
  <si>
    <t>ORJUELA BASTIDAS WILFER ALEJANDRO</t>
  </si>
  <si>
    <t>wilfer.orjuela@usach.cl</t>
  </si>
  <si>
    <t>wilferorjuela6@gmail.com</t>
  </si>
  <si>
    <t>LEE CHONG OGAZ FELIPE IGNACIO</t>
  </si>
  <si>
    <t>INGENIERÍA CIVIL EN GEOMENSURA Y GEOMÁTICA</t>
  </si>
  <si>
    <t>felipe.leechong@usach.cl</t>
  </si>
  <si>
    <t>pipeleechong150@gmail.com</t>
  </si>
  <si>
    <t>20180097-8</t>
  </si>
  <si>
    <t>ÓRDENES MARÍN MICHAEL ALEXIS</t>
  </si>
  <si>
    <t>michael.ordenes@usach.cl</t>
  </si>
  <si>
    <t>ordenesmaikitol@gmail.com</t>
  </si>
  <si>
    <t>RUBIO VARGAS VALENTINA FLOR</t>
  </si>
  <si>
    <t>valentina.rubio@usach.cl</t>
  </si>
  <si>
    <t>v.rubio@pjq.paineduca.cl</t>
  </si>
  <si>
    <t>ESCOBAR CORTÉS VÍCTOR ESTEBAN</t>
  </si>
  <si>
    <t>victor.escobar.c@usach.cl</t>
  </si>
  <si>
    <t>endervic114ytxd@gmail.com</t>
  </si>
  <si>
    <t>MENDOZA ROJAS MARTINA ANTONIA</t>
  </si>
  <si>
    <t>martina.mendoza@usach.cl</t>
  </si>
  <si>
    <t>martinamendoza1610@gmail.com</t>
  </si>
  <si>
    <t>19237749-8</t>
  </si>
  <si>
    <t>HUIRCÁN CALCUMIL FÁTIMA CATALINA DEL PILAR</t>
  </si>
  <si>
    <t>DISEÑO EN COMUNICACIÓN VISUAL</t>
  </si>
  <si>
    <t>UCV</t>
  </si>
  <si>
    <t>fatima.huircan@usach.cl</t>
  </si>
  <si>
    <t>huircancalcumilfatima@gmail.com</t>
  </si>
  <si>
    <t>GEOMETRÍA</t>
  </si>
  <si>
    <t>20428252-8</t>
  </si>
  <si>
    <t>CALDERÓN CULQUI LUIS ALEXANDER</t>
  </si>
  <si>
    <t>CONTADOR PÚBLICO Y AUDITOR (V)</t>
  </si>
  <si>
    <t>luis.calderon.cu@usach.cl</t>
  </si>
  <si>
    <t>mastermaquina101@gmail.com</t>
  </si>
  <si>
    <t>20553603-5</t>
  </si>
  <si>
    <t>MATEMÁTICAS I</t>
  </si>
  <si>
    <t>21459013-1</t>
  </si>
  <si>
    <t>SÁNCHEZ HUALLPA DAMARIZ JAEL</t>
  </si>
  <si>
    <t>damariz.sanchez@usach.cl</t>
  </si>
  <si>
    <t>damariz.hlc@gmail.com</t>
  </si>
  <si>
    <t>27433837-7</t>
  </si>
  <si>
    <t>BURGOS VIDAL JONATHAN FELIPE</t>
  </si>
  <si>
    <t>jonathan.burgos@usach.cl</t>
  </si>
  <si>
    <t>vidaljonathan490@gmail.com</t>
  </si>
  <si>
    <t>12/04/2023 Estudiante informa tener problemas de ansiedad, por eso no asiste a tutorías</t>
  </si>
  <si>
    <t>Salud</t>
  </si>
  <si>
    <t>NAVARRO ANDRADE KEVIN JORDI</t>
  </si>
  <si>
    <t>kevin.navarro@usach.cl</t>
  </si>
  <si>
    <t>knavarroandrade2@gmail.com</t>
  </si>
  <si>
    <t>20450554-3</t>
  </si>
  <si>
    <t>MALLEA QUIROZ DANITZA ANDREA</t>
  </si>
  <si>
    <t>danitza.mallea@usach.cl</t>
  </si>
  <si>
    <t>qandrea216@gmail.com</t>
  </si>
  <si>
    <t>CASANOVA LÓPEZ NOEMÍ ANDREA</t>
  </si>
  <si>
    <t>noemi.casanova@usach.cl</t>
  </si>
  <si>
    <t>casanovanoemi440@gmail.com</t>
  </si>
  <si>
    <t>MAX ARIZAGA FERNANDA DE LOS ANGELES DANAY</t>
  </si>
  <si>
    <t>BIOQUÍMICA</t>
  </si>
  <si>
    <t>fernanda.max@usach.cl</t>
  </si>
  <si>
    <t>fer24luna22@gmail.com</t>
  </si>
  <si>
    <t>20599187-5</t>
  </si>
  <si>
    <t>CAMPOS HUENTECURA PEDRO PABLO</t>
  </si>
  <si>
    <t>pedro.campos.h@usach.cl</t>
  </si>
  <si>
    <t>pedro.campos.lsg@puenteeduca.cl</t>
  </si>
  <si>
    <t>CASTRO VILLAR JUAN ANTONIO</t>
  </si>
  <si>
    <t>INGENIERÍA DE EJECUCIÓN EN MINAS</t>
  </si>
  <si>
    <t>juan.castro.v@usach.cl</t>
  </si>
  <si>
    <t>juany.cvillar@gmail.com</t>
  </si>
  <si>
    <t>RIVERO DONOSO YENNY MARLEN</t>
  </si>
  <si>
    <t>PERIODISMO</t>
  </si>
  <si>
    <t>yenny.rivero@usach.cl</t>
  </si>
  <si>
    <t>ymarlen.rd@gmail.com</t>
  </si>
  <si>
    <t>07/04/2023 Estudiante informa que renuncia a las tutorías</t>
  </si>
  <si>
    <t>URQUIETA SANTANA ANA MARÍA</t>
  </si>
  <si>
    <t>ana.urquieta@usach.cl</t>
  </si>
  <si>
    <t>anamariaurquieta0@gmail.com</t>
  </si>
  <si>
    <t>ALCAÍNO ESPINOZA LUCIANO ANDRÉS</t>
  </si>
  <si>
    <t>luciano.alcaino@usach.cl</t>
  </si>
  <si>
    <t>luciano.alcaino@cphp.cl</t>
  </si>
  <si>
    <t>IZQUIERDO LOPEZ JHON STIVEN</t>
  </si>
  <si>
    <t>INGENIERÍA DE EJECUCIÓN EN ELECTRICIDAD</t>
  </si>
  <si>
    <t>jhon.izquierdo@usach.cl</t>
  </si>
  <si>
    <t>jhonsteven.0281@gmail.com</t>
  </si>
  <si>
    <t>HURTADO SALINAS PABLO AGUSTÍN</t>
  </si>
  <si>
    <t>UVA</t>
  </si>
  <si>
    <t>pablo.hurtado.s@usach.cl</t>
  </si>
  <si>
    <t>p.hurtado@liceobicentenario.cl</t>
  </si>
  <si>
    <t>SÁNCHEZ SANDOVAL ELBA CHARLIZE</t>
  </si>
  <si>
    <t>elba.sanchez@usach.cl</t>
  </si>
  <si>
    <t>esanchez.2773@gmail.com</t>
  </si>
  <si>
    <t>ORDOÑEZ BOTERO ANDRÉS SANTIAGO</t>
  </si>
  <si>
    <t>andres.ordonez@usach.cl</t>
  </si>
  <si>
    <t>santiob17@gmail.com</t>
  </si>
  <si>
    <t>BEIZA GONZÁLEZ JOEL IGNACIO</t>
  </si>
  <si>
    <t>joel.beiza@usach.cl</t>
  </si>
  <si>
    <t>joelbeiza1@gmail.com</t>
  </si>
  <si>
    <t>MASGO CAMPOS ANALY FRANCISCA</t>
  </si>
  <si>
    <t>analy.masgo@usach.cl</t>
  </si>
  <si>
    <t>anitamasgo07@gmail.com</t>
  </si>
  <si>
    <t>CATALDO GARRIDO KIARA SOLEDAD</t>
  </si>
  <si>
    <t>kiara.cataldo@usach.cl</t>
  </si>
  <si>
    <t>kiara.cataldo26@gmail.com</t>
  </si>
  <si>
    <t>VIZA MOYA JOSÉ MIGUEL</t>
  </si>
  <si>
    <t>CUPO P.A.E.S - REPOSTULACIÓN</t>
  </si>
  <si>
    <t>UAP</t>
  </si>
  <si>
    <t>jose.viza@usach.cl</t>
  </si>
  <si>
    <t>joseffffxxxxllll@gmail.com</t>
  </si>
  <si>
    <t>CHEUQUE CABEZAS RAYEN MILLARAY</t>
  </si>
  <si>
    <t>rayen.cheuque@usach.cl</t>
  </si>
  <si>
    <t>rayen.millaray.2020@gmail.com</t>
  </si>
  <si>
    <t>BARRA QUIROGA PAMELA FERNANDA</t>
  </si>
  <si>
    <t>pamela.barra.q@usach.cl</t>
  </si>
  <si>
    <t>pamybarraq@gmail.com</t>
  </si>
  <si>
    <t>21214399-5</t>
  </si>
  <si>
    <t>FULLE CIENFUEGOS POLIN ALEJANDRA</t>
  </si>
  <si>
    <t>polin.fulle@usach.cl</t>
  </si>
  <si>
    <t>polintiti1216@gmail.com</t>
  </si>
  <si>
    <t>FUENTEALBA CORTÉS MANUEL ANTONIO</t>
  </si>
  <si>
    <t>UCM</t>
  </si>
  <si>
    <t>manuel.fuentealba@usach.cl</t>
  </si>
  <si>
    <t>manuel.fuentealba@liceoluf.com</t>
  </si>
  <si>
    <t>SÁNCHEZ VENEGAS CRISTIAN ELÍAS</t>
  </si>
  <si>
    <t>cristian.sanchez.v@usach.cl</t>
  </si>
  <si>
    <t>csanchez.venegas@estudiante.reduca.cl</t>
  </si>
  <si>
    <t>20631135-5</t>
  </si>
  <si>
    <t>ARANZÀEZ BUSTOS MARTINA ISABELLA</t>
  </si>
  <si>
    <t>martina.aranzaez@usach.cl</t>
  </si>
  <si>
    <t>aranzaezzm02@gmail.com</t>
  </si>
  <si>
    <t>ALTAMIRANO CAMPOS EMILY KAORI</t>
  </si>
  <si>
    <t>emily.altamirano@usach.cl</t>
  </si>
  <si>
    <t>jisungmin093@gmail.com</t>
  </si>
  <si>
    <t xml:space="preserve">10/04/2023 Tutora informa que estudiante tiene problemas emocionales </t>
  </si>
  <si>
    <t>CHAPARRO MONROY DEVRAI</t>
  </si>
  <si>
    <t>INGENIERÍA FÍSICA</t>
  </si>
  <si>
    <t>MAG</t>
  </si>
  <si>
    <t>devrai.chaparro@usach.cl</t>
  </si>
  <si>
    <t>chaparro.devrai@gmail.com</t>
  </si>
  <si>
    <t>LABRAÑA CALFUÑANCO PAOLA SARAY</t>
  </si>
  <si>
    <t>paola.labrana@usach.cl</t>
  </si>
  <si>
    <t>paolalabrana200422@gmail.com</t>
  </si>
  <si>
    <t>ARMIJO CATALÁN LISSETTY BELÉN</t>
  </si>
  <si>
    <t>lissetty.armijo@usach.cl</t>
  </si>
  <si>
    <t>armijolissetty@gmail.com</t>
  </si>
  <si>
    <t>26/04/2023 Estudiante informa renuncia a las tutorías</t>
  </si>
  <si>
    <t>NOVOA ALLENDE CATALINA MARCELA</t>
  </si>
  <si>
    <t>catalina.novoa.a@usach.cl</t>
  </si>
  <si>
    <t>catalina.novoa.a@lcdportales.cl</t>
  </si>
  <si>
    <t>ROJAS PIÑA DANIEL</t>
  </si>
  <si>
    <t>daniel.rojas.p@usach.cl</t>
  </si>
  <si>
    <t>aonlinehotmail711@gmail.com</t>
  </si>
  <si>
    <t>CORNEJO MENARES JOHAN ESTEBAN</t>
  </si>
  <si>
    <t>johan.cornejo@usach.cl</t>
  </si>
  <si>
    <t>johan.cornejo.m@estudiantes.liceo-jorgealessandri.cl</t>
  </si>
  <si>
    <t>PALACIOS MUÑOZ KAIRA JAEL</t>
  </si>
  <si>
    <t>kaira.palacios@usach.cl</t>
  </si>
  <si>
    <t>kairajaelpm@gmail.com</t>
  </si>
  <si>
    <t>20679352-K</t>
  </si>
  <si>
    <t>ARANCIBIA VALDEBENITO BELÉN FERNANDA</t>
  </si>
  <si>
    <t>PEDAGOGÍA EN EDUCACIÓN GENERAL BÁSICA</t>
  </si>
  <si>
    <t>belen.arancibia@usach.cl</t>
  </si>
  <si>
    <t>shon.fernanda@gmail.com</t>
  </si>
  <si>
    <t>20887710-0</t>
  </si>
  <si>
    <t>ZAMORA SOTELO MAXIMILIANO ALBERTO</t>
  </si>
  <si>
    <t>maximiliano.zamora@usach.cl</t>
  </si>
  <si>
    <t>maxzamora0520@gmail.com</t>
  </si>
  <si>
    <t>ESTAY REYES CÉSAR MAURICIO</t>
  </si>
  <si>
    <t>cesar.estay@usach.cl</t>
  </si>
  <si>
    <t>cesarestayreyes7@gmail.com</t>
  </si>
  <si>
    <t>CONTRERAS BERNAL MARÍA INES</t>
  </si>
  <si>
    <t>LICENCIATURA EN LINGÜÍSTICA APLICADA A LA TRADUCCIÓN INGLÉS-JAPONÉS E INGLÉS-PORTUGUÉS</t>
  </si>
  <si>
    <t>maria.contreras.b@usach.cl</t>
  </si>
  <si>
    <t>maria.contrerasb10@gmail.com</t>
  </si>
  <si>
    <t>IDIOMAS</t>
  </si>
  <si>
    <t>20419805-5</t>
  </si>
  <si>
    <t>SEGOVIA DÍAZ CONSTANZA ALEJANDRA</t>
  </si>
  <si>
    <t>constanza.segovia.d@usach.cl</t>
  </si>
  <si>
    <t>conny.segovia.diaz@gmail.com</t>
  </si>
  <si>
    <t>JARAMILLO CAGUANA JULIO CESAR</t>
  </si>
  <si>
    <t>julio.jaramillo@usach.cl</t>
  </si>
  <si>
    <t>juliovnzl2004@gmail.com</t>
  </si>
  <si>
    <t>MEDINA MILANO KARLA MILAGROS</t>
  </si>
  <si>
    <t>TECNOLOGÍA EN TELECOMUNICACIONES</t>
  </si>
  <si>
    <t>karla.medina@usach.cl</t>
  </si>
  <si>
    <t>karlamilano19@gmail.com</t>
  </si>
  <si>
    <t>20251267-4</t>
  </si>
  <si>
    <t>HERMOSILLA CÁRDENAS NICOLÁS PATRICIO</t>
  </si>
  <si>
    <t>nicolas.hermosilla@usach.cl</t>
  </si>
  <si>
    <t>nico201845@gmail.com</t>
  </si>
  <si>
    <t>20971724-7</t>
  </si>
  <si>
    <t>RUMINAUS CONTRERAS RENATO ISAAC</t>
  </si>
  <si>
    <t>renato.ruminaus@usach.cl</t>
  </si>
  <si>
    <t>rruminaus@gmail.com</t>
  </si>
  <si>
    <t>CONTRERAS IRULAO LUIS AXEL</t>
  </si>
  <si>
    <t>luis.contreras.i@usach.cl</t>
  </si>
  <si>
    <t>axeelcontreras1432@gmail.com</t>
  </si>
  <si>
    <t>19672495-8</t>
  </si>
  <si>
    <t>HUENTRUTRIPAY ANCAVIL FRANCISCO ARIEL</t>
  </si>
  <si>
    <t>francisco.huentrutripay@usach.cl</t>
  </si>
  <si>
    <t>f.huentrutripay@gmail.com</t>
  </si>
  <si>
    <t>CABELLO RAMÍREZ VÍCTOR RODRIGO</t>
  </si>
  <si>
    <t>INGENIERÍA CIVIL EN MECÁNICA</t>
  </si>
  <si>
    <t>victor.cabello@usach.cl</t>
  </si>
  <si>
    <t>virocajr@gmail.com</t>
  </si>
  <si>
    <t>19832531-7</t>
  </si>
  <si>
    <t>ORTIZ MOLINA GABRIELA DE LOS ANGELES</t>
  </si>
  <si>
    <t>PUBLICIDAD</t>
  </si>
  <si>
    <t>gabriela.ortiz.m@usach.cl</t>
  </si>
  <si>
    <t>gabriela.ortizm2703@gmail.com</t>
  </si>
  <si>
    <t>26300036-6</t>
  </si>
  <si>
    <t>LAMAS RODRIGUEZ GALEN DE LA CARIDAD</t>
  </si>
  <si>
    <t>galen.lamas@usach.cl</t>
  </si>
  <si>
    <t>galenlamas2003@gmail.com</t>
  </si>
  <si>
    <t>MATEMÁTICAS Y FÍSICA</t>
  </si>
  <si>
    <t>19800893-1</t>
  </si>
  <si>
    <t>HERRERA TAMAYA ISAAC ANDRÉS</t>
  </si>
  <si>
    <t>isaac.herrera@usach.cl</t>
  </si>
  <si>
    <t>ht.isaac2004@gmail.com</t>
  </si>
  <si>
    <t>GUICHAMAN ROJAS SEBASTIÁN ANDRES</t>
  </si>
  <si>
    <t>sebastian.guichaman@usach.cl</t>
  </si>
  <si>
    <t>sebashuichi@gmail.com</t>
  </si>
  <si>
    <t>OSORIO PIZARRO MATÍAS IGNACIO</t>
  </si>
  <si>
    <t>matias.osorio.p@usach.cl</t>
  </si>
  <si>
    <t>matiaosorio12@gmail.com</t>
  </si>
  <si>
    <t>CORNEJO URREA CATALINA ANDREA</t>
  </si>
  <si>
    <t>catalina.cornejo.u@usach.cl</t>
  </si>
  <si>
    <t>ccornejou2004@gmail.com</t>
  </si>
  <si>
    <t>BRIONES GUERRERO MATÍAS IGNACIO</t>
  </si>
  <si>
    <t>matias.briones@usach.cl</t>
  </si>
  <si>
    <t>matiasbrionesibg@gmail.com</t>
  </si>
  <si>
    <t>PARRA OROPEZA DANIEL ALEJANDRO</t>
  </si>
  <si>
    <t>INGENIERÍA DE ALIMENTOS</t>
  </si>
  <si>
    <t>daniel.parra.o@usach.cl</t>
  </si>
  <si>
    <t>daniel.p.oropeza@gmail.com</t>
  </si>
  <si>
    <t>20938077-3</t>
  </si>
  <si>
    <t>MONTERO VENEGAS CRISTÓBAL ALEJANDRO</t>
  </si>
  <si>
    <t>INGENIERÍA CIVIL MECATRÓNICA</t>
  </si>
  <si>
    <t>cristobal.montero@usach.cl</t>
  </si>
  <si>
    <t>cristobal_montero@icloud.com</t>
  </si>
  <si>
    <t>SEYDEWITZ SEYDEWITZ CRISTÓBAL BENJAMÍN EZEQUIEL</t>
  </si>
  <si>
    <t>cristobal.seydewitz@usach.cl</t>
  </si>
  <si>
    <t>cristobalseydewitz05@gmail.com</t>
  </si>
  <si>
    <t>NAVARRO GALLARDO JAVIERA PAZ</t>
  </si>
  <si>
    <t>javiera.navarro.g@usach.cl</t>
  </si>
  <si>
    <t>njaviera43@gmail.com</t>
  </si>
  <si>
    <t>ROA SILVA MAURA ANTONIA</t>
  </si>
  <si>
    <t>maura.roa@usach.cl</t>
  </si>
  <si>
    <t>mauraroasilva18@gmail.com</t>
  </si>
  <si>
    <t>RIVADENEYRA LÓPEZ ANTONELLA JOLIE</t>
  </si>
  <si>
    <t>antonella.rivadeneyra@usach.cl</t>
  </si>
  <si>
    <t>antonellarivadeneyra11@gmail.com</t>
  </si>
  <si>
    <t>PALMA REYES TRINIDAD PAULINA</t>
  </si>
  <si>
    <t>INGENIERÍA CIVIL EN QUÍMICA</t>
  </si>
  <si>
    <t>trinidad.palma@usach.cl</t>
  </si>
  <si>
    <t>trinii.chinii@gmail.com</t>
  </si>
  <si>
    <t>HERNÁNDEZ GONZÁLEZ NICOLE ALEJANDRA</t>
  </si>
  <si>
    <t>nicole.hernandez.g@usach.cl</t>
  </si>
  <si>
    <t>alejandriitha0903@gmail.com</t>
  </si>
  <si>
    <t>VALENZUELA ORTEGA MONSERRAT CAROLINA</t>
  </si>
  <si>
    <t>monserrat.valenzuela.o@usach.cl</t>
  </si>
  <si>
    <t>monserratcarolina2017@gmail.com</t>
  </si>
  <si>
    <t>ORTIZ RUIZ TAGLE SANTIAGO ANDREE</t>
  </si>
  <si>
    <t>INGENIERÍA CIVIL EN OBRAS CIVILES</t>
  </si>
  <si>
    <t>santiago.ortiz.r@usach.cl</t>
  </si>
  <si>
    <t>santiagorupallan@gmail.com</t>
  </si>
  <si>
    <t>GUTIÉRREZ HERNÁNDEZ TATIANA DE LOS ANGELES</t>
  </si>
  <si>
    <t>OBSTETRICIA Y PUERICULTURA</t>
  </si>
  <si>
    <t>tatiana.gutierrez.h@usach.cl</t>
  </si>
  <si>
    <t>gutierrezhernandeztatiana@gmail.com</t>
  </si>
  <si>
    <t>BIOLOGÍA GENERAL</t>
  </si>
  <si>
    <t>20579800-5</t>
  </si>
  <si>
    <t>ARTEAGA HERNÁNDEZ DAVID ALEJANDRO</t>
  </si>
  <si>
    <t>david.arteaga@usach.cl</t>
  </si>
  <si>
    <t>vito.arteaga@gmail.com</t>
  </si>
  <si>
    <t>17739855-1</t>
  </si>
  <si>
    <t>ACEVEDO MACIAS LUIS IGNACIO</t>
  </si>
  <si>
    <t>TECNOLOGÍA EN MANTENIMIENTO INDUSTRIAL</t>
  </si>
  <si>
    <t>EMTP-FACTEC</t>
  </si>
  <si>
    <t>luis.acevedo.m@usach.cl</t>
  </si>
  <si>
    <t>LUISVENDETA11@GMAIL.COM</t>
  </si>
  <si>
    <t>ROJAS ESPINOZA FERNANDA ISIDORA</t>
  </si>
  <si>
    <t>fernanda.rojas.e@usach.cl</t>
  </si>
  <si>
    <t>fr3964759@gmail.com</t>
  </si>
  <si>
    <t>10/04/202 estudiante no responde a correos y no tiene numero telefonico, tampoco responde a la tutora</t>
  </si>
  <si>
    <t>No</t>
  </si>
  <si>
    <t>RENCORET ESPINOZA SOFÍA ANTONIA</t>
  </si>
  <si>
    <t>sofia.rencoret@usach.cl</t>
  </si>
  <si>
    <t>ltpsofiarencoret@gmail.com</t>
  </si>
  <si>
    <t>COSME VARILLAS ELIU ARON</t>
  </si>
  <si>
    <t>eliu.cosme@usach.cl</t>
  </si>
  <si>
    <t>eliu.cosme25@gmail.com</t>
  </si>
  <si>
    <t>VALDEBENITO VILLACURA YULIANA ANDREA</t>
  </si>
  <si>
    <t>yuliana.valdebenito@usach.cl</t>
  </si>
  <si>
    <t>yulianavaldebenito209@gmail.com</t>
  </si>
  <si>
    <t>SOTO ROMERO JAVIERA ALEJANDRA</t>
  </si>
  <si>
    <t>javiera.soto.r@usach.cl</t>
  </si>
  <si>
    <t>javieras3011@gmail.com</t>
  </si>
  <si>
    <t>ROJAS MORALES DEBORAH ANTONELLA</t>
  </si>
  <si>
    <t>deborah.rojas@usach.cl</t>
  </si>
  <si>
    <t>haxoxde@gmail.com</t>
  </si>
  <si>
    <t>20462543-3</t>
  </si>
  <si>
    <t>ZÚÑIGA LLANCAFILO YAMILETH FABIOLA</t>
  </si>
  <si>
    <t>yamileth.zuniga@usach.cl</t>
  </si>
  <si>
    <t>yamilethzuniga1209@gmail.com</t>
  </si>
  <si>
    <t>MUÑOZ ROSALES MONSERRAT PAZ</t>
  </si>
  <si>
    <t>monserrat.munoz.r@usach.cl</t>
  </si>
  <si>
    <t>monserratmunoz58@gmail.com</t>
  </si>
  <si>
    <t>28/03/2023 Tutora informa que estudiante respondio que hizo retiro de la carrera</t>
  </si>
  <si>
    <t>Retiro Temporal</t>
  </si>
  <si>
    <t>Personal</t>
  </si>
  <si>
    <t>URRUTIA NAIPAYAN MATIAS GUILLERMO</t>
  </si>
  <si>
    <t>matias.urrutia.n@usach.cl</t>
  </si>
  <si>
    <t>atiuxbyhd124@gmail.com</t>
  </si>
  <si>
    <t>TAPIA BARRÍA JOSÉ LUIS</t>
  </si>
  <si>
    <t>jose.tapia.ba@usach.cl</t>
  </si>
  <si>
    <t>tapia.barria.tb@gmail.com</t>
  </si>
  <si>
    <t>CASTRO ARÁNGUIZ MARJORIE ANDREA</t>
  </si>
  <si>
    <t>marjorie.castro@usach.cl</t>
  </si>
  <si>
    <t>marjorieandreaaranguiz559@gmail.com</t>
  </si>
  <si>
    <t>JIMÉNEZ GÓNGORA CHRISTOPPER JOEL</t>
  </si>
  <si>
    <t>christopper.jimenez@usach.cl</t>
  </si>
  <si>
    <t>casiocarso@gmail.com</t>
  </si>
  <si>
    <t>CONTRERAS FLORES ISIDORA IGNACIA</t>
  </si>
  <si>
    <t>isidora.contreras@usach.cl</t>
  </si>
  <si>
    <t>icontrerasflores79@gmail.com</t>
  </si>
  <si>
    <t>INGLÉS</t>
  </si>
  <si>
    <t>19429482-4</t>
  </si>
  <si>
    <t>GARAY GARCIA PATRICIA ALEXANDRA</t>
  </si>
  <si>
    <t>patricia.garay@usach.cl</t>
  </si>
  <si>
    <t>gapatricia9@gmail.com</t>
  </si>
  <si>
    <t>19644071-2</t>
  </si>
  <si>
    <t>LÓPEZ PINTO SCARLETT POLLET</t>
  </si>
  <si>
    <t>scarlett.lopez@usach.cl</t>
  </si>
  <si>
    <t>lopezpintoscarlet15@gmail.com</t>
  </si>
  <si>
    <t>MIRALLES CARRILLO ALLISON ELIZABETH</t>
  </si>
  <si>
    <t>ULA</t>
  </si>
  <si>
    <t>allison.miralles@usach.cl</t>
  </si>
  <si>
    <t>allison.e.miralles@gmail.com</t>
  </si>
  <si>
    <t>13/04/2023 Estudiante informa que renuncia a la carrera</t>
  </si>
  <si>
    <t>Distancia</t>
  </si>
  <si>
    <t>SANTISTEBAN JACINTO HEIDI ASHLY NICOLL</t>
  </si>
  <si>
    <t>FRO</t>
  </si>
  <si>
    <t>heidi.santisteban@usach.cl</t>
  </si>
  <si>
    <t>nagisat491@gmail.com</t>
  </si>
  <si>
    <t>MORAGA SÁNCHEZ KIARA MILLARAI</t>
  </si>
  <si>
    <t>kiara.moraga@usach.cl</t>
  </si>
  <si>
    <t>kiarrrita.sanchez@gmail.com</t>
  </si>
  <si>
    <t>20592697-6</t>
  </si>
  <si>
    <t>12/04/2023 a la espera de reasignación de tutor/a</t>
  </si>
  <si>
    <t>LÓPEZ PÉREZ RENATO IGNACIO</t>
  </si>
  <si>
    <t>renato.lopez@usach.cl</t>
  </si>
  <si>
    <t>renatolopez41perez@gmail.com</t>
  </si>
  <si>
    <t>MACHUCA CATALÁN JULIÁN ALEJANDRO</t>
  </si>
  <si>
    <t>julian.machuca@usach.cl</t>
  </si>
  <si>
    <t>machucacatalanjulianalejandro@gmail.com</t>
  </si>
  <si>
    <t>30/03/2023 estudiante informa no necesitar la tutoria</t>
  </si>
  <si>
    <t>PÉREZ PERALTA MARTÍN VICENTE</t>
  </si>
  <si>
    <t>INGENIERÍA CIVIL BIOMÉDICA</t>
  </si>
  <si>
    <t>martin.perez.p@usach.cl</t>
  </si>
  <si>
    <t>martinperezperalta9@gmail.com</t>
  </si>
  <si>
    <t>ORELLANA GARRIDO CATALINA BELÉN</t>
  </si>
  <si>
    <t>catalina.orellana.g@usach.cl</t>
  </si>
  <si>
    <t>catalina.mills19@gmail.com</t>
  </si>
  <si>
    <t>MIRANDA MENA NICOLÁS ANDRÉS</t>
  </si>
  <si>
    <t>nicolas.miranda.me@usach.cl</t>
  </si>
  <si>
    <t>nicomiranda0101@gmail.com</t>
  </si>
  <si>
    <t>SILVA ZAMORANO ARIEL ESTEBAN</t>
  </si>
  <si>
    <t>ariel.silva.z@usach.cl</t>
  </si>
  <si>
    <t>ariell12341234@gmail.com</t>
  </si>
  <si>
    <t>20062411-4</t>
  </si>
  <si>
    <t>DÍAZ OLGUÍN BENJAMÍN JACOB</t>
  </si>
  <si>
    <t>benjamin.diaz.o@usach.cl</t>
  </si>
  <si>
    <t>benjamin.diaz.olguin23@gmail.com</t>
  </si>
  <si>
    <t>PATIRRO JUÁREZ JORGE ANTONIO</t>
  </si>
  <si>
    <t>jorge.patirro@usach.cl</t>
  </si>
  <si>
    <t>jorgepatirro123@gmail.com</t>
  </si>
  <si>
    <t>LIZANA SEPÚLVEDA SOFÍA VICTORIA</t>
  </si>
  <si>
    <t>sofia.lizana@usach.cl</t>
  </si>
  <si>
    <t>sofia.lizana.s@liceocienciaytecnologia.com</t>
  </si>
  <si>
    <t>20073049-6</t>
  </si>
  <si>
    <t>LARRAIN RODRÍGUEZ RENATO IGNACIO</t>
  </si>
  <si>
    <t>renato.larrain@usach.cl</t>
  </si>
  <si>
    <t>thatho1010@gmail.com</t>
  </si>
  <si>
    <t>GUZMÁN MARTÍNEZ ALEJANDRO LEONARDO</t>
  </si>
  <si>
    <t>alejandro.guzman@usach.cl</t>
  </si>
  <si>
    <t>alejandrolgm2053@gmail.com</t>
  </si>
  <si>
    <t>LUNA PACHECO CAROLA ANDREA</t>
  </si>
  <si>
    <t>carola.luna@usach.cl</t>
  </si>
  <si>
    <t>carolaandrealunapacheco@gmail.com</t>
  </si>
  <si>
    <t>20970229-0</t>
  </si>
  <si>
    <t>AGUILERA ROSALES SOPHIA ESTHER</t>
  </si>
  <si>
    <t>sophia.aguilera@usach.cl</t>
  </si>
  <si>
    <t>aguilera.sophia270205@gmail.com</t>
  </si>
  <si>
    <t xml:space="preserve">27/03/2023 Estudiante informa que realizo retiro temporal </t>
  </si>
  <si>
    <t>CIFUENTES AGUILAR DARLY NIYIRETH</t>
  </si>
  <si>
    <t>darly.cifuentes@usach.cl</t>
  </si>
  <si>
    <t>niyi2021.28@gmail.com</t>
  </si>
  <si>
    <t>ZAMORANO NAVARRETE DIEGO ANTONIO</t>
  </si>
  <si>
    <t>diego.zamorano.n@usach.cl</t>
  </si>
  <si>
    <t>diegozamoranonavarrete2d@gmail.com</t>
  </si>
  <si>
    <t>BAEZA GUTIÉRREZ CRISTIAN FELIPE</t>
  </si>
  <si>
    <t>cristian.baeza.g@usach.cl</t>
  </si>
  <si>
    <t>cbaezagutierrez@gmail.com</t>
  </si>
  <si>
    <t>CIENCAS</t>
  </si>
  <si>
    <t>19951112-2</t>
  </si>
  <si>
    <t>HORMAZÁBAL PALMA ISIDORA IGNACIA</t>
  </si>
  <si>
    <t>isidora.hormazabal@usach.cl</t>
  </si>
  <si>
    <t>isi.bluebutterfly@gmail.com</t>
  </si>
  <si>
    <t>21127137-K</t>
  </si>
  <si>
    <t>SUAREZ MALDONADO CAMILA DEL VALLE</t>
  </si>
  <si>
    <t>camila.suarez.m@usach.cl</t>
  </si>
  <si>
    <t>camilasuarezmaldonado@gmail.com</t>
  </si>
  <si>
    <t>POBLETE GÁLVEZ ESTEFANÍA CATALINA</t>
  </si>
  <si>
    <t>estefania.poblete@usach.cl</t>
  </si>
  <si>
    <t>estefaniapoblete123@gmail.com</t>
  </si>
  <si>
    <t>PINEDA ZAMORANO DAMARY ANDREA</t>
  </si>
  <si>
    <t>PUEBLOS INDIG.</t>
  </si>
  <si>
    <t>damary.pineda@usach.cl</t>
  </si>
  <si>
    <t>damary.pinedaa@gmail.com</t>
  </si>
  <si>
    <t>JARAMILLO QUINTERO MELANY</t>
  </si>
  <si>
    <t>melany.jaramillo@usach.cl</t>
  </si>
  <si>
    <t>melany270125@gmail.com</t>
  </si>
  <si>
    <t>MORALES GUAJARDO MAIRA SOFÍA</t>
  </si>
  <si>
    <t>maira.morales@usach.cl</t>
  </si>
  <si>
    <t>maira.sofia67@gmail.com</t>
  </si>
  <si>
    <t xml:space="preserve">20677329-4 </t>
  </si>
  <si>
    <t>05/05/2023 Estudiante es dada de baja debido que no asiste a tutorías, no responde a los correos ni llamados de la tutora ni del prof. de monitoreo</t>
  </si>
  <si>
    <t>CONCHA GONZÁLEZ JAVIER ANDRÉS</t>
  </si>
  <si>
    <t>javier.concha.g@usach.cl</t>
  </si>
  <si>
    <t>javiegonzalez61@gmail.com</t>
  </si>
  <si>
    <t>ROSALES HURTADO NAYA JAMILETH</t>
  </si>
  <si>
    <t>ANÁLISIS Y GESTIÓN DE PROCESOS PRODUCTIVOS</t>
  </si>
  <si>
    <t>naya.rosales@usach.cl</t>
  </si>
  <si>
    <t>yamirosales587@gmail.com</t>
  </si>
  <si>
    <t>ÁLGEBRA I</t>
  </si>
  <si>
    <t>20055740-9</t>
  </si>
  <si>
    <t>20904383-1</t>
  </si>
  <si>
    <t>ROJAS ORDONIO ALICIA YANIRA</t>
  </si>
  <si>
    <t>alicia.rojas@usach.cl</t>
  </si>
  <si>
    <t>aliciayanira8@gmail.com</t>
  </si>
  <si>
    <t>CAMACHO JARAMILLO JHORDY ALEXANDER</t>
  </si>
  <si>
    <t>jhordy.camacho@usach.cl</t>
  </si>
  <si>
    <t>camachojaramillojhordy@gmail.com</t>
  </si>
  <si>
    <t>SANTIS YÁÑEZ AUTHRA TZIOMARA NAZARETH</t>
  </si>
  <si>
    <t>authra.santis@usach.cl</t>
  </si>
  <si>
    <t>authra76@gmail.com</t>
  </si>
  <si>
    <t>LOPEZ HUAYHUA ODED AZUCENA</t>
  </si>
  <si>
    <t>oded.lopez@usach.cl</t>
  </si>
  <si>
    <t>bt219b@gmail.com</t>
  </si>
  <si>
    <t>PEÑALOZA FERNÁNDEZ NAYARETH DANAE</t>
  </si>
  <si>
    <t>nayareth.penaloza@usach.cl</t>
  </si>
  <si>
    <t>naya.penaloza@gmail.com</t>
  </si>
  <si>
    <t>CAMPOS MOYA RODRIGO IGNACIO</t>
  </si>
  <si>
    <t>rodrigo.campos.m@usach.cl</t>
  </si>
  <si>
    <t>rodrigo.ignacio.campos.moya@gmail.com</t>
  </si>
  <si>
    <t>DUHART MACHEO JESÚS ABRAHAM ALEJANDRO</t>
  </si>
  <si>
    <t>jesus.duhart@usach.cl</t>
  </si>
  <si>
    <t>duhartjesus57@gmail.com</t>
  </si>
  <si>
    <t>ESCOBAR PINTO AZALY ALEXANDRA</t>
  </si>
  <si>
    <t>azaly.escobar@usach.cl</t>
  </si>
  <si>
    <t>escobarazaly@gmail.com</t>
  </si>
  <si>
    <t>20953099-6</t>
  </si>
  <si>
    <t>30/03/2023 Estudiante informa por medio de su tutora que realizara retiro de la carrera</t>
  </si>
  <si>
    <t>NAVARRO MENDOZA ALISON FERNANDA</t>
  </si>
  <si>
    <t>alison.navarro@usach.cl</t>
  </si>
  <si>
    <t>navarro.2005.alison@gmail.com</t>
  </si>
  <si>
    <t>PONCE PERALTA ALYSSON ANDREA</t>
  </si>
  <si>
    <t>alysson.ponce@usach.cl</t>
  </si>
  <si>
    <t>aponceperalta@alumno.talaeduca.cl</t>
  </si>
  <si>
    <t>20680011-9</t>
  </si>
  <si>
    <t>LIRA LIBERONA CRISTÓBAL ELÍAS</t>
  </si>
  <si>
    <t>cristobal.lira.l@usach.cl</t>
  </si>
  <si>
    <t>clira9548@gmail.com</t>
  </si>
  <si>
    <t>QUIROZ GUTIÉRREZ MARTINA ISABEL</t>
  </si>
  <si>
    <t>martina.quiroz@usach.cl</t>
  </si>
  <si>
    <t>lebasianitram@gmail.com</t>
  </si>
  <si>
    <t>20451488-7</t>
  </si>
  <si>
    <t>REVECO GONZÁLEZ ANDRÉS IGNACIO</t>
  </si>
  <si>
    <t>andres.reveco@usach.cl</t>
  </si>
  <si>
    <t>andresignacio504@gmail.com</t>
  </si>
  <si>
    <t>AVENDAÑO SALAZAR FRANCISCA TRINIDAD ESPERANZA</t>
  </si>
  <si>
    <t>ASTROFÍSICA CON MENCIÓN EN CIENCIA DE DATOS</t>
  </si>
  <si>
    <t>francisca.avendano.s@usach.cl</t>
  </si>
  <si>
    <t>franciscaavendano0607@gmail.com</t>
  </si>
  <si>
    <t>BASES MATEMÁTICA PARA LA FÍSICA I</t>
  </si>
  <si>
    <t>19564644-9</t>
  </si>
  <si>
    <t>INTRODUCCIÓN A LA FÍSICA</t>
  </si>
  <si>
    <t>OYARZÚN MORENO BASTIÁN FRANCISCO</t>
  </si>
  <si>
    <t>bastian.oyarzun.m@usach.cl</t>
  </si>
  <si>
    <t>bastyan.oyarzun2004@gmail.com</t>
  </si>
  <si>
    <t>PINEDA COLMENAREZ DERICSON FRANCISCO</t>
  </si>
  <si>
    <t>dericson.pineda@usach.cl</t>
  </si>
  <si>
    <t>dericfp@gmail.com</t>
  </si>
  <si>
    <t>VILLEGAS FUENTEALBA ISAAC ANGELO</t>
  </si>
  <si>
    <t>isaac.villegas@usach.cl</t>
  </si>
  <si>
    <t>isaacangelovf10@gmail.com</t>
  </si>
  <si>
    <t>MAUREIRA MAUREIRA DANIEL IGNACIO MARCELO</t>
  </si>
  <si>
    <t>daniel.maureira.m@usach.cl</t>
  </si>
  <si>
    <t>cadena.mochila@gmail.com</t>
  </si>
  <si>
    <t>DINAMARCA ESPINOZA CONSTANZA IGNACIA</t>
  </si>
  <si>
    <t>PEDAGOGÍA EN INGLÉS</t>
  </si>
  <si>
    <t>constanza.dinamarca@usach.cl</t>
  </si>
  <si>
    <t>constanzadinamarcaespinoza@gmail.com</t>
  </si>
  <si>
    <t>20818557-8</t>
  </si>
  <si>
    <t>MUÑOZ TRONCOSO KAREN ARIELA</t>
  </si>
  <si>
    <t>karen.munoz.t@usach.cl</t>
  </si>
  <si>
    <t>karen.ariela20@gmail.com</t>
  </si>
  <si>
    <t>VEJAR FARÍAS FLORENCIA SOFÍA</t>
  </si>
  <si>
    <t>florencia.vejar@usach.cl</t>
  </si>
  <si>
    <t>florenciavejarf@gmail.com</t>
  </si>
  <si>
    <t>RIVAS TOVAR JUAN MANUEL</t>
  </si>
  <si>
    <t>juan.rivas.t@usach.cl</t>
  </si>
  <si>
    <t>rivasj1305@gmail.com</t>
  </si>
  <si>
    <t>CORREA BUSTOS AQUILES VICENTE</t>
  </si>
  <si>
    <t>aquiles.correa@usach.cl</t>
  </si>
  <si>
    <t>aquilescorrea201@gmail.com</t>
  </si>
  <si>
    <t>ESCALONA MELLA FELIPE ANDRÉS</t>
  </si>
  <si>
    <t>INGENIERÍA DE EJECUCIÓN EN MECÁNICA</t>
  </si>
  <si>
    <t>felipe.escalona@usach.cl</t>
  </si>
  <si>
    <t>escalona.felipe1201@gmail.com</t>
  </si>
  <si>
    <t>ACENCIO PALMA BASTIÁN ELÍAS</t>
  </si>
  <si>
    <t>bastian.acencio@usach.cl</t>
  </si>
  <si>
    <t>bastian.acencio777@gmail.com</t>
  </si>
  <si>
    <t>SAAVEDRA PALMA BENJAMÍN ANDRÉS</t>
  </si>
  <si>
    <t>benjamin.saavedra.pa@usach.cl</t>
  </si>
  <si>
    <t>benjaminsaave54@gmail.com</t>
  </si>
  <si>
    <t>HERRERA PINTO ANTONIA RENATA DEL CARMEN</t>
  </si>
  <si>
    <t>antonia.herrera@usach.cl</t>
  </si>
  <si>
    <t>antoniaherrerapinto99@gmail.com</t>
  </si>
  <si>
    <t>20205413-7</t>
  </si>
  <si>
    <t>17/04/2023 Reasignación de tutor</t>
  </si>
  <si>
    <t>FARÍAS BURGOS GÉNESIS CAMILA</t>
  </si>
  <si>
    <t>genesis.farias@usach.cl</t>
  </si>
  <si>
    <t>GENESISCAMILA200428@GMAIL.COM</t>
  </si>
  <si>
    <t>HERNÁNDEZ SAN MARTÍN BENJAMÍN VICENTE</t>
  </si>
  <si>
    <t>benjamin.hernandez.s@usach.cl</t>
  </si>
  <si>
    <t>benjaminhernandez1865@gmail.com</t>
  </si>
  <si>
    <t>SILVAGNO JEREZ SOFÍA FERNANDA</t>
  </si>
  <si>
    <t>sofia.silvagno@usach.cl</t>
  </si>
  <si>
    <t>fernandasofiasilvagnojerez@gmail.com</t>
  </si>
  <si>
    <t>20029058-5</t>
  </si>
  <si>
    <t>SALAMANCA GONZÁLEZ NOEMÍ SOFÍA</t>
  </si>
  <si>
    <t>noemi.salamanca@usach.cl</t>
  </si>
  <si>
    <t>noe.salamancag@gmail.com</t>
  </si>
  <si>
    <t>ROJAS REYES IVAN BENJAMÍN</t>
  </si>
  <si>
    <t>ivan.rojas.r@usach.cl</t>
  </si>
  <si>
    <t>ivanrojasreyes565@gmail.com</t>
  </si>
  <si>
    <t>JIMÉNEZ FAJARDO ANAYS AYLEN</t>
  </si>
  <si>
    <t>anays.jimenez@usach.cl</t>
  </si>
  <si>
    <t>anays.aylen.jimenez@gmail.com</t>
  </si>
  <si>
    <t>GONZÁLEZ RODRÍGUEZ CRISTOBAL BENJAMIN</t>
  </si>
  <si>
    <t>cristobal.gonzalez.ro@usach.cl</t>
  </si>
  <si>
    <t>cg437865@gmail.com</t>
  </si>
  <si>
    <t>CERDA FAJARDO VICTORIA CAROLINA</t>
  </si>
  <si>
    <t>UCN</t>
  </si>
  <si>
    <t>victoria.cerda@usach.cl</t>
  </si>
  <si>
    <t>victoria.cerda2013.vc@gmail.com</t>
  </si>
  <si>
    <t>RUIZ SANHUEZA MARTA TERESA DEL PILAR</t>
  </si>
  <si>
    <t>marta.ruiz.s@usach.cl</t>
  </si>
  <si>
    <t>martia.rsanhueza@gmail.com</t>
  </si>
  <si>
    <t>GARCIA GARCIA LISMAR MARIANGEL</t>
  </si>
  <si>
    <t>lismar.garcia@usach.cl</t>
  </si>
  <si>
    <t>lismarnoir945@gmail.com</t>
  </si>
  <si>
    <t>RUBIO ARAYA ANGELA CATALINA</t>
  </si>
  <si>
    <t>angela.rubio@usach.cl</t>
  </si>
  <si>
    <t>angela.rubio.araya@gmail.com</t>
  </si>
  <si>
    <t>MARTÍNEZ QUILACÁN VALENTINA ANDREA</t>
  </si>
  <si>
    <t>INGENIERÍA CIVIL EN GEOGRAFÍA</t>
  </si>
  <si>
    <t>valentina.martinez.q@usach.cl</t>
  </si>
  <si>
    <t>valentinamquilacan@gmail.com</t>
  </si>
  <si>
    <t>LOPEZ RIQUELME JUAN ESTEBAN</t>
  </si>
  <si>
    <t>juan.lopez.r@usach.cl</t>
  </si>
  <si>
    <t>juanhax4@gmail.com</t>
  </si>
  <si>
    <t>20305452-1</t>
  </si>
  <si>
    <t>MORALES LEIVA BENJAMÍN MIJAIL</t>
  </si>
  <si>
    <t>UBB</t>
  </si>
  <si>
    <t>benjamin.morales.l@usach.cl</t>
  </si>
  <si>
    <t>benjaminmijailmoralesl@gmail.com</t>
  </si>
  <si>
    <t>CERDA DONOSO FRANCO ANTONIO</t>
  </si>
  <si>
    <t>franco.cerda.d@usach.cl</t>
  </si>
  <si>
    <t>fcerdonos@gmail.com</t>
  </si>
  <si>
    <t>BECERRA SÁNCHEZ ELIANA CAROLINA</t>
  </si>
  <si>
    <t>eliana.becerra@usach.cl</t>
  </si>
  <si>
    <t>s.becerra.eliana.c@gmail.com</t>
  </si>
  <si>
    <t>LIZAMA ROJAS MAIRA CAROLINA</t>
  </si>
  <si>
    <t>maira.lizama@usach.cl</t>
  </si>
  <si>
    <t>mairacarolina03@gmail.com</t>
  </si>
  <si>
    <t>19212332-1</t>
  </si>
  <si>
    <t>POVEDA CARREÑO SEBASTIÁN ISAAC</t>
  </si>
  <si>
    <t>sebastian.poveda@usach.cl</t>
  </si>
  <si>
    <t>sebaisaacpoveda2004@gmail.com</t>
  </si>
  <si>
    <t>CASTILLO MONTANARES MARIO</t>
  </si>
  <si>
    <t>mario.castillo.mo@usach.cl</t>
  </si>
  <si>
    <t>marioandrescasmon@gmail.com</t>
  </si>
  <si>
    <t>CORRALES ROMERO KARELY SAMIRA</t>
  </si>
  <si>
    <t>karely.corrales@usach.cl</t>
  </si>
  <si>
    <t>karelysamira@gmail.com</t>
  </si>
  <si>
    <t>GÁLVEZ RODRÍGUEZ SHADE ROMINA</t>
  </si>
  <si>
    <t>shade.galvez@usach.cl</t>
  </si>
  <si>
    <t>shade.galvez.13@gmail.com</t>
  </si>
  <si>
    <t>MELITA MANZANO ROCÍO ESTER</t>
  </si>
  <si>
    <t>rocio.melita@usach.cl</t>
  </si>
  <si>
    <t>rociomelitamanzano@gmail.com</t>
  </si>
  <si>
    <t>PENOTT MOLINA CARLY MICHELLE</t>
  </si>
  <si>
    <t>carly.penott@usach.cl</t>
  </si>
  <si>
    <t>carlymichellepenott@gmail.com</t>
  </si>
  <si>
    <t>URRA SAUD PATRICIO VICENTE</t>
  </si>
  <si>
    <t>patricio.urra@usach.cl</t>
  </si>
  <si>
    <t>patricio.urra.saud@alumnos.cetchile.cl</t>
  </si>
  <si>
    <t>25/04/2023 Estudiante informa que no requiere el apoyo tutoríal</t>
  </si>
  <si>
    <t>GONZÁLEZ LÓPEZ ARIEL ISAAC</t>
  </si>
  <si>
    <t>ariel.gonzalez.lo@usach.cl</t>
  </si>
  <si>
    <t>arielgonzalez2005@gmail.com</t>
  </si>
  <si>
    <t>RAMÍREZ CALDERÓN DIEGO ANDRÉS</t>
  </si>
  <si>
    <t>diego.ramirez.cal@usach.cl</t>
  </si>
  <si>
    <t>diego.andrac@gmail.com</t>
  </si>
  <si>
    <t>19114017-6</t>
  </si>
  <si>
    <t>MELÉNDEZ SEPÚLVEDA JAVIERA OLIMPIA</t>
  </si>
  <si>
    <t>javiera.melendez@usach.cl</t>
  </si>
  <si>
    <t>melendezjaviera7@gmail.com</t>
  </si>
  <si>
    <t>LOPEZ CALVO LEIDY TATIANA</t>
  </si>
  <si>
    <t>leidy.lopez@usach.cl</t>
  </si>
  <si>
    <t>leidylopez@insucodos.cl</t>
  </si>
  <si>
    <t>21084458-9</t>
  </si>
  <si>
    <t xml:space="preserve">CIENCIAS </t>
  </si>
  <si>
    <t xml:space="preserve">FÍSICA </t>
  </si>
  <si>
    <t>FÍSICA I</t>
  </si>
  <si>
    <t>20725646-3</t>
  </si>
  <si>
    <t>FLORES RIVERA FERNANDO JESÚS</t>
  </si>
  <si>
    <t>fernando.flores.r@usach.cl</t>
  </si>
  <si>
    <t>fernandoflorearivera3@gmail.com</t>
  </si>
  <si>
    <t>CASTILLO MANCINI PAOLA VALENTINA</t>
  </si>
  <si>
    <t>paola.castillo.m@usach.cl</t>
  </si>
  <si>
    <t>paolacastillo@insucodos.cl</t>
  </si>
  <si>
    <t>TRONCOSO SANDOVAL TABATA CONSTANZA</t>
  </si>
  <si>
    <t>tabata.troncoso@usach.cl</t>
  </si>
  <si>
    <t>tabatatroncoso@insucodos.cl</t>
  </si>
  <si>
    <t>ESTRADA YEPEZ ARIANA SELENNE</t>
  </si>
  <si>
    <t>ariana.estrada@usach.cl</t>
  </si>
  <si>
    <t>estradayepezariana@gmail.com</t>
  </si>
  <si>
    <t>21265294-6</t>
  </si>
  <si>
    <t>ROMÁN SILVA PAULA SOFÍA</t>
  </si>
  <si>
    <t>paula.roman@usach.cl</t>
  </si>
  <si>
    <t>paularoman641@gmail.com</t>
  </si>
  <si>
    <t>MARTÍNEZ MORALES ANA KARINA</t>
  </si>
  <si>
    <t>ana.martinez.m@usach.cl</t>
  </si>
  <si>
    <t>martinezmoralesanitakarina890@gmail.com</t>
  </si>
  <si>
    <t>HERNÁNDEZ SANTANDER SOFÍA ALEJANDRA</t>
  </si>
  <si>
    <t>sofia.hernandez.s@usach.cl</t>
  </si>
  <si>
    <t>sofia.santander005@gmail.com</t>
  </si>
  <si>
    <t>19955806-4</t>
  </si>
  <si>
    <t>MORALES PEREZ ARIADNA</t>
  </si>
  <si>
    <t>ariadna.morales@usach.cl</t>
  </si>
  <si>
    <t>ariadna.moralesp@gmail.com</t>
  </si>
  <si>
    <t>ALMONACID FLORES JADE AURORA</t>
  </si>
  <si>
    <t>jade.almonacid@usach.cl</t>
  </si>
  <si>
    <t>jadeaurora2004@gmail.com</t>
  </si>
  <si>
    <t>RÍOS CORONADO ROSEMERY NALLELY</t>
  </si>
  <si>
    <t>rosemery.rios@usach.cl</t>
  </si>
  <si>
    <t>rous.rc.2005@gmail.com</t>
  </si>
  <si>
    <t>HUENCHUÑIR ANDRADE GUILLERMO SEGUNDO</t>
  </si>
  <si>
    <t>guillermo.huenchunir@usach.cl</t>
  </si>
  <si>
    <t>guillermohuenchunir884@gmail.com</t>
  </si>
  <si>
    <t>21082026-4</t>
  </si>
  <si>
    <t>APONTE MALHEIRO ANDREA</t>
  </si>
  <si>
    <t>andrea.aponte@usach.cl</t>
  </si>
  <si>
    <t>andreaapontem@gmail.com</t>
  </si>
  <si>
    <t>GARCÍA ARAYA MIGUEL IGNACIO</t>
  </si>
  <si>
    <t>miguel.garcia.a@usach.cl</t>
  </si>
  <si>
    <t>miguelitogarcia11037@gmail.com</t>
  </si>
  <si>
    <t>MUÑOZ SALAZAR ESMERALDA NOEMÍ</t>
  </si>
  <si>
    <t>esmeralda.munoz@usach.cl</t>
  </si>
  <si>
    <t>esmeralda66noemi@gmail.com</t>
  </si>
  <si>
    <t>PASTENE SILVA ROMINA CHRISTELL</t>
  </si>
  <si>
    <t>romina.pastene@usach.cl</t>
  </si>
  <si>
    <t>rominapastene60@gmail.com</t>
  </si>
  <si>
    <t>20267457-7</t>
  </si>
  <si>
    <t>GALLARDO SALAS JAVIER EDUARDO ALONSO</t>
  </si>
  <si>
    <t>INGENIERÍA CIVIL EN BIOTECNOLOGÍA</t>
  </si>
  <si>
    <t>javier.gallardo.s@usach.cl</t>
  </si>
  <si>
    <t>gallardojavier485@gmail.com</t>
  </si>
  <si>
    <t>20592402-7</t>
  </si>
  <si>
    <t>GUZMÁN ESCOBAR CARLA ANTONIA</t>
  </si>
  <si>
    <t>carla.guzman@usach.cl</t>
  </si>
  <si>
    <t>carlaescobar789@gmail.com</t>
  </si>
  <si>
    <t>QUIROZ GUTIÉRREZ TAMARA ELISA</t>
  </si>
  <si>
    <t>tamara.quiroz.g@usach.cl</t>
  </si>
  <si>
    <t>tamiiferj@gmail.com</t>
  </si>
  <si>
    <t>LOUIS LOUIS MARIE FRITZ</t>
  </si>
  <si>
    <t>marie.louis@usach.cl</t>
  </si>
  <si>
    <t>jeysymore@gmail.com</t>
  </si>
  <si>
    <t>19230056-8</t>
  </si>
  <si>
    <t xml:space="preserve">20661305-k </t>
  </si>
  <si>
    <t>VILLAGRÁN ALBORNOZ CLAUDIO ANTONIO</t>
  </si>
  <si>
    <t>claudio.villagran@usach.cl</t>
  </si>
  <si>
    <t>claudio.villagran.alb@gmail.com</t>
  </si>
  <si>
    <t>IBÁÑEZ AVILÉS VICENTE IGNACIO</t>
  </si>
  <si>
    <t>vicente.ibanez@usach.cl</t>
  </si>
  <si>
    <t>vicenteibanezaviles@gmail.com</t>
  </si>
  <si>
    <t>PÉREZ ESPINOZA ALEJANDRA ANTONELLA</t>
  </si>
  <si>
    <t>alejandra.perez.e@usach.cl</t>
  </si>
  <si>
    <t>alejandraperez@liceocomercialsb.cl</t>
  </si>
  <si>
    <t>SOTO JUDE LUCAS JOSAFAT</t>
  </si>
  <si>
    <t>lucas.soto@usach.cl</t>
  </si>
  <si>
    <t>judejosafat@gmail.com</t>
  </si>
  <si>
    <t>21079610-k</t>
  </si>
  <si>
    <t>PINO VALDÉS ALAN DAVID</t>
  </si>
  <si>
    <t>alan.pino@usach.cl</t>
  </si>
  <si>
    <t>alanpinovaldes12345@gmail.com</t>
  </si>
  <si>
    <t>ORELLANA PARDO NADIA NOEMÍ</t>
  </si>
  <si>
    <t>nadia.orellana@usach.cl</t>
  </si>
  <si>
    <t>nadia.orellana166@gmail.com</t>
  </si>
  <si>
    <t>20779606-9</t>
  </si>
  <si>
    <t>PIÑA MUJICA LUIS JAVIER ISIDRO</t>
  </si>
  <si>
    <t>luis.pina.m@usach.cl</t>
  </si>
  <si>
    <t>lpinajica@gmail.com</t>
  </si>
  <si>
    <t>17956283-9</t>
  </si>
  <si>
    <t>ANGUITA RIQUELME FERNANDA DEL CARMEN</t>
  </si>
  <si>
    <t>fernanda.anguita@usach.cl</t>
  </si>
  <si>
    <t>fanguitar@alumnos.lpvh.cl</t>
  </si>
  <si>
    <t>CÁCERES ZAMUDIO MARCELO LEONARDO</t>
  </si>
  <si>
    <t>marcelo.caceres.z@usach.cl</t>
  </si>
  <si>
    <t>mczlive.cl@gmail.com</t>
  </si>
  <si>
    <t>MARTÍNEZ TORRES ANNEDTT MILLARAY</t>
  </si>
  <si>
    <t>annedtt.martinez@usach.cl</t>
  </si>
  <si>
    <t>annedtt.martinez13@gmail.com</t>
  </si>
  <si>
    <t>20663965-2</t>
  </si>
  <si>
    <t>ALZOLAY RODRIGUEZ JONATHAN ALEJANDRO</t>
  </si>
  <si>
    <t>jonathanalzolay@gmail.com</t>
  </si>
  <si>
    <t>COLQUE MAMANI ANGEL ABRAHAM ALEXIS</t>
  </si>
  <si>
    <t>angel.colque@usach.cl</t>
  </si>
  <si>
    <t>angelcolquemamani1@gmail.com</t>
  </si>
  <si>
    <t>20236491-8</t>
  </si>
  <si>
    <t>BECERRA OPAZO LUIS CHRISTIÁN ANTONIO</t>
  </si>
  <si>
    <t>luis.becerra.op@usach.cl</t>
  </si>
  <si>
    <t>luisbecerra.mda2018@gmail.com</t>
  </si>
  <si>
    <t>GÁRATE GONZÁLEZ MATÍAS CAMILO</t>
  </si>
  <si>
    <t>matias.garate@usach.cl</t>
  </si>
  <si>
    <t>garatevicente878@gmail.com</t>
  </si>
  <si>
    <t>PORTOCARRERO NAVARRETE AMARO GUILLERMO</t>
  </si>
  <si>
    <t>amaro.portocarrero@usach.cl</t>
  </si>
  <si>
    <t>amaroportocarrero123@gmail.com</t>
  </si>
  <si>
    <t>OLIVA HEREDIA ALAN IGNACIO</t>
  </si>
  <si>
    <t>alan.oliva@usach.cl</t>
  </si>
  <si>
    <t>al4n7wuw.16@gmail.com</t>
  </si>
  <si>
    <t>22707048-k</t>
  </si>
  <si>
    <t>CUÉLLAR CUÉLLAR MILEN ALEJANDRA</t>
  </si>
  <si>
    <t>milen.cuellar@usach.cl</t>
  </si>
  <si>
    <t>milen.cuellar@gmail.com</t>
  </si>
  <si>
    <t>28/03/2023 Estudiante informa que realizo retiro temporal.</t>
  </si>
  <si>
    <t>QUIROZ ROMERO FRANCISCA ALEJANDRA</t>
  </si>
  <si>
    <t>francisca.quiroz.ro@usach.cl</t>
  </si>
  <si>
    <t>quirozfrancisca707@gmail.com</t>
  </si>
  <si>
    <t>VARGAS LINCOPÁN TRINIDAD ANDREA</t>
  </si>
  <si>
    <t>trinidad.vargas@usach.cl</t>
  </si>
  <si>
    <t>trinidad.vargaslincopann@gmail.com</t>
  </si>
  <si>
    <t>20560480-4</t>
  </si>
  <si>
    <t>BARRERA REYES VALENTINA IGNACIA</t>
  </si>
  <si>
    <t>valentina.barrera.r@usach.cl</t>
  </si>
  <si>
    <t>valeb.ignacia@gmail.com</t>
  </si>
  <si>
    <t>13/04/2023 Estudiante no responde ni a correos ni llamadas</t>
  </si>
  <si>
    <t>PAVEZ SANDOVAL JIMENA SOLEDAD</t>
  </si>
  <si>
    <t>jimena.sandoval@usach.cl</t>
  </si>
  <si>
    <t>jimenasoledads44@gmail.com</t>
  </si>
  <si>
    <t>ARIAS ALMONACID JOSEFINA LISETTE</t>
  </si>
  <si>
    <t>josefina.arias@usach.cl</t>
  </si>
  <si>
    <t>lisette.arias.a@gmail.com</t>
  </si>
  <si>
    <t>20713044-3</t>
  </si>
  <si>
    <t>TUAREZ CASTRO YAELY VIVIANA</t>
  </si>
  <si>
    <t>yaely.tuarez@usach.cl</t>
  </si>
  <si>
    <t>ytuarez2005@gmail.com</t>
  </si>
  <si>
    <t>LÓPEZ COFRÉ CONSTANZA VALENTINA</t>
  </si>
  <si>
    <t>INGENIERÍA CIVIL EN AMBIENTE</t>
  </si>
  <si>
    <t>constanza.lopez.co@usach.cl</t>
  </si>
  <si>
    <t>conilc131204@gmail.com</t>
  </si>
  <si>
    <t>21339824-5</t>
  </si>
  <si>
    <t>HEVIA CORNEJO IRMA ANGÉLICA</t>
  </si>
  <si>
    <t>irma.hevia@usach.cl</t>
  </si>
  <si>
    <t>irma.hevia29@gmail.com</t>
  </si>
  <si>
    <t>BERMÚDEZ ÁGUILA VALENTINA CONSTANZA</t>
  </si>
  <si>
    <t>valentina.bermudez.a@usach.cl</t>
  </si>
  <si>
    <t>valentiinabermudez@gmail.com</t>
  </si>
  <si>
    <t>MIRANDA BECERRA ANAHIS ESCARLETT</t>
  </si>
  <si>
    <t>anahis.miranda@usach.cl</t>
  </si>
  <si>
    <t>anahis.escarlett1234@gmail.com</t>
  </si>
  <si>
    <t>CAMBLOR ESPINA JUDITH THIARE ALEXANDRA</t>
  </si>
  <si>
    <t>judith.camblor@usach.cl</t>
  </si>
  <si>
    <t>judithcamblore@gmail.com</t>
  </si>
  <si>
    <t>RAMIREZ FLOREZ MARIA JOSE</t>
  </si>
  <si>
    <t>maria.ramirez.fl@usach.cl</t>
  </si>
  <si>
    <t>mariajoseramirezflorez3@gmail.com</t>
  </si>
  <si>
    <t>18327913-0</t>
  </si>
  <si>
    <t>GALLARDO QUIROZ TAMARA ANDREA</t>
  </si>
  <si>
    <t>tamara.gallardo.q@usach.cl</t>
  </si>
  <si>
    <t>tamaragallardoquiroz@gmail.com</t>
  </si>
  <si>
    <t>MARTINEZ LUNA LUIS ENRIQUE ALEXANDER</t>
  </si>
  <si>
    <t>luis.martinez.l@usach.cl</t>
  </si>
  <si>
    <t>martinezlunaluisenrique36@gmail.com</t>
  </si>
  <si>
    <t>20455720-9</t>
  </si>
  <si>
    <t>PÉREZ AYALA BENJAMÍN MARCELO</t>
  </si>
  <si>
    <t>benjamin.perez.ay@usach.cl</t>
  </si>
  <si>
    <t>benjaminmarcelo391@gmail.com</t>
  </si>
  <si>
    <t>PLAZA ALARCON SEBASTIAN</t>
  </si>
  <si>
    <t>sebastian.plaza.a@usach.cl</t>
  </si>
  <si>
    <t>enchantedgmerste@gmail.com</t>
  </si>
  <si>
    <t>21340955-7</t>
  </si>
  <si>
    <t>SIESQUEN YARLEQUE SHADYA ZYALETH</t>
  </si>
  <si>
    <t>shadya.siesquen@usach.cl</t>
  </si>
  <si>
    <t>siesquenzysha@gmail.com</t>
  </si>
  <si>
    <t>VEGA DELGADO DIEGO SAHAMIR</t>
  </si>
  <si>
    <t>diego.vega.d@usach.cl</t>
  </si>
  <si>
    <t>dvega9230@gmail.com</t>
  </si>
  <si>
    <t>CISTERNAS CAMPOS OSCAR GERMÁN</t>
  </si>
  <si>
    <t>oscar.cisternas@usach.cl</t>
  </si>
  <si>
    <t>oscaruc917@gmail.com</t>
  </si>
  <si>
    <t>BUSTOS HENRÍQUEZ CAMILA BELÉN</t>
  </si>
  <si>
    <t>camila.bustos.h@usach.cl</t>
  </si>
  <si>
    <t>camilabelenbustoshenriquez@gmail.com</t>
  </si>
  <si>
    <t>BALLADARES STURIONE FELIPE DAVID</t>
  </si>
  <si>
    <t>felipe.balladares@usach.cl</t>
  </si>
  <si>
    <t>felipe.dbs04@gmail.com</t>
  </si>
  <si>
    <t>20643491-0</t>
  </si>
  <si>
    <t>CHAVEZ ABANTO JOSELYN MAYLI</t>
  </si>
  <si>
    <t>joselyn.chavez@usach.cl</t>
  </si>
  <si>
    <t>joselynmayli9@gmail.com</t>
  </si>
  <si>
    <t>21150477-3</t>
  </si>
  <si>
    <t>MEDINA CARTES CARLA ARANZA</t>
  </si>
  <si>
    <t>carla.medina.c@usach.cl</t>
  </si>
  <si>
    <t>carlaranzaponcecontreras@gmail.com</t>
  </si>
  <si>
    <t>RODRIGUEZ HONORES DIEGO ORLANDO</t>
  </si>
  <si>
    <t>diego.rodriguez.ho@usach.cl</t>
  </si>
  <si>
    <t>dieguitorodriguez845@gmail.com</t>
  </si>
  <si>
    <t>DROGUETT BERMÚDEZ MILKO GABRIEL</t>
  </si>
  <si>
    <t>milko.droguett@usach.cl</t>
  </si>
  <si>
    <t>droguetismo@gmail.com</t>
  </si>
  <si>
    <t>RIVEROS MARTÍNEZ FABIANNA ISIDORA</t>
  </si>
  <si>
    <t>fabianna.riveros@usach.cl</t>
  </si>
  <si>
    <t>fabiannariverosmartinez@gmail.com</t>
  </si>
  <si>
    <t>BASCUÑAN FRÍAS MARÍA PAZ</t>
  </si>
  <si>
    <t>maria.bascunan.f@usach.cl</t>
  </si>
  <si>
    <t>mbascunanfrias@gmail.com</t>
  </si>
  <si>
    <t>QUEZADA LEYTON BENJAMÍN IGNACIO</t>
  </si>
  <si>
    <t>benjamin.quezada.l@usach.cl</t>
  </si>
  <si>
    <t>benjaminquezadaleyton@gmail.com</t>
  </si>
  <si>
    <t>ZURITA GALLARDO VICTORIA FRANCISCA</t>
  </si>
  <si>
    <t>TECNOLOGÍA EN ADMINISTRACIÓN DE PERSONAL</t>
  </si>
  <si>
    <t>victoria.zurita@usach.cl</t>
  </si>
  <si>
    <t>victoriasimbakinzu@gmail.com</t>
  </si>
  <si>
    <t>ÁLGEBRA</t>
  </si>
  <si>
    <t>CARRILLO SÁNCHEZ PATRICIA ANDREA</t>
  </si>
  <si>
    <t>patricia.carrillo@usach.cl</t>
  </si>
  <si>
    <t>patuce.cs@gmail.com</t>
  </si>
  <si>
    <t>SALAZAR SEPÚLVEDA LEANDRO ANTONIO</t>
  </si>
  <si>
    <t>leandro.salazar@usach.cl</t>
  </si>
  <si>
    <t>leandro1081futbol@gmail.com</t>
  </si>
  <si>
    <t>MATELUNA MUÑOZ ROBERTO ENRIQUE</t>
  </si>
  <si>
    <t>roberto.mateluna@usach.cl</t>
  </si>
  <si>
    <t>robertomateluna14@gmail.com</t>
  </si>
  <si>
    <t>19430141-3</t>
  </si>
  <si>
    <t>ZEBALLOS GABRIEL EMILY BRIGITTE</t>
  </si>
  <si>
    <t>emily.zeballos@usach.cl</t>
  </si>
  <si>
    <t>emilybrigittezeballosgabriel@gmail.com</t>
  </si>
  <si>
    <t>CID OLGUÍN JUAN JESÚS</t>
  </si>
  <si>
    <t>juan.cid.o@usach.cl</t>
  </si>
  <si>
    <t>cidjuan2005@gmail.com</t>
  </si>
  <si>
    <t>02/05/2023 Estudiante no responde ni a correos ni llamadas</t>
  </si>
  <si>
    <t>ABARZÚA REYES SAYEÑÑ KISU IGNACIA</t>
  </si>
  <si>
    <t>sayenn.abarzua@usach.cl</t>
  </si>
  <si>
    <t>sayensita20@gmail.com</t>
  </si>
  <si>
    <t>CALCUMIL RIQUELME CARLOS ANTONIO</t>
  </si>
  <si>
    <t>TECNOLOGÍA EN CONSTRUCCIONES</t>
  </si>
  <si>
    <t>carlos.calcumil@usach.cl</t>
  </si>
  <si>
    <t>carloscalcumil8@gmail.com</t>
  </si>
  <si>
    <t>11/04/2023 Estudiante informa que no necesita de las tutorías</t>
  </si>
  <si>
    <t>ALLENDE FLORES LICETTY DEL PILAR</t>
  </si>
  <si>
    <t>PEDAGOGÍA EN MATEMÁTICA Y COMPUTACIÓN</t>
  </si>
  <si>
    <t>licetty.allende@usach.cl</t>
  </si>
  <si>
    <t>licettyallendeflores@gmail.com</t>
  </si>
  <si>
    <t>18615485-1</t>
  </si>
  <si>
    <t>GALLARDO GONZÁLEZ SOFÍA PASTORA DE LA TRINIDAD</t>
  </si>
  <si>
    <t>sofia.gallardo.g@usach.cl</t>
  </si>
  <si>
    <t>shoshi72534@gmail.com</t>
  </si>
  <si>
    <t>20963807-k</t>
  </si>
  <si>
    <t>CAMPOS CERDA FERNANDA ANAÍS</t>
  </si>
  <si>
    <t>fernanda.campos.c@usach.cl</t>
  </si>
  <si>
    <t>camposfernanda055@gmail.com</t>
  </si>
  <si>
    <t>GONZÁLEZ VERGARA LUIS MARTIN</t>
  </si>
  <si>
    <t>luis.gonzalez.ve@usach.cl</t>
  </si>
  <si>
    <t>lgonzalezvergara@alumno.talaeduca.cl</t>
  </si>
  <si>
    <t>19702891-2</t>
  </si>
  <si>
    <t>FARIAS NAVARRO CRISTIAN MAXIMO</t>
  </si>
  <si>
    <t>cristian.farias.n@usach.cl</t>
  </si>
  <si>
    <t>CMFARIASNAVARRO@GMAIL.COM</t>
  </si>
  <si>
    <t>GONZÁLEZ BRAVO VALENTINA LISET</t>
  </si>
  <si>
    <t>valentina.gonzalez.bra@usach.cl</t>
  </si>
  <si>
    <t>valgonzalezbrav@gmail.com</t>
  </si>
  <si>
    <t>ASTUDILLO ALIAGA MILLARAY ISIDORA</t>
  </si>
  <si>
    <t>millaray.astudillo@usach.cl</t>
  </si>
  <si>
    <t>astudilloaliaga14@gmail.com</t>
  </si>
  <si>
    <t>IRRAZABAL HINOJOSA CHRISTELL ALEXANDRA</t>
  </si>
  <si>
    <t>christell.irrazabal@usach.cl</t>
  </si>
  <si>
    <t>christell3331@gmail.com</t>
  </si>
  <si>
    <t>JOSEPH . MAILLENS ADLEY</t>
  </si>
  <si>
    <t>maillens.joseph@usach.cl</t>
  </si>
  <si>
    <t>adleyjosephm@quilicuraeduca.cl</t>
  </si>
  <si>
    <t>26303006-0</t>
  </si>
  <si>
    <t>RUIZ PAREDES RANDY DAIMONTH</t>
  </si>
  <si>
    <t>randy.ruiz@usach.cl</t>
  </si>
  <si>
    <t>rruizparedes4@gmail.com</t>
  </si>
  <si>
    <t>CUEVAS PONCE ELISA SOFÍA</t>
  </si>
  <si>
    <t>elisa.cuevas@usach.cl</t>
  </si>
  <si>
    <t>elisa.cuevas11.7@gmail.com</t>
  </si>
  <si>
    <t>ROJAS VERGARA SOFÍA REBECA</t>
  </si>
  <si>
    <t>sofia.rojas.v@usach.cl</t>
  </si>
  <si>
    <t>FUENTES ZÚÑIGA LUCÍA JAVIERA</t>
  </si>
  <si>
    <t>lucia.fuentes@usach.cl</t>
  </si>
  <si>
    <t>lucia.fuentes7326@gmail.com</t>
  </si>
  <si>
    <t>18628545-K</t>
  </si>
  <si>
    <t>16/04/2023 Estudiante informa presencialmente que tiene problemas de horario con la tutora, solicita re-asignación</t>
  </si>
  <si>
    <t>PÉREZ MUSSI MATÍAS IGNACIO</t>
  </si>
  <si>
    <t>matias.perez.mu@usach.cl</t>
  </si>
  <si>
    <t>mati.perezmussi@gmail.com</t>
  </si>
  <si>
    <t>VALENZUELA ÓRDENES PEDRO ESTEBAN</t>
  </si>
  <si>
    <t>pedro.valenzuela.o@usach.cl</t>
  </si>
  <si>
    <t>valenzuelapedro76@gmail.com</t>
  </si>
  <si>
    <t>SORE MENDOZA KIARA JOANNEHT</t>
  </si>
  <si>
    <t>kiara.sore@usach.cl</t>
  </si>
  <si>
    <t>kiarasore1215@gmail.com</t>
  </si>
  <si>
    <t>20474451-3</t>
  </si>
  <si>
    <t>PIN ROBALINO KRISTHEL ANAI</t>
  </si>
  <si>
    <t>kristhel.pin@usach.cl</t>
  </si>
  <si>
    <t>pinkristhel@gmail.com</t>
  </si>
  <si>
    <t>OLIVAS VILLAR ERIKA GENESIS</t>
  </si>
  <si>
    <t>erika.olivas@usach.cl</t>
  </si>
  <si>
    <t>erikaovillar@gmail.com</t>
  </si>
  <si>
    <t>ORTEGA MANSILLA ALEXANDER ANTONIO</t>
  </si>
  <si>
    <t>alexander.ortega@usach.cl</t>
  </si>
  <si>
    <t>alexander.ortega.mansilla@gmail.com</t>
  </si>
  <si>
    <t>GYLLENKROK FUENTES ANGELA JOSEFA</t>
  </si>
  <si>
    <t>CUPO CIENC. MUJERES</t>
  </si>
  <si>
    <t>angela.gyllenkrok@usach.cl</t>
  </si>
  <si>
    <t>angela.gyllenkrok@cphp.cl</t>
  </si>
  <si>
    <t>HERNÁNDEZ ARÁNGUIZ JOAQUÍN ALEJANDRO</t>
  </si>
  <si>
    <t>joaquin.hernandez.a@usach.cl</t>
  </si>
  <si>
    <t>jotaa.aranguiz@gmail.com</t>
  </si>
  <si>
    <t>ARAPOB VALDÉS JORGE SAMIR</t>
  </si>
  <si>
    <t>jorge.arapob@usach.cl</t>
  </si>
  <si>
    <t>arapobjorge@gmail.com</t>
  </si>
  <si>
    <t>PONCE SALAMANCA FERNANDA NICOLE</t>
  </si>
  <si>
    <t>fernanda.ponce.s@usach.cl</t>
  </si>
  <si>
    <t>fernandanicolesala@gmail.com</t>
  </si>
  <si>
    <t>20712353-6</t>
  </si>
  <si>
    <t>CANCINO MADARIAGA ALEXANDER DEL PIERO</t>
  </si>
  <si>
    <t>alexander.cancino@usach.cl</t>
  </si>
  <si>
    <t>alexander.cancino.maipo@puenteeduca.cl</t>
  </si>
  <si>
    <t>OLIVARES MOYANO LUKAS ANTONIO</t>
  </si>
  <si>
    <t>lukas.olivares@usach.cl</t>
  </si>
  <si>
    <t>lukasolivares2020@gmail.com</t>
  </si>
  <si>
    <t>20959007-7</t>
  </si>
  <si>
    <t>SÁEZ TAMAYO ISIDORA ANTONIA</t>
  </si>
  <si>
    <t>isidora.saez.t@usach.cl</t>
  </si>
  <si>
    <t>isidora.saez@gmail.com</t>
  </si>
  <si>
    <t>GONZÁLEZ ESPINA MONSERRAT PAZ</t>
  </si>
  <si>
    <t>monserrat.gonzalez.e@usach.cl</t>
  </si>
  <si>
    <t>monsegonez04@gmail.com</t>
  </si>
  <si>
    <t>NÚÑEZ CERDA HÉCTOR REINALDO</t>
  </si>
  <si>
    <t>hector.nunez.c@usach.cl</t>
  </si>
  <si>
    <t>heeestooor@gmail.com</t>
  </si>
  <si>
    <t>SANDERSON ITURRA JAVIER ISRAEL</t>
  </si>
  <si>
    <t>javier.sanderson@usach.cl</t>
  </si>
  <si>
    <t>javierisraelsandersoniturra@gmail.com</t>
  </si>
  <si>
    <t>20930908-4</t>
  </si>
  <si>
    <t>MORA GARRIDO WILLIAMS ALEJANDRO</t>
  </si>
  <si>
    <t>williams.mora@usach.cl</t>
  </si>
  <si>
    <t>williamsmoragarrido@gmail.com</t>
  </si>
  <si>
    <t>SEPÚLVEDA ANGULO VICENTE PAOLO</t>
  </si>
  <si>
    <t>PEDAGOGÍA EN EDUCACIÓN FÍSICA</t>
  </si>
  <si>
    <t>vicente.sepulveda.an@usach.cl</t>
  </si>
  <si>
    <t>vichosepu7@gmail.com</t>
  </si>
  <si>
    <t>NARANJO JAÑA RODRIGO JESÚS</t>
  </si>
  <si>
    <t>rodrigo.naranjo.j@usach.cl</t>
  </si>
  <si>
    <t>rodrigonaranjoxd@gmail.com</t>
  </si>
  <si>
    <t>GALAZ ZAMORANO ALAN BENJAMÍN</t>
  </si>
  <si>
    <t>alan.galaz@usach.cl</t>
  </si>
  <si>
    <t>alangalaz800@gmail.com</t>
  </si>
  <si>
    <t>VILLEGAS VILLALOBOS THIARE BELÉN</t>
  </si>
  <si>
    <t>thiare.villegas@usach.cl</t>
  </si>
  <si>
    <t>thiare.villegas04@gmail.com</t>
  </si>
  <si>
    <t>19920664-8</t>
  </si>
  <si>
    <t>REVOLUS . RUTHLANDE</t>
  </si>
  <si>
    <t>ruthlande.revolus@usach.cl</t>
  </si>
  <si>
    <t>jinet.618@gmail.com</t>
  </si>
  <si>
    <t>MIRANDA DÍAZ SOFÍA AMANDA</t>
  </si>
  <si>
    <t>sofia.miranda.d@usach.cl</t>
  </si>
  <si>
    <t>20SOFIAMIRANDA04.@GMAIL.COM</t>
  </si>
  <si>
    <t>GOMEZ SOTO ARGY MACGLEINSER RAFAEL</t>
  </si>
  <si>
    <t>argy.gomez@usach.cl</t>
  </si>
  <si>
    <t>gomezsotoargy@gmail.com</t>
  </si>
  <si>
    <t>BASTO CABAL LUISA MARIA</t>
  </si>
  <si>
    <t>luisa.bastos@usach.cl</t>
  </si>
  <si>
    <t>luibast12345@gmail.com</t>
  </si>
  <si>
    <t>BRACHO SANGRONA VALERIA STHEFANI</t>
  </si>
  <si>
    <t>valeria.bracho@usach.cl</t>
  </si>
  <si>
    <t>valeria.ipsma@gmail.com</t>
  </si>
  <si>
    <t>ÁLVAREZ CÁCERES CARLA ALEJANDRA</t>
  </si>
  <si>
    <t>carla.alvarez.c@usach.cl</t>
  </si>
  <si>
    <t>carlaalejandraalvarezcaceres@gmail.com</t>
  </si>
  <si>
    <t>MENA MOYA MATÍAS ALEJANDRO</t>
  </si>
  <si>
    <t>matias.mena.m@usach.cl</t>
  </si>
  <si>
    <t>matiasmenamoya@gmail.com</t>
  </si>
  <si>
    <t>19880434-7</t>
  </si>
  <si>
    <t>MENDOZA BRONCANO NAOMI SHERLYN</t>
  </si>
  <si>
    <t>naomi.mendoza@usach.cl</t>
  </si>
  <si>
    <t>naomisherlyn184@gmail.com</t>
  </si>
  <si>
    <t>FUENTES ESPINOZA ELENA ESTER</t>
  </si>
  <si>
    <t>elena.fuentes@usach.cl</t>
  </si>
  <si>
    <t>fuentesespinozaelena@gmail.com</t>
  </si>
  <si>
    <t>HUENCHUMÁN PANTOJA BENJAMÍN GERARDO</t>
  </si>
  <si>
    <t>benjamin.huenchuman@usach.cl</t>
  </si>
  <si>
    <t>benjaminhuenchuman2g@gmail.com</t>
  </si>
  <si>
    <t>RAMÍREZ VÁSQUEZ MELISSA VALENTINA</t>
  </si>
  <si>
    <t>melissa.ramirez@usach.cl</t>
  </si>
  <si>
    <t>mevarava@gmail.com</t>
  </si>
  <si>
    <t>19308837-6</t>
  </si>
  <si>
    <t>ACOSTA AILLAPÁN CONSTANZA CATALINA</t>
  </si>
  <si>
    <t>constanza.acosta.a@usach.cl</t>
  </si>
  <si>
    <t>constanzaacosta01@gmail.com</t>
  </si>
  <si>
    <t>FLORIAN CASTILLO MARICIELO AURORA</t>
  </si>
  <si>
    <t>maricielo.florian@usach.cl</t>
  </si>
  <si>
    <t>maricielofloriancastillo3305@gmail.com</t>
  </si>
  <si>
    <t>CAGUASANGO KLINGER MAIRA FERNANDA</t>
  </si>
  <si>
    <t>maira.caguasango@usach.cl</t>
  </si>
  <si>
    <t>mairafernandacklinger122@gmail.com</t>
  </si>
  <si>
    <t>11/04/2023 Estudiante señala no contar con tiempo para la tutoría</t>
  </si>
  <si>
    <t>CALDERON TREJO LISBET JENNY</t>
  </si>
  <si>
    <t>lisbet.calderon@usach.cl</t>
  </si>
  <si>
    <t>lisbet.trejo2004@gmail.com</t>
  </si>
  <si>
    <t>CORREA GUZMÁN ASHLEY HANYARA</t>
  </si>
  <si>
    <t>ashley.correa@usach.cl</t>
  </si>
  <si>
    <t>ashley2003hanyara@gmail.com</t>
  </si>
  <si>
    <t>ARANEDA VILLAGRA CAROLAIN ANTONIA</t>
  </si>
  <si>
    <t>carolain.araneda@usach.cl</t>
  </si>
  <si>
    <t>carolainaraneda01@gmail.com</t>
  </si>
  <si>
    <t>DIAZ FERNANDEZ ALEXIS WLADIMIR</t>
  </si>
  <si>
    <t>alexis.diaz.fe@usach.cl</t>
  </si>
  <si>
    <t>sixela471@gmail.com</t>
  </si>
  <si>
    <t>GUTIÉRREZ SILVA CONSTANZA IGNACIA</t>
  </si>
  <si>
    <t>constanza.gutierrez.s@usach.cl</t>
  </si>
  <si>
    <t>constanza.08gs@gmail.com</t>
  </si>
  <si>
    <t>20553005-3</t>
  </si>
  <si>
    <t>GUZMÁN GUEVARA SOFÍA CAROLINA</t>
  </si>
  <si>
    <t>PEDAGOGÍA EN FÍSICA Y MATEMÁTICA / LICENCIATURA EN EDUCACIÓN DE FÍSICA Y MATEMÁTICA</t>
  </si>
  <si>
    <t>sofia.guzman.g@usach.cl</t>
  </si>
  <si>
    <t>s.guzmangue@gmail.com</t>
  </si>
  <si>
    <t>MATEMÁTICA DE LO COTIDIANO I</t>
  </si>
  <si>
    <t>ASTETE SILVA ANGELO ALEJANDRO</t>
  </si>
  <si>
    <t>angelo.astete@usach.cl</t>
  </si>
  <si>
    <t>angelo.astete@liceopaulharris.cl</t>
  </si>
  <si>
    <t>AMÉSTICA ULLOA MELANY ESPERANZA</t>
  </si>
  <si>
    <t>melany.amestica@usach.cl</t>
  </si>
  <si>
    <t>mamesticaulloa@alumno.talaeduca.cl</t>
  </si>
  <si>
    <t>BRAVO CONTRERAS VICTORIA RAQUEL OLIVIA</t>
  </si>
  <si>
    <t>victoria.bravo.c@usach.cl</t>
  </si>
  <si>
    <t>vikbravocontreras@gmail.com</t>
  </si>
  <si>
    <t>PLAZA ORTIZ EMILIA ANTONIA</t>
  </si>
  <si>
    <t>emilia.plaza@usach.cl</t>
  </si>
  <si>
    <t>emilia.ortiz.antonia@gmail.com</t>
  </si>
  <si>
    <t>20713930-0</t>
  </si>
  <si>
    <t>LEIVA TOBAR LIDIA MAGDALENA</t>
  </si>
  <si>
    <t>lidia.leiva@usach.cl</t>
  </si>
  <si>
    <t>l.m.leiva.tobar@gmail.com</t>
  </si>
  <si>
    <t>11/04/2023 Tutor/a informa que estudiante no desea acompañamiento</t>
  </si>
  <si>
    <t>CONTRERAS POLANCO SEBASTIÁN CAMILO</t>
  </si>
  <si>
    <t>sebastian.contreras.p@usach.cl</t>
  </si>
  <si>
    <t>sebitaxx567@gmail.com</t>
  </si>
  <si>
    <t>BERRÍOS PIZARRO DAMIÁN EUGENIO</t>
  </si>
  <si>
    <t>damian.berrios@usach.cl</t>
  </si>
  <si>
    <t>damianberrios2019xd@gmail.com</t>
  </si>
  <si>
    <t>ESCOBAR CRUZ JOSEFINA BELÉN</t>
  </si>
  <si>
    <t>josefina.escobar@usach.cl</t>
  </si>
  <si>
    <t>josefina767cruz@gmail.com</t>
  </si>
  <si>
    <t>20354784-6</t>
  </si>
  <si>
    <t>27/04/2023 Estudiante informa renuncia a la carrera</t>
  </si>
  <si>
    <t>Socioeconómicos</t>
  </si>
  <si>
    <t>MORIS SAN JOSÉ PAMELA BELÉN</t>
  </si>
  <si>
    <t>pamela.moris@usach.cl</t>
  </si>
  <si>
    <t>pamelamorisj@gmail.com</t>
  </si>
  <si>
    <t>20573845-2</t>
  </si>
  <si>
    <t>ORELLANA GARCÍA SHANON SOLEDAD</t>
  </si>
  <si>
    <t>shanon.orellana@usach.cl</t>
  </si>
  <si>
    <t>shanonorellana854@gmail.com</t>
  </si>
  <si>
    <t>20670545-0</t>
  </si>
  <si>
    <t>31/03/2023 Estudiante solicita apoyo socioemocional</t>
  </si>
  <si>
    <t>Vocacional</t>
  </si>
  <si>
    <t>PARDO VALDIVIA SOFÍA VICTORIA</t>
  </si>
  <si>
    <t>sofia.pardo@usach.cl</t>
  </si>
  <si>
    <t>pardovaldiviasofiavictoria@gmail.com</t>
  </si>
  <si>
    <t>CASTILLO FAÚNDEZ BASTIÁN ISRAEL</t>
  </si>
  <si>
    <t>PEDAGOGÍA EN FILOSOFÍA</t>
  </si>
  <si>
    <t>bastian.castillo.f@usach.cl</t>
  </si>
  <si>
    <t>b.castillo.2b@liceoa131.cl</t>
  </si>
  <si>
    <t>29/03/2023 Estudiante informa que renuncia a tutorías ya que recibe ayuda académica de una persona externa</t>
  </si>
  <si>
    <t>FERNÁNDEZ TORRES JOSEFA AMELIE</t>
  </si>
  <si>
    <t>josefa.fernandez.t@usach.cl</t>
  </si>
  <si>
    <t>josefaamelie123@gmail.com</t>
  </si>
  <si>
    <t>CUBILLOS SAAVEDRA KAREN BELEN</t>
  </si>
  <si>
    <t>karen.cubillos@usach.cl</t>
  </si>
  <si>
    <t>karen.cubillos.1818@gmail.com</t>
  </si>
  <si>
    <t>PUGA PUGA JAEL SARAI SAFIR</t>
  </si>
  <si>
    <t>jael.puga@usach.cl</t>
  </si>
  <si>
    <t>jael.puga12@gmail.com</t>
  </si>
  <si>
    <t>PIZARRO SALAS BELÉN MICHELLE</t>
  </si>
  <si>
    <t>belen.pizarro@usach.cl</t>
  </si>
  <si>
    <t>belencita.miche.pizarro25@gmail.com</t>
  </si>
  <si>
    <t>19801057-k</t>
  </si>
  <si>
    <t>FOURNIEL MANSILLA MATÍAS GABRIEL</t>
  </si>
  <si>
    <t>URY</t>
  </si>
  <si>
    <t>matias.fourniel@usach.cl</t>
  </si>
  <si>
    <t>fournielmmatias@gmail.com</t>
  </si>
  <si>
    <t>CANDIA VERGARA FELIPE ALEJANDRO</t>
  </si>
  <si>
    <t>felipe.candia.v@usach.cl</t>
  </si>
  <si>
    <t>felipe.candia.v123@gmail.com</t>
  </si>
  <si>
    <t>21127421-2</t>
  </si>
  <si>
    <t>PACHECO GONZÁLEZ MATÍAS IGNACIO</t>
  </si>
  <si>
    <t>matias.pacheco.g@usach.cl</t>
  </si>
  <si>
    <t>matiaspachecogonzalez@gmail.com</t>
  </si>
  <si>
    <t>FUENTES BRITO PAULA IGNACIA</t>
  </si>
  <si>
    <t>paula.fuentes.b@usach.cl</t>
  </si>
  <si>
    <t>paula.ignacia.fuentes.brito@gmail.com</t>
  </si>
  <si>
    <t>QUIROZ CASTILLO ANTONELLA CATALINA</t>
  </si>
  <si>
    <t>antonella.quiroz@usach.cl</t>
  </si>
  <si>
    <t>antonella.quiroz.lda2019@gmail.com</t>
  </si>
  <si>
    <t>PAILLAOÑIRRI FAÚNDES NOEMÍ ESTEFANÍA</t>
  </si>
  <si>
    <t>noemi.paillaonirri@usach.cl</t>
  </si>
  <si>
    <t>noemifaundes@gmail.com</t>
  </si>
  <si>
    <t>12/04/2023 Estudiante informa que renuncia a las tutorías por temas horarios.</t>
  </si>
  <si>
    <t>NILO PEÑAILILLO EVA LUNA</t>
  </si>
  <si>
    <t>eva.nilo@usach.cl</t>
  </si>
  <si>
    <t>eva.nilo@ccoc.beleneduca.cl</t>
  </si>
  <si>
    <t>ORELLANA ABARCA KIARA ANTONIA</t>
  </si>
  <si>
    <t>kiara.orellana@usach.cl</t>
  </si>
  <si>
    <t>kiara.orellanaabarca05@gmail.com</t>
  </si>
  <si>
    <t>JOSEPH . GUEVARA</t>
  </si>
  <si>
    <t>guevara.joseph@usach.cl</t>
  </si>
  <si>
    <t>tikovava04@gmail.com</t>
  </si>
  <si>
    <t>SALCEDO PÉREZ MARCELA SOLEDAD</t>
  </si>
  <si>
    <t>marcela.salcedo@usach.cl</t>
  </si>
  <si>
    <t>marcelasalcedo007@gmail.com</t>
  </si>
  <si>
    <t>OSORIO ORMEÑO FERNANDA ELIZABETH</t>
  </si>
  <si>
    <t>fernanda.osorio.o@usach.cl</t>
  </si>
  <si>
    <t>fernanda23419@gmail.com</t>
  </si>
  <si>
    <t>RÍOS MARDONES TABITA SARAI</t>
  </si>
  <si>
    <t>tabita.rios@usach.cl</t>
  </si>
  <si>
    <t>tabitarios777@gmail.com</t>
  </si>
  <si>
    <t>MUÑOZ GUERRERO LUIS EDUARDO</t>
  </si>
  <si>
    <t>luis.munoz.gu@usach.cl</t>
  </si>
  <si>
    <t>luicitomg6@gmail.com</t>
  </si>
  <si>
    <t>02/05/2023 Relación tutorial dada de baja por incompatibilidad hooraria, se espera reasignación de tutor</t>
  </si>
  <si>
    <t>CONTRERAS SENRA FELIPE</t>
  </si>
  <si>
    <t>felipe.contreras.sen@usach.cl</t>
  </si>
  <si>
    <t>fcontrerassenra172@gmail.com</t>
  </si>
  <si>
    <t>MARIPANGUI DÍAZ TOMÁS FÉLIX</t>
  </si>
  <si>
    <t>tomas.maripangui@usach.cl</t>
  </si>
  <si>
    <t>alexisborquez31@gmail.com</t>
  </si>
  <si>
    <t>ANTILEO HERMOSILLA FRANCISCO JAVIER</t>
  </si>
  <si>
    <t>francisco.antileo@usach.cl</t>
  </si>
  <si>
    <t>francisco.32hermosilla@gmail.com</t>
  </si>
  <si>
    <t>GALLARDO GALLARDO IGNACIA PATRICIA</t>
  </si>
  <si>
    <t>ignacia.gallardo@usach.cl</t>
  </si>
  <si>
    <t>ignaciapatriciagallardo246@gmail.com</t>
  </si>
  <si>
    <t>RIVERA JORQUERA VANESSA AYAN</t>
  </si>
  <si>
    <t>vanessa.rivera@usach.cl</t>
  </si>
  <si>
    <t>riverajorquera.vane@gmail.com</t>
  </si>
  <si>
    <t>CRUZ CAMPOS ANTONIA ANGELIQUE</t>
  </si>
  <si>
    <t>antonia.cruz.c@usach.cl</t>
  </si>
  <si>
    <t>antoniacruzcampos@gmail.com</t>
  </si>
  <si>
    <t>VÁSQUEZ MORENO NAYELI ESPERANZA</t>
  </si>
  <si>
    <t>nayeli.vasquez@usach.cl</t>
  </si>
  <si>
    <t>nayeli.e.vasquez.m@gmail.com</t>
  </si>
  <si>
    <t>SEPULVEDA MARTINEZ CRISTIAN CAMILO</t>
  </si>
  <si>
    <t>cristian.sepulveda.ma@usach.cl</t>
  </si>
  <si>
    <t>cristiancamilosepulveda39@gmail.com</t>
  </si>
  <si>
    <t>SPADAVECCHIA DURAN PAOLO GABRIEL</t>
  </si>
  <si>
    <t>paolo.spadavecchia@usach.cl</t>
  </si>
  <si>
    <t>pedroblack987@gmail.com</t>
  </si>
  <si>
    <t>CID CONTRERAS JESSICA ANDREA</t>
  </si>
  <si>
    <t>jessica.cid@usach.cl</t>
  </si>
  <si>
    <t>contrerascid123@gmail.com</t>
  </si>
  <si>
    <t>BENAVIDES DE LA JARA DANIEL IGNACIO</t>
  </si>
  <si>
    <t>daniel.benavides.d@usach.cl</t>
  </si>
  <si>
    <t>benavidesdaniel397@gmail.com</t>
  </si>
  <si>
    <t>OLIVARES JERIA AMARO MIGUEL AXEL</t>
  </si>
  <si>
    <t>amaro.olivares@usach.cl</t>
  </si>
  <si>
    <t>amarokawai8@gmail.com</t>
  </si>
  <si>
    <t>MARTINEZ RAMIREZ VICTORIA AURELYS</t>
  </si>
  <si>
    <t>victoria.martinez@usach.cl</t>
  </si>
  <si>
    <t>victoriaaurelysm@gmail.com</t>
  </si>
  <si>
    <t>MUÑOZ GALVEZ LILIAN EVELYN</t>
  </si>
  <si>
    <t>lilian.munoz@usach.cl</t>
  </si>
  <si>
    <t>lilianevelyn.1975@gmail.com</t>
  </si>
  <si>
    <t>BAHAMONDEZ BAHAMONDEZ ROSA ELENA</t>
  </si>
  <si>
    <t>rosa.bahamondez.b@usach.cl</t>
  </si>
  <si>
    <t>danielambahamondez@gmail.com</t>
  </si>
  <si>
    <t>BEA CARO ANASTASIA LYUBIZA ANTONIA</t>
  </si>
  <si>
    <t>anastasia.bea@usach.cl</t>
  </si>
  <si>
    <t>anastasia.bea.caro@gmail.com</t>
  </si>
  <si>
    <t>GEBAUER MONTERO PALOMA FERNANDA</t>
  </si>
  <si>
    <t>paloma.gebauer@usach.cl</t>
  </si>
  <si>
    <t>palomagebauer1@gmail.com</t>
  </si>
  <si>
    <t>STOCKLE REYES DAMARIZ ANNAIS</t>
  </si>
  <si>
    <t>damariz.stockle@usach.cl</t>
  </si>
  <si>
    <t>stockledamariz53@gmail.com</t>
  </si>
  <si>
    <t>GONZALEZ ALZATE MARÍA CAMILA</t>
  </si>
  <si>
    <t>maria.gonzalez.alz@usach.cl</t>
  </si>
  <si>
    <t>mariagonzalez130904@gmail.com</t>
  </si>
  <si>
    <t>SALINAS GUERRERO ALEXA SARAY</t>
  </si>
  <si>
    <t>alexa.salinas@usach.cl</t>
  </si>
  <si>
    <t>alexasaray46@gmail.com</t>
  </si>
  <si>
    <t>PIERRE . FRANKELLA</t>
  </si>
  <si>
    <t>frankella.pierre@usach.cl</t>
  </si>
  <si>
    <t>frankellapierre@liceojfsrecoleta.net</t>
  </si>
  <si>
    <t>ARRATIA ALARCÓN SOFÍA ZOTHIQUE</t>
  </si>
  <si>
    <t>sofia.arratia@usach.cl</t>
  </si>
  <si>
    <t>sofia.arratia.a@gmail.com</t>
  </si>
  <si>
    <t>AGUIRRE SALOSNY ELGOR ALBERTO</t>
  </si>
  <si>
    <t>elgor.aguirre@usach.cl</t>
  </si>
  <si>
    <t>elgorelcrack456@gmail.com</t>
  </si>
  <si>
    <t>VALDÉS FUENTES IVANIA ALEXIA</t>
  </si>
  <si>
    <t>ivania.valdes.f@usach.cl</t>
  </si>
  <si>
    <t>ivaniavaldes16@gmail.com</t>
  </si>
  <si>
    <t>RAMOS REYES VALENTINA LIBERTAD</t>
  </si>
  <si>
    <t>valentina.ramos@usach.cl</t>
  </si>
  <si>
    <t>valentinalibertadramosreyes13@gmail.com</t>
  </si>
  <si>
    <t>GUTIÉRREZ ÁLVAREZ CRISTÓBAL IGNACIO</t>
  </si>
  <si>
    <t>cristobal.gutierrez.a@usach.cl</t>
  </si>
  <si>
    <t>tobalgutialvarez@gmail.com</t>
  </si>
  <si>
    <t>20671043-8</t>
  </si>
  <si>
    <t>CERDA SOTO BASTIÁN NICOLÁS</t>
  </si>
  <si>
    <t>INGENIERÍA DE EJECUCIÓN INDUSTRIAL</t>
  </si>
  <si>
    <t>bastian.cerda.s@usach.cl</t>
  </si>
  <si>
    <t>bastiancerda0@gmail.com</t>
  </si>
  <si>
    <t>21235354-k</t>
  </si>
  <si>
    <t>YAIQUEN VELÁSQUEZ ANAÍS DEL PILAR</t>
  </si>
  <si>
    <t>anais.yaiquen@usach.cl</t>
  </si>
  <si>
    <t>anaisyaiquen416@gmail.com</t>
  </si>
  <si>
    <t>MUÑOZ ORTIZ BENJAMÍN ABRAHAM</t>
  </si>
  <si>
    <t>benjamin.munoz.o@usach.cl</t>
  </si>
  <si>
    <t>benjaminmunhoz10@gmail.com</t>
  </si>
  <si>
    <t>JARA MORENO SOFÍA PAZ</t>
  </si>
  <si>
    <t>sofia.jara.m@usach.cl</t>
  </si>
  <si>
    <t>sofiajaramoreno7@gmail.com</t>
  </si>
  <si>
    <t>20633744-3</t>
  </si>
  <si>
    <t>CORNEJO GONZÁLEZ JAHEL IGNACIA</t>
  </si>
  <si>
    <t>jahel.cornejo@usach.cl</t>
  </si>
  <si>
    <t>jahelignacia1907@gmail.com</t>
  </si>
  <si>
    <t>VILCA TUÑOQUE VÍCTOR HUGO</t>
  </si>
  <si>
    <t>victor.vilca@usach.cl</t>
  </si>
  <si>
    <t>vilcavictor968@gmail.com</t>
  </si>
  <si>
    <t>19562602-2</t>
  </si>
  <si>
    <t>VÁSQUEZ IRRIBARRA BASTIÁN ALEJANDRO</t>
  </si>
  <si>
    <t>bastian.vasquez.i@usach.cl</t>
  </si>
  <si>
    <t>alejandroirribarra123456789@gmail.com</t>
  </si>
  <si>
    <t>20604422-5</t>
  </si>
  <si>
    <t>PINTO DÍAZ GASTÓN ANDRÉS</t>
  </si>
  <si>
    <t>gaston.pinto.d@usach.cl</t>
  </si>
  <si>
    <t>diazgaston039@gmail.com</t>
  </si>
  <si>
    <t>LARA BASCUÑÁN AMARO FRANCISCO</t>
  </si>
  <si>
    <t>amaro.lara@usach.cl</t>
  </si>
  <si>
    <t>amaro.lara.2003@gmail.com</t>
  </si>
  <si>
    <t>20284690-4</t>
  </si>
  <si>
    <t>ALVARADO OLGUÍN AMANDA MONSERRAT</t>
  </si>
  <si>
    <t>amanda.alvarado@usach.cl</t>
  </si>
  <si>
    <t>amandaalvarado.olguin@gmail.com</t>
  </si>
  <si>
    <t>18649172-6</t>
  </si>
  <si>
    <t>SANDOVAL ARÉVALO LUIS ARTURO</t>
  </si>
  <si>
    <t>luis.sandoval.a@usach.cl</t>
  </si>
  <si>
    <t>luisarturosandoval2002@gmail.com</t>
  </si>
  <si>
    <t>SOTO MUÑOZ VICTORIA ISIDORA</t>
  </si>
  <si>
    <t>victoria.soto@usach.cl</t>
  </si>
  <si>
    <t>occhi263@gmail.com</t>
  </si>
  <si>
    <t>23/03/2023 Tutora informa que estudiante realizo renuncia a la carrera</t>
  </si>
  <si>
    <t>NORIEGA GONZÁLEZ JEREMI ISRAEL</t>
  </si>
  <si>
    <t>jeremi.noriega@usach.cl</t>
  </si>
  <si>
    <t>jereminoriega25@gmail.com</t>
  </si>
  <si>
    <t>CABEZAS KITZELMANN PATRICIO JESÚS</t>
  </si>
  <si>
    <t>patricio.cabezas.k@usach.cl</t>
  </si>
  <si>
    <t>patriciojesuscabezas@gmail.com</t>
  </si>
  <si>
    <t xml:space="preserve">21/03/2023 Estudiante  informa que quiere continuar trabajando con el tutor </t>
  </si>
  <si>
    <t>MANRÍQUEZ PERALTA JOSUE BENJAMÍN</t>
  </si>
  <si>
    <t>josue.manriquez@usach.cl</t>
  </si>
  <si>
    <t>josuemanriquez530@gmail.com</t>
  </si>
  <si>
    <t>NAVARRO ASENCIO MATÍAS ANTONIO</t>
  </si>
  <si>
    <t>matias.navarro.a@usach.cl</t>
  </si>
  <si>
    <t>mati.navarro.asencio@gmail.com</t>
  </si>
  <si>
    <t>SANDOVAL NILO ESTRELLA REINA</t>
  </si>
  <si>
    <t>estrella.sandoval@usach.cl</t>
  </si>
  <si>
    <t>estrellasandovalnilo@gmail.com</t>
  </si>
  <si>
    <t>REYES MARDONES YORKA MARÍA</t>
  </si>
  <si>
    <t>yorka.reyes@usach.cl</t>
  </si>
  <si>
    <t>yorkareyes7@gmail.com</t>
  </si>
  <si>
    <t>20299523-3</t>
  </si>
  <si>
    <t>REBOLLEDO ÁVILA BÁRBARA DE LOS ANGELES</t>
  </si>
  <si>
    <t>barbara.rebolledo@usach.cl</t>
  </si>
  <si>
    <t>barbarareavi@gmail.com</t>
  </si>
  <si>
    <t>PALACIOS URRACA SAMHIRA SALEP</t>
  </si>
  <si>
    <t>samhira.palacios@usach.cl</t>
  </si>
  <si>
    <t>samhirapalaciosurraca@gmail.com</t>
  </si>
  <si>
    <t>CISTERNAS DÍAZ MARTÍN ANDRÉS</t>
  </si>
  <si>
    <t>martin.cisternas@usach.cl</t>
  </si>
  <si>
    <t>martin.cisternas01@gmail.com</t>
  </si>
  <si>
    <t>20746682-4</t>
  </si>
  <si>
    <t>HENRÍQUEZ ROJAS GAMADIEL ANTONIO</t>
  </si>
  <si>
    <t>gamadiel.henriquez@usach.cl</t>
  </si>
  <si>
    <t>gama617gamer@gmail.com</t>
  </si>
  <si>
    <t>CARRILLO GRAZIOSI JHAKOMO PAOLO</t>
  </si>
  <si>
    <t>jhakomo.carrillo@usach.cl</t>
  </si>
  <si>
    <t>jhakomocarrillo12@gmail.com</t>
  </si>
  <si>
    <t>20636224-3</t>
  </si>
  <si>
    <t>EGOAVIL SILVANO DEYVIS SNAYDER</t>
  </si>
  <si>
    <t>deivis.egoavil@usach.cl</t>
  </si>
  <si>
    <t>deyvisegoavil@gmail.com</t>
  </si>
  <si>
    <t>CAPCHA TOLEDO NELA NIKOL</t>
  </si>
  <si>
    <t>nela.capcha@usach.cl</t>
  </si>
  <si>
    <t>nelacapchat06@gmail.com</t>
  </si>
  <si>
    <t>MÁRQUEZ PADILLA SEBASTIÁN ENRIQUE</t>
  </si>
  <si>
    <t>sebastian.marquez.p@usach.cl</t>
  </si>
  <si>
    <t>seba.marquez.padilla@gmail.com</t>
  </si>
  <si>
    <t>CAQUEO CHALLAPA ALEXANDRA JAVIERA</t>
  </si>
  <si>
    <t>alexandra.caqueo@usach.cl</t>
  </si>
  <si>
    <t>alexandracaqueo@gmail.com</t>
  </si>
  <si>
    <t>21283803-9</t>
  </si>
  <si>
    <t>FUENZALIDA FUENZALIDA FABIOLA CAROLINA</t>
  </si>
  <si>
    <t>fabiola.fuenzalida.f@usach.cl</t>
  </si>
  <si>
    <t>fabiola.fuenzalida15@gmail.com</t>
  </si>
  <si>
    <t>20079732-9</t>
  </si>
  <si>
    <t>MUÑOZ MUÑOZ AMARO ANDRÉS</t>
  </si>
  <si>
    <t>amaro.munoz@usach.cl</t>
  </si>
  <si>
    <t>amaromunozmunoz@gmail.com</t>
  </si>
  <si>
    <t>MIRANDA LEYTON CATALINA ALEJANDRA</t>
  </si>
  <si>
    <t>catalina.miranda.le@usach.cl</t>
  </si>
  <si>
    <t>catalinamiranda470@gmail.com</t>
  </si>
  <si>
    <t>MENARES CORNEJO IGNACIO ANDRÉS</t>
  </si>
  <si>
    <t>ignacio.menares@usach.cl</t>
  </si>
  <si>
    <t>ignacio.menares.c@gmail.com</t>
  </si>
  <si>
    <t>MARTÍNEZ DÍAZ PÍA CATALINA</t>
  </si>
  <si>
    <t>pia.martinez.d@usach.cl</t>
  </si>
  <si>
    <t>piamartinezdiaz316@gmail.com</t>
  </si>
  <si>
    <t>04/04/2023 estudiante informa que no necesita tutorias</t>
  </si>
  <si>
    <t>CISTERNAS VALDIVIA ILIAN JAVIER</t>
  </si>
  <si>
    <t>ilian.cisternas@usach.cl</t>
  </si>
  <si>
    <t>iliancisternas17@gmail.com</t>
  </si>
  <si>
    <t>20435816-8</t>
  </si>
  <si>
    <t>ROJAS VERA MIGUEL ANGEL</t>
  </si>
  <si>
    <t>miguel.rojas.v@usach.cl</t>
  </si>
  <si>
    <t>miguel.23rojasvera@gmail.com</t>
  </si>
  <si>
    <t>SÁNCHEZ SÁNCHEZ CATALINA DE LOS ANGELES</t>
  </si>
  <si>
    <t>catalina.sanchez.s@usach.cl</t>
  </si>
  <si>
    <t>catalina.sanchez.2005@gmail.com</t>
  </si>
  <si>
    <t>SAINTIL . JEANDELEY</t>
  </si>
  <si>
    <t>jeandeley.saintil@usach.cl</t>
  </si>
  <si>
    <t>juan2003sj@gmail.com</t>
  </si>
  <si>
    <t>ALARCÓN BRAVO FERNANDO ANDRÉS</t>
  </si>
  <si>
    <t>fernando.alarcon.b@usach.cl</t>
  </si>
  <si>
    <t>fernando.andres.alarcon.fa@gmail.com</t>
  </si>
  <si>
    <t>FIEDLER FIEDLER HENDRIK ALEJANDRO</t>
  </si>
  <si>
    <t>hendrik.fiedler@usach.cl</t>
  </si>
  <si>
    <t>hendrik.fiedler05@gmail.com</t>
  </si>
  <si>
    <t>VASQUEZ ALFARO CLAUDIA ARACELY</t>
  </si>
  <si>
    <t>claudia.vasquez.a@usach.cl</t>
  </si>
  <si>
    <t>c.vasquezalfaro05@gmail.com</t>
  </si>
  <si>
    <t>ADAMS FLORES NARA PRISCILLA</t>
  </si>
  <si>
    <t>nara.adams@usach.cl</t>
  </si>
  <si>
    <t>narapriscillaadamsflores14@gmail.com</t>
  </si>
  <si>
    <t>CÁCERES RIVERA ANÍBAL IGNACIO</t>
  </si>
  <si>
    <t>anibal.caceres.r@usach.cl</t>
  </si>
  <si>
    <t>anibal.cacerescoc14@gmail.com</t>
  </si>
  <si>
    <t>20762719-4</t>
  </si>
  <si>
    <t>GONZÁLEZ MORALES TOMÁS IGNACIO</t>
  </si>
  <si>
    <t>PARES</t>
  </si>
  <si>
    <t>tomas.gonzalez.m@usach.cl</t>
  </si>
  <si>
    <t>tomasgonzalezm2004@gmail.com</t>
  </si>
  <si>
    <t>20615337-7</t>
  </si>
  <si>
    <t>RAMIREZ TORO PATRICIA ELIZABETH</t>
  </si>
  <si>
    <t>patricia.ramirez.t@usach.cl</t>
  </si>
  <si>
    <t>ramireztoropatricia@gmail.com</t>
  </si>
  <si>
    <t>ZAMORA VILLABLANCA LUKAS IVAN</t>
  </si>
  <si>
    <t>lukas.zamora@usach.cl</t>
  </si>
  <si>
    <t>lukaszamora820@gmail.com</t>
  </si>
  <si>
    <t>GUERRA VERGARA VICTORIA MARIBEL</t>
  </si>
  <si>
    <t>victoria.guerra@usach.cl</t>
  </si>
  <si>
    <t>tutor reasignado 14-04, no hubo atenciones</t>
  </si>
  <si>
    <t>RIERA LOBO MARIA ANDREINA</t>
  </si>
  <si>
    <t>maria.riera@usach.cl</t>
  </si>
  <si>
    <t>mariandreinarier09@gmail.com</t>
  </si>
  <si>
    <t>CASTILLO ORELLANA PALOMA ANTONIA</t>
  </si>
  <si>
    <t>paloma.castillo@usach.cl</t>
  </si>
  <si>
    <t>paloma.castillo.orellana@gmail.com</t>
  </si>
  <si>
    <t>DÍAZ GALLARDO RENATO TOMÁS</t>
  </si>
  <si>
    <t>renato.diaz.g@usach.cl</t>
  </si>
  <si>
    <t>renato.diaz.ga@gmail.com</t>
  </si>
  <si>
    <t>BOBADILLA VILLARROEL FELIPE IGNACIO</t>
  </si>
  <si>
    <t>felipe.bobadilla@usach.cl</t>
  </si>
  <si>
    <t>felipe.bobadilla.1911@gmail.com</t>
  </si>
  <si>
    <t>ÑANCUMIL GADANSKY ISAMAR ALEXANDRA</t>
  </si>
  <si>
    <t>isamar.nancumil@usach.cl</t>
  </si>
  <si>
    <t>isamaralda154@gmail.com</t>
  </si>
  <si>
    <t>ÑANCO SEPÚLVEDA MILLARAY FERNANDA</t>
  </si>
  <si>
    <t>millaray.nanco@usach.cl</t>
  </si>
  <si>
    <t>millaray.nanco@insuco1dp.cl</t>
  </si>
  <si>
    <t>13/04/2023 estudiante no contesta a los llamados ni correos.</t>
  </si>
  <si>
    <t>GONZÁLEZ RAMÍREZ MAICOL JESÚS</t>
  </si>
  <si>
    <t>maicol.gonzalez.r@usach.cl</t>
  </si>
  <si>
    <t>eldestructor10.mtpn@gmail.com</t>
  </si>
  <si>
    <t>VALDES FUENTEALBA DANIELLA JUDITH ELENA</t>
  </si>
  <si>
    <t>PEDAGOGÍA EN HISTORIA Y CIENCIAS SOCIALES</t>
  </si>
  <si>
    <t>daniella.valdes@usach.cl</t>
  </si>
  <si>
    <t>danyvf2411@gmail.com</t>
  </si>
  <si>
    <t>OJEDA SALAZAR GONZALO ENRIQUE</t>
  </si>
  <si>
    <t>gonzalo.ojeda@usach.cl</t>
  </si>
  <si>
    <t>ojedagonzalo611@gmail.com</t>
  </si>
  <si>
    <t>20332354-9</t>
  </si>
  <si>
    <t>ALTAMIRANO MADARIAGA JUSTIN CRISTOPHER</t>
  </si>
  <si>
    <t>justin.altamirano@usach.cl</t>
  </si>
  <si>
    <t>altamirano.justin.m8@gmail.com</t>
  </si>
  <si>
    <t>SEPÚLVEDA PINTO SOFÍA BELÉN</t>
  </si>
  <si>
    <t>sofia.sepulveda@usach.cl</t>
  </si>
  <si>
    <t>sofisepulvedapinto@gmail.com</t>
  </si>
  <si>
    <t xml:space="preserve">MATRICULADO 1s2023 (SI/NO)  20230410     </t>
  </si>
  <si>
    <t>ESTADO RELACIÓN TUTOR/A1</t>
  </si>
  <si>
    <t>ACOSTA ANRÍQUEZ LESLIE DEL PILAR</t>
  </si>
  <si>
    <t>INGENIERÍA MATEMÁTICA</t>
  </si>
  <si>
    <t>CUPO P.D.T.</t>
  </si>
  <si>
    <t>CUPO PACE 2022-01</t>
  </si>
  <si>
    <t>leslie.acosta@usach.cl</t>
  </si>
  <si>
    <t>leslie.herrera.1102@gmail.com</t>
  </si>
  <si>
    <t>20369682-5</t>
  </si>
  <si>
    <t>AGLONY PARRA CÉSAR IGNACIO</t>
  </si>
  <si>
    <t>INGENIERÍA COMERCIAL</t>
  </si>
  <si>
    <t>FACULTAD DE ADMINISTRACION Y ECONOMIA</t>
  </si>
  <si>
    <t>cesar.aglony@usach.cl</t>
  </si>
  <si>
    <t>ignacioaglony@gmail.com</t>
  </si>
  <si>
    <t>AGUAYO ARMIJO PAZ VALENTINA</t>
  </si>
  <si>
    <t>FACULTAD TECNOLOGICA</t>
  </si>
  <si>
    <t>paz.aguayo@usach.cl</t>
  </si>
  <si>
    <t>paz.taller.undurraga2015@gmail.com</t>
  </si>
  <si>
    <t>AGUILAR ORTEGA NOELIA ANDREA</t>
  </si>
  <si>
    <t>CONTADOR PÚBLICO Y AUDITOR (DIURNO)</t>
  </si>
  <si>
    <t>noelia.aguilar@usach.cl</t>
  </si>
  <si>
    <t>noeliaortegaaguilar02@gmail.com</t>
  </si>
  <si>
    <t>NO</t>
  </si>
  <si>
    <t>AGUILERA LIRA JAVIERA FERNANDA</t>
  </si>
  <si>
    <t>javiera.aguilera.l@usach.cl</t>
  </si>
  <si>
    <t>javierafernandaaguileralira@gmail.com</t>
  </si>
  <si>
    <t xml:space="preserve">MATEMÁTICAS PARA LA ADMINISTRACIÓN Y ECONOMÍA </t>
  </si>
  <si>
    <t>MATEMÁTICAS PARA LA ADMINISTRACIÓN Y ECONOMÍA II</t>
  </si>
  <si>
    <t>19601126-9</t>
  </si>
  <si>
    <t>JEREZ JÍMENEZ MELISA</t>
  </si>
  <si>
    <t>melisa.jerez@usach.cl</t>
  </si>
  <si>
    <t>AGUILERA MEDINA TIARE BELÉN</t>
  </si>
  <si>
    <t>LICENCIATURA EN LINGÜÍSTICA APLICADA A LA TRADUCCIÓN EN INGLÉS - JAPONÉS E INGLÉS - PORTUGUÉS</t>
  </si>
  <si>
    <t>tiare.aguilera@usach.cl</t>
  </si>
  <si>
    <t>tiare.beme@gmail.com</t>
  </si>
  <si>
    <t>AGURTO GONZÁLEZ DIEGO SEBASTIÁN</t>
  </si>
  <si>
    <t>diego.agurto@usach.cl</t>
  </si>
  <si>
    <t>diego.agurto.sg@gmail.com</t>
  </si>
  <si>
    <t>AGURTO GONZÁLEZ OSCAR IGNACIO</t>
  </si>
  <si>
    <t>ANALISTA EN COMPUTACIÓN CIENTÍFICA / LICENCIATURA EN CIENCIA DE LA COMPUTACIÓN</t>
  </si>
  <si>
    <t>oscar.agurto@usach.cl</t>
  </si>
  <si>
    <t>oscar.agurto13@gmail.com</t>
  </si>
  <si>
    <t>AHUMADA ANDAUR CRISTOPHER ALEJANDRO</t>
  </si>
  <si>
    <t>FACULTAD DE INGENIERIA</t>
  </si>
  <si>
    <t>cristopher.ahumada@usach.cl</t>
  </si>
  <si>
    <t>cristopherahumada35@gmail.com</t>
  </si>
  <si>
    <t>ÁLGEBRA I PARA INGENIERÍA</t>
  </si>
  <si>
    <t>ALTENORD . ADRY</t>
  </si>
  <si>
    <t>adry.altenord@usach.cl</t>
  </si>
  <si>
    <t>patop0855@gmail.com</t>
  </si>
  <si>
    <t>ALVAREZ VARGAS DANIELA DE LOS ANGELES</t>
  </si>
  <si>
    <t>daniela.alvarez.v@usach.cl</t>
  </si>
  <si>
    <t>alvarezvargasangeles@gmail.com</t>
  </si>
  <si>
    <t>ANTIVIL SEGUEL SAMIRA ANAÍS</t>
  </si>
  <si>
    <t>FACULTAD DE CIENCIAS MEDICAS</t>
  </si>
  <si>
    <t>samira.antivil@usach.cl</t>
  </si>
  <si>
    <t>antivilsamira@gmail.com</t>
  </si>
  <si>
    <t>ANTON ACOSTA SYLVANNA SUSEJ</t>
  </si>
  <si>
    <t>LICENCIATURA EN ESTUDIOS INTERNACIONALES</t>
  </si>
  <si>
    <t>sylvanna.anton@usach.cl</t>
  </si>
  <si>
    <t>sylvannasuseja@gmail.com</t>
  </si>
  <si>
    <t>RAZONAMIENTO LÓGICO-MATEMÁTICO</t>
  </si>
  <si>
    <t>ARANEDA COMICHEO ISIDORA ANTONIA</t>
  </si>
  <si>
    <t>isidora.araneda@usach.cl</t>
  </si>
  <si>
    <t>isidoraaraneda2003@gmail.com</t>
  </si>
  <si>
    <t>ARAYA ESPINOZA MARÍA JOSÉ</t>
  </si>
  <si>
    <t>maria.araya.e@usach.cl</t>
  </si>
  <si>
    <t>mariajosearayaespinoza@gmail.com</t>
  </si>
  <si>
    <t>INGLÉS BÁSICO III</t>
  </si>
  <si>
    <t>ARENAS CARRILLO HUGO OCTAVIO</t>
  </si>
  <si>
    <t>VICERRECTORIA ACADEMICA</t>
  </si>
  <si>
    <t>hugo.arenas.c@usach.cl</t>
  </si>
  <si>
    <t>hugooctavio03@gmail.com</t>
  </si>
  <si>
    <t>ARIAS CASTILLO RACHEL CONSTANZA</t>
  </si>
  <si>
    <t>LICENCIATURA EN CIENCIAS DE LA ACTIVIDAD FÍSICA / ENTRENADOR DEPORTIVO</t>
  </si>
  <si>
    <t>rachel.arias@usach.cl</t>
  </si>
  <si>
    <t>rachelconstanzaariascastillo@gmail.com</t>
  </si>
  <si>
    <t>ARREDONDO PAVEZ SOFÍA ALEJANDRA</t>
  </si>
  <si>
    <t>sofia.arredondo@usach.cl</t>
  </si>
  <si>
    <t>sofia.arredndo31@gmail.com</t>
  </si>
  <si>
    <t>ARTEAGA GALARZA YOLMARY</t>
  </si>
  <si>
    <t>yolmary.arteaga@usach.cl</t>
  </si>
  <si>
    <t>y.arteagagalarza@intecorecoleta.cl</t>
  </si>
  <si>
    <t>ASENJO CARRILLO GABRIELA TERESA</t>
  </si>
  <si>
    <t>gabriela.asenjo@usach.cl</t>
  </si>
  <si>
    <t>gabrielaasenjo92@gmail.com</t>
  </si>
  <si>
    <t xml:space="preserve">MATEMÁTICAS PARA LA ADM. Y ECONOMÍA </t>
  </si>
  <si>
    <t>MATEMÁTICAS PARA LA ADM. Y ECONOMÍA III</t>
  </si>
  <si>
    <t>20224847-0</t>
  </si>
  <si>
    <t>ANTILEF MILLAR BRYAN ANDRES</t>
  </si>
  <si>
    <t>bryan.antilef@usach.cl</t>
  </si>
  <si>
    <t>ASTUDILLO SOTELO JAVIERA VALENTINA</t>
  </si>
  <si>
    <t>javiera.astudillo.s@usach.cl</t>
  </si>
  <si>
    <t>javiastudillo1010@gmail.com</t>
  </si>
  <si>
    <t xml:space="preserve">MATEMÁTICAS </t>
  </si>
  <si>
    <t>MATEMÁTICAS III</t>
  </si>
  <si>
    <t>BADILLA CAÑETE VALENTIN FRANCISCO</t>
  </si>
  <si>
    <t>valentin.badilla@usach.cl</t>
  </si>
  <si>
    <t>valentinbadilla@gmail.com</t>
  </si>
  <si>
    <t>BAEZA JARA JOSÉ FRANCISCO</t>
  </si>
  <si>
    <t>jose.baeza.j@usach.cl</t>
  </si>
  <si>
    <t>panchobj.14@gmail.com</t>
  </si>
  <si>
    <t>BAEZA MUÑOZ BETZABE ANDREA</t>
  </si>
  <si>
    <t>betzabe.baeza@usach.cl</t>
  </si>
  <si>
    <t>betzabe_baeza@icloud.com</t>
  </si>
  <si>
    <t>BALBI VALDEBENITO EMILY BETZABE</t>
  </si>
  <si>
    <t>emily.balbi@usach.cl</t>
  </si>
  <si>
    <t>emilybalbi11@gmail.com</t>
  </si>
  <si>
    <t>BAQUEDANO GONTUPIL IAN MORRISON</t>
  </si>
  <si>
    <t>ian.baquedano@usach.cl</t>
  </si>
  <si>
    <t>baquedanoian2711@gmail.com</t>
  </si>
  <si>
    <t>BARRERA GÁLVEZ JORGE ALEJANDRO</t>
  </si>
  <si>
    <t>jorge.barrera.g@usach.cl</t>
  </si>
  <si>
    <t>jorgebarrerag@quilicuraeduca.cl</t>
  </si>
  <si>
    <t>BARRIOS GONZÁLEZ DANAE BELÉN</t>
  </si>
  <si>
    <t>danae.barrios@usach.cl</t>
  </si>
  <si>
    <t>danaekim126@gmail.com</t>
  </si>
  <si>
    <t>BASCUÑAN SANTANDER BASTHIAN LUIS</t>
  </si>
  <si>
    <t>basthian.bascunan@usach.cl</t>
  </si>
  <si>
    <t>bbsantander2010@gmail.com</t>
  </si>
  <si>
    <t>BASUALTO FUENTES TIARE ALEJANDRA DEL ROSAR</t>
  </si>
  <si>
    <t>tiare.basualto@usach.cl</t>
  </si>
  <si>
    <t>tiarebasualto21@gmail.com</t>
  </si>
  <si>
    <t>BECERRA MARIQUEO CRISTIAN JESÚS</t>
  </si>
  <si>
    <t>cristian.becerra.m@usach.cl</t>
  </si>
  <si>
    <t>cristian.j.becerra.m@gmail.com</t>
  </si>
  <si>
    <t>BECERRA VALDIVIA ROBERTO ALEJANDRO</t>
  </si>
  <si>
    <t>FACULTAD DE QUIMICA Y BIOLOGIA</t>
  </si>
  <si>
    <t>roberto.becerra@usach.cl</t>
  </si>
  <si>
    <t>rabv2004@hotmail.com</t>
  </si>
  <si>
    <t>BEDOYA MURILLO MARIA DEL CARMEN</t>
  </si>
  <si>
    <t>BACHILLERATO EN CIENCIAS Y HUMANIDADES</t>
  </si>
  <si>
    <t>maria.bedoya@usach.cl</t>
  </si>
  <si>
    <t>mbedoyamurillo3101@gmail.com</t>
  </si>
  <si>
    <t>BELTRÁN BELTRÁN CINTHYA CANELA MONSERRAT</t>
  </si>
  <si>
    <t>cinthya.beltran@usach.cl</t>
  </si>
  <si>
    <t>cinbelmonserrat@gmail.com</t>
  </si>
  <si>
    <t>BERNAL TRONCOSO LAURA SCARLETTE</t>
  </si>
  <si>
    <t>laura.bernal@usach.cl</t>
  </si>
  <si>
    <t>laurasbernalt123@gmail.com</t>
  </si>
  <si>
    <t>BITTNER BITTNER NOELIA YANARA</t>
  </si>
  <si>
    <t>noelia.bittner@usach.cl</t>
  </si>
  <si>
    <t>noeliabittner11012002@gmail.com</t>
  </si>
  <si>
    <t>BLANC BLANC BRYAN ANTONIO</t>
  </si>
  <si>
    <t>bryan.blanc@usach.cl</t>
  </si>
  <si>
    <t>bryanblanccolocolo@gmail.com</t>
  </si>
  <si>
    <t>FÍSICA AMBIENTAL</t>
  </si>
  <si>
    <t>19837669-8</t>
  </si>
  <si>
    <t>BONA FIGUEROA JOSÉ TOMÁS</t>
  </si>
  <si>
    <t>jose.bona@usach.cl</t>
  </si>
  <si>
    <t>josebona425@gmail.com</t>
  </si>
  <si>
    <t>BÓRQUEZ GUAJARDO LORENA PAZ</t>
  </si>
  <si>
    <t>lorena.borquez@usach.cl</t>
  </si>
  <si>
    <t>lorenitaborquezg@gmail.com</t>
  </si>
  <si>
    <t>BRAVO MARTINS RYAN DANILO</t>
  </si>
  <si>
    <t>ryan.bravo@usach.cl</t>
  </si>
  <si>
    <t>ryandanilo30sconds@gmail.com</t>
  </si>
  <si>
    <t>BRAVO NARANJO CATALINA ANTONIA</t>
  </si>
  <si>
    <t>catalina.bravo.n@usach.cl</t>
  </si>
  <si>
    <t>catalinabravonaranjo67@gmail.com</t>
  </si>
  <si>
    <t>BURGOS MARTINEZ CRISJULIE MARIA</t>
  </si>
  <si>
    <t>crisjulie.burgos@usach.cl</t>
  </si>
  <si>
    <t>crisjulieburgos2003@gmail.com</t>
  </si>
  <si>
    <t>BUSTAMANTE BELMAR DIEGO ALONSO</t>
  </si>
  <si>
    <t>diego.bustamante.b@usach.cl</t>
  </si>
  <si>
    <t>dbustamante.belmar@estudiante.reduca.cl</t>
  </si>
  <si>
    <t>BUSTAMANTE RODRÍGUEZ JOAQUÍN GONZALO</t>
  </si>
  <si>
    <t>joaquin.bustamante.r@usach.cl</t>
  </si>
  <si>
    <t>bjoaquin171@gmail.com</t>
  </si>
  <si>
    <t>BUSTAMANTE SALAS JOSEFA ANTONIA</t>
  </si>
  <si>
    <t>josefa.bustamante@usach.cl</t>
  </si>
  <si>
    <t>josefaantoniabustamantesalas5@gmail.com</t>
  </si>
  <si>
    <t>BUSTOS ESCAMILLA MATÍAS IGNACIO</t>
  </si>
  <si>
    <t>matias.bustos.e@usach.cl</t>
  </si>
  <si>
    <t>ignaciobues@gmail.com</t>
  </si>
  <si>
    <t>CÁCERES COÑA BENJAMÍN MATÍAS</t>
  </si>
  <si>
    <t>benjamin.caceres.c@usach.cl</t>
  </si>
  <si>
    <t>benjamincaceres096@gmail.com</t>
  </si>
  <si>
    <t>CÁCERES ESPINOZA ANAÍS ALEJANDRA</t>
  </si>
  <si>
    <t>anais.caceres@usach.cl</t>
  </si>
  <si>
    <t>anais.caceres26062003@gmail.com</t>
  </si>
  <si>
    <t>CÁCERES SALAZAR LUKAS ALONSO</t>
  </si>
  <si>
    <t>lukas.caceres@usach.cl</t>
  </si>
  <si>
    <t>lukasincoed@gmail.com</t>
  </si>
  <si>
    <t>CADET . MATANIA</t>
  </si>
  <si>
    <t>matania.cadet@usach.cl</t>
  </si>
  <si>
    <t>taniacadet3@gmail.com</t>
  </si>
  <si>
    <t>MATEMÁTICAS PARA LA ADM. Y ECONOMÍA</t>
  </si>
  <si>
    <t>MATEMÁTICAS PARA LA ADM. Y ECONOMÍA II</t>
  </si>
  <si>
    <t>CAGUA CATAGÑA CRISTINA ALEJANDRA</t>
  </si>
  <si>
    <t>cristina.cagua@usach.cl</t>
  </si>
  <si>
    <t>alejandracagua2003@gmail.com</t>
  </si>
  <si>
    <t>CAMPOS ORELLANA BENJAMÍN ALEJANDRO</t>
  </si>
  <si>
    <t>CONTADOR PÚBLICO Y AUDITOR (VESPERTINO)</t>
  </si>
  <si>
    <t>benjamin.campos.o@usach.cl</t>
  </si>
  <si>
    <t>lordbenjamin21@gmail.com</t>
  </si>
  <si>
    <t>CANALES PÉREZ PABLO TOMÁS</t>
  </si>
  <si>
    <t>pablo.canales.p@usach.cl</t>
  </si>
  <si>
    <t>tomas.canales.0310@gmail.com</t>
  </si>
  <si>
    <t>CARBULLANCA CÁCERES MATÍAS IGNACIO</t>
  </si>
  <si>
    <t>matias.carbullanca@usach.cl</t>
  </si>
  <si>
    <t>matiascarbullanca171@gmail.com</t>
  </si>
  <si>
    <t>CARRASCO ALARCÓN VALENTINA ANDREA</t>
  </si>
  <si>
    <t>valentina.carrasco.a@usach.cl</t>
  </si>
  <si>
    <t>valentinacarrasco2004@gmail.com</t>
  </si>
  <si>
    <t>CARRASCO GUERRERO ANAÍS BELÉN</t>
  </si>
  <si>
    <t>CUPO PARA MUJERES EN CIENCIA Y TECNOLOGÍA</t>
  </si>
  <si>
    <t>anais.carrasco@usach.cl</t>
  </si>
  <si>
    <t>accarrasco123@gmail.com</t>
  </si>
  <si>
    <t>CARRASCO ZÚÑIGA MARTÍN ANTONIO</t>
  </si>
  <si>
    <t>martin.carrasco.z@usach.cl</t>
  </si>
  <si>
    <t>martincarrascoz2003@gmail.com</t>
  </si>
  <si>
    <t>CARRILLO ERRÁZURIZ SEBASTIAN ESTEBAN</t>
  </si>
  <si>
    <t>sebastian.carrillo.e@usach.cl</t>
  </si>
  <si>
    <t>sebastiancarrillo048@gmail.com</t>
  </si>
  <si>
    <t>CARRIÓN LÓPEZ AXEL JOSHEP</t>
  </si>
  <si>
    <t>axel.carrion@usach.cl</t>
  </si>
  <si>
    <t>axel.carrion.lopez@gmail.com</t>
  </si>
  <si>
    <t>CARTER COLIPÍ MARIANA BELÉN</t>
  </si>
  <si>
    <t>mariana.carter@usach.cl</t>
  </si>
  <si>
    <t>marianabcarter@gmail.com</t>
  </si>
  <si>
    <t>CASTAÑEDA FIGUEROA CONSTANZA ALEXANDRA</t>
  </si>
  <si>
    <t>constanza.castaneda.f@usach.cl</t>
  </si>
  <si>
    <t>conicastaneda7@gmail.com</t>
  </si>
  <si>
    <t>CASTELLANO ROSA KEVIN ALEJANDRO</t>
  </si>
  <si>
    <t>kevin.castellano@usach.cl</t>
  </si>
  <si>
    <t>kevincastellanor@gmail.com</t>
  </si>
  <si>
    <t>CASTILLO MOLINA KARLA MILENKA</t>
  </si>
  <si>
    <t>karla.castillo@usach.cl</t>
  </si>
  <si>
    <t>karlacastillo1432@gmail.com</t>
  </si>
  <si>
    <t>CASTRO BUSTOS MARTINA</t>
  </si>
  <si>
    <t>TEODORO ADRIÁN</t>
  </si>
  <si>
    <t>CUPO P.D.T. - REPOSTULACIÓN</t>
  </si>
  <si>
    <t>martina.castro.b@usach.cl</t>
  </si>
  <si>
    <t>teodoro.castro0205@gmail.com</t>
  </si>
  <si>
    <t>CASTRO ROJAS DENISSE ANGÉLICA</t>
  </si>
  <si>
    <t>denisse.castro.r@usach.cl</t>
  </si>
  <si>
    <t>aleliscr@gmail.com</t>
  </si>
  <si>
    <t>CEA CASTILLO ESPERANZA ESCARLETT</t>
  </si>
  <si>
    <t>esperanza.cea@usach.cl</t>
  </si>
  <si>
    <t>esperanzacea13@gmail.com</t>
  </si>
  <si>
    <t>CERDA REINOSO GRISSEL DIOJAIRA</t>
  </si>
  <si>
    <t>grissel.cerda@usach.cl</t>
  </si>
  <si>
    <t>grissel.cerda.reinoso@educacionlaligua.cl</t>
  </si>
  <si>
    <t>CHAMORRO MELENDREZ CAMILA NICOL</t>
  </si>
  <si>
    <t>camila.chamorro@usach.cl</t>
  </si>
  <si>
    <t>chamorro.camila2018@gmail.com</t>
  </si>
  <si>
    <t>MATEMÁTICAS PARA LA ADM. Y ECONOMÍA I</t>
  </si>
  <si>
    <t>CHAPPA CALDERÓN BENJAMÍN ANDRÉS</t>
  </si>
  <si>
    <t>PEDAGOGÍA EN FÍSICA Y MATEMÁTICA</t>
  </si>
  <si>
    <t>benjamin.chappa@usach.cl</t>
  </si>
  <si>
    <t>chappaandres@gmail.com</t>
  </si>
  <si>
    <t>CHÁVEZ SÁNCHEZ BENJAMÍN ALEJANDRO</t>
  </si>
  <si>
    <t>benjamin.chavez@usach.cl</t>
  </si>
  <si>
    <t>benjamin.chavez.sanchez@outlook.com</t>
  </si>
  <si>
    <t>CIFUENTES CERDA ANTONELLA FRANCISCA</t>
  </si>
  <si>
    <t>antonella.cifuentes@usach.cl</t>
  </si>
  <si>
    <t>antonellacifuentes048@gmail.com</t>
  </si>
  <si>
    <t>COLÍN MORALES FELIPE NICOLÁS</t>
  </si>
  <si>
    <t>felipe.colin@usach.cl</t>
  </si>
  <si>
    <t>felipe.nicolas.colin.morales@gmail.com</t>
  </si>
  <si>
    <t>CONEJEROS ROLDÁN SOFÍA ANTONELLA</t>
  </si>
  <si>
    <t>BIOQUÍMICA Y LICENCIATURA EN BIOQUÍMICA</t>
  </si>
  <si>
    <t>sofia.conejeros@usach.cl</t>
  </si>
  <si>
    <t>sofiaconejeros@gmail.com</t>
  </si>
  <si>
    <t>CONTRERAS ESCOBAR PATRICIA ALEJANDRA</t>
  </si>
  <si>
    <t>patricia.contreras.e@usach.cl</t>
  </si>
  <si>
    <t>alejandrapatricia567@gmail.com</t>
  </si>
  <si>
    <t>CONTRERAS SANDOVAL ASHLEY NEVENSKA</t>
  </si>
  <si>
    <t>ashley.contreras@usach.cl</t>
  </si>
  <si>
    <t>ashley20122003@gmail.com</t>
  </si>
  <si>
    <t>CONTRERAS SEPÚLVEDA FABIÁN ALEJANDRO</t>
  </si>
  <si>
    <t>fabian.contreras.s@usach.cl</t>
  </si>
  <si>
    <t>fabian.contreras.sepulveda15@gmail.com</t>
  </si>
  <si>
    <t>COÑA PILQUIL FELIPE RAMÓN</t>
  </si>
  <si>
    <t>felipe.cona@usach.cl</t>
  </si>
  <si>
    <t>felipecona34@gmail.com</t>
  </si>
  <si>
    <t>CORDERO CÁCERES CRISTOBAL ALONSO</t>
  </si>
  <si>
    <t>cristobal.cordero@usach.cl</t>
  </si>
  <si>
    <t>criscorder27@gmail.com</t>
  </si>
  <si>
    <t>CORONEL ARGUELLES SARA MICHELLE</t>
  </si>
  <si>
    <t>sara.coronel@usach.cl</t>
  </si>
  <si>
    <t>michellecoronelarguelles@gmail.com</t>
  </si>
  <si>
    <t>21107558-9</t>
  </si>
  <si>
    <t>LABRA LÓPEZ NICOLÁS</t>
  </si>
  <si>
    <t>nicolas.labra.l@usach.cl</t>
  </si>
  <si>
    <t>CORTEZ SALGADO NICOLÁS MATÍAS</t>
  </si>
  <si>
    <t>INGENIERÍA CIVIL EN INDUSTRIA</t>
  </si>
  <si>
    <t>nicolas.cortez@usach.cl</t>
  </si>
  <si>
    <t>corteznicolas.s077@gmail.com</t>
  </si>
  <si>
    <t>CRUZ AYALA BRAYAN STEV</t>
  </si>
  <si>
    <t>brayan.cruz@usach.cl</t>
  </si>
  <si>
    <t>jbrayanscruz@gmail.com</t>
  </si>
  <si>
    <t>CRUZ MENCHACA VANESA VERONICA</t>
  </si>
  <si>
    <t>vanesa.cruz@usach.cl</t>
  </si>
  <si>
    <t>cruzmenchacaveronica@gmail.com</t>
  </si>
  <si>
    <t>DA SILVA LÓPEZ DAMIAN EMILIO</t>
  </si>
  <si>
    <t>damian.dasilva@usach.cl</t>
  </si>
  <si>
    <t>damianemilio15@gmail.com</t>
  </si>
  <si>
    <t>DE LA JARA ROZAS EVA LAURA</t>
  </si>
  <si>
    <t>eva.delajara@usach.cl</t>
  </si>
  <si>
    <t>evadelajarar@gmail.com</t>
  </si>
  <si>
    <t>DE SOUZA SEPÚLVEDA VALDELENE ANABELL</t>
  </si>
  <si>
    <t>valdelene.desouza@usach.cl</t>
  </si>
  <si>
    <t>sepulveda_souza@hotmail.com</t>
  </si>
  <si>
    <t>MATEMÁTICAS II</t>
  </si>
  <si>
    <t>19992058-8</t>
  </si>
  <si>
    <t>ECONOMÍA II</t>
  </si>
  <si>
    <t>DEL SOLAR MILLA SEBASTIÁN MAURICIO</t>
  </si>
  <si>
    <t>sebastian.delsolar@usach.cl</t>
  </si>
  <si>
    <t>sebamauricio26@gmail.com</t>
  </si>
  <si>
    <t>DEL VALLE DUARTE BÁRBARA MARÍA</t>
  </si>
  <si>
    <t>barbara.delvalle@usach.cl</t>
  </si>
  <si>
    <t>mariadelvalleduarte1603@gmail.com</t>
  </si>
  <si>
    <t xml:space="preserve">BIOLOGÍA </t>
  </si>
  <si>
    <t>RINDE POR 2DA VEZ</t>
  </si>
  <si>
    <t>DELGADO VALVERDE MONSERRAT ISIS CAROLINA</t>
  </si>
  <si>
    <t>monserrat.delgado.v@usach.cl</t>
  </si>
  <si>
    <t>monsecarolinadelgado@gmail.com</t>
  </si>
  <si>
    <t>Informa no necesitar tutor</t>
  </si>
  <si>
    <t>DÍAZ CASTILLO BERTA MONSERRAT</t>
  </si>
  <si>
    <t>berta.diaz@usach.cl</t>
  </si>
  <si>
    <t>diazmonse2003@gmail.com</t>
  </si>
  <si>
    <t>DÍAZ GUERRERO VANESSA ANDREA</t>
  </si>
  <si>
    <t>vanessa.diaz.g@usach.cl</t>
  </si>
  <si>
    <t>vanedg2603123@gmail.com</t>
  </si>
  <si>
    <t>DÍAZ LUNA VANESSA AIDA FRANCISCA</t>
  </si>
  <si>
    <t>vanessa.diaz.l@usach.cl</t>
  </si>
  <si>
    <t>vanessadiaz201612@gmail.com</t>
  </si>
  <si>
    <t>DÍAZ TORRES DANITZA BELÉN</t>
  </si>
  <si>
    <t>danitza.diaz@usach.cl</t>
  </si>
  <si>
    <t>d.diaztorres2003@gmail.com</t>
  </si>
  <si>
    <t>PSICOLOGÍA SOCIAL I</t>
  </si>
  <si>
    <t>TEORÍAS Y PERSPECTIVAS PSICOLÓGICAS II</t>
  </si>
  <si>
    <t>DINAMARCA JIMÉNEZ MATÍAS ALEJANDRO</t>
  </si>
  <si>
    <t>matias.dinamarca@usach.cl</t>
  </si>
  <si>
    <t>dinamarca.jimenez2502@gmail.com</t>
  </si>
  <si>
    <t>DONOSO MORALES SOLANGE JENIFER</t>
  </si>
  <si>
    <t>solange.donoso@usach.cl</t>
  </si>
  <si>
    <t>solangedonoso33@gmail.com</t>
  </si>
  <si>
    <t>ENCINA CÁCERES THIARE MARGARITA RACHEL</t>
  </si>
  <si>
    <t>thiare.encina@usach.cl</t>
  </si>
  <si>
    <t>thiare.encina.7@gmail.com</t>
  </si>
  <si>
    <t>ENCINA GAMBOA KOBE BRYANT</t>
  </si>
  <si>
    <t>kobe.encina@usach.cl</t>
  </si>
  <si>
    <t>kobeencina@gmail.com</t>
  </si>
  <si>
    <t>ERICES ALARCÓN VÍCTOR MATÍAS</t>
  </si>
  <si>
    <t>victor.erices.a@usach.cl</t>
  </si>
  <si>
    <t>victor.ty.erices@gmail.com</t>
  </si>
  <si>
    <t>ESPINOLA CARRANZA STALYN PAUL</t>
  </si>
  <si>
    <t>stalyn.espinola@usach.cl</t>
  </si>
  <si>
    <t>stalyn.espinola.carranza@gmail.com</t>
  </si>
  <si>
    <t>ESPINOZA AEDO ALAN ALEXANDER</t>
  </si>
  <si>
    <t>alan.espinoza@usach.cl</t>
  </si>
  <si>
    <t>alanespinoza.study@gmail.com</t>
  </si>
  <si>
    <t>ESPINOZA CISTERNAS JAVIERA BELÉN</t>
  </si>
  <si>
    <t>javiera.espinoza.c@usach.cl</t>
  </si>
  <si>
    <t>javieraespinoza928@gmail.com</t>
  </si>
  <si>
    <t>ESPINOZA CONTRERAS MARCO ANTONIO</t>
  </si>
  <si>
    <t>marco.espinoza.c@usach.cl</t>
  </si>
  <si>
    <t>marco.espinoza.1402@gmail.com</t>
  </si>
  <si>
    <t>ESTROZ OLIVARES THOMAS AMARO</t>
  </si>
  <si>
    <t>thomas.estroz@usach.cl</t>
  </si>
  <si>
    <t>thomas.olivares@outlook.com</t>
  </si>
  <si>
    <t>FARÍAS DÍAZ TRINIDAD FRANCISCA</t>
  </si>
  <si>
    <t>trinidad.farias@usach.cl</t>
  </si>
  <si>
    <t>trinidad.farias@cphp.cl</t>
  </si>
  <si>
    <t>FARÍAS PETEY JOSÉ IGNACIO</t>
  </si>
  <si>
    <t>jose.farias.p@usach.cl</t>
  </si>
  <si>
    <t>yoignaciofarias321@gmail.com</t>
  </si>
  <si>
    <t>FARÍAS SOTO JULIET ERIKA</t>
  </si>
  <si>
    <t>juliet.farias@usach.cl</t>
  </si>
  <si>
    <t>juliett.fariassoto@gmail.com</t>
  </si>
  <si>
    <t>FERRER AVELLO DAVID ALEJANDRO</t>
  </si>
  <si>
    <t>david.ferrer@usach.cl</t>
  </si>
  <si>
    <t>davidferreravello@gmail.com</t>
  </si>
  <si>
    <t>FIGUEROA MUÑOZ EMANUEL JESÚS</t>
  </si>
  <si>
    <t>emanuel.figueroa@usach.cl</t>
  </si>
  <si>
    <t>emanuelfigueroa23@gmail.com</t>
  </si>
  <si>
    <t>FLORES COSTA BARBARA CAMILA</t>
  </si>
  <si>
    <t>barbara.flores.c@usach.cl</t>
  </si>
  <si>
    <t>barbara.flores.costa@gmail.com</t>
  </si>
  <si>
    <t>FLORES GONZÁLEZ CAROLINA ISIDORA</t>
  </si>
  <si>
    <t>carolina.flores.go@usach.cl</t>
  </si>
  <si>
    <t>caroalba1509@gmail.com</t>
  </si>
  <si>
    <t>FLORES HIDALGO DANIELA ALEXANDRA</t>
  </si>
  <si>
    <t>daniela.flores.h@usach.cl</t>
  </si>
  <si>
    <t>dylanhidalgo@lbha.cl</t>
  </si>
  <si>
    <t>FLORES LÓPEZ GABRIELA ALEXANDRA</t>
  </si>
  <si>
    <t>gabriela.flores.l@usach.cl</t>
  </si>
  <si>
    <t>gabyfl123456789@gmail.com</t>
  </si>
  <si>
    <t>FUENZALIDA CLARK FERNANDA IGNACIA DE TADEO</t>
  </si>
  <si>
    <t>fernanda.fuenzalida@usach.cl</t>
  </si>
  <si>
    <t>fernandaignaciafuenzalidaclark@gmail.com</t>
  </si>
  <si>
    <t>GAETE ARROYO PABLO IGNACIO</t>
  </si>
  <si>
    <t>pablo.gaete.a@usach.cl</t>
  </si>
  <si>
    <t>pablogaete1707pablo@gmail.com</t>
  </si>
  <si>
    <t>GAETE ELGUETA ANTONIO CARLOS</t>
  </si>
  <si>
    <t>antonio.gaete@usach.cl</t>
  </si>
  <si>
    <t>antonio.gelgueta@gmail.com</t>
  </si>
  <si>
    <t>GAJARDO CATALÁN CAMILA DE LOURDES</t>
  </si>
  <si>
    <t>camila.gajardo.c@usach.cl</t>
  </si>
  <si>
    <t>camilagcatalan237@gmail.com</t>
  </si>
  <si>
    <t>GALAZ LLEUFUMAN KAREN ANDREA</t>
  </si>
  <si>
    <t>karen.galaz@usach.cl</t>
  </si>
  <si>
    <t>karen.galaz2003@gmail.com</t>
  </si>
  <si>
    <t>GALLARDO ANCARD DENIS BASTIÁN</t>
  </si>
  <si>
    <t>CUPO PROPEDEUTICO - PROGRAMA GABRIELA MISTRAL</t>
  </si>
  <si>
    <t>denis.gallardo@usach.cl</t>
  </si>
  <si>
    <t>b3stixzj@gmail.com</t>
  </si>
  <si>
    <t>GALLARDO BERRÍOS ANTONIA CATALINA</t>
  </si>
  <si>
    <t>antonia.gallardo@usach.cl</t>
  </si>
  <si>
    <t>antonia.gallardo252@gmail.com</t>
  </si>
  <si>
    <t>GALLARDO CARRASCO JAEL NADINE</t>
  </si>
  <si>
    <t>jael.gallardo@usach.cl</t>
  </si>
  <si>
    <t>jael.gallardo.carrasco@gmail.com</t>
  </si>
  <si>
    <t>GALLARDO VEGA NICOLÁS ANTONIO</t>
  </si>
  <si>
    <t>nicolas.gallardo.v@usach.cl</t>
  </si>
  <si>
    <t>nicolasgallardovega@gmail.com</t>
  </si>
  <si>
    <t>GALVÁN YÁÑEZ ANTONIO ADOLFO</t>
  </si>
  <si>
    <t>antonio.galvan@usach.cl</t>
  </si>
  <si>
    <t>navanight@gmail.com</t>
  </si>
  <si>
    <t>GÁLVEZ GONZÁLEZ ESCARLET ALEJANDRA</t>
  </si>
  <si>
    <t>escarlet.galvez@usach.cl</t>
  </si>
  <si>
    <t>escarletgalvezgonzalez15@gmail.com</t>
  </si>
  <si>
    <t>GÁLVEZ HORMAZÁBAL IGNACIO ISAIAS</t>
  </si>
  <si>
    <t>ignacio.galvez@usach.cl</t>
  </si>
  <si>
    <t>ignacio09.igh@gmail.com</t>
  </si>
  <si>
    <t>GAMONAL PÉREZ GALADRIEL VIVIANA</t>
  </si>
  <si>
    <t>galadriel.gamonal@usach.cl</t>
  </si>
  <si>
    <t>galadriel.gamonal.perez@gmail.com</t>
  </si>
  <si>
    <t>GARCÍA TORO ESTEBAN ARIEL</t>
  </si>
  <si>
    <t>esteban.garcia@usach.cl</t>
  </si>
  <si>
    <t>egarcia.toro@estudiante.reduca.cl</t>
  </si>
  <si>
    <t>GARRIDO IBÁÑEZ CONSTANZA MONSERRAT</t>
  </si>
  <si>
    <t>constanza.garrido.i@usach.cl</t>
  </si>
  <si>
    <t>constanzamonserrat2312@gmail.com</t>
  </si>
  <si>
    <t>GARRIDO SALDÍAS FERNANDA ELIZABETH</t>
  </si>
  <si>
    <t>fernanda.garrido.s@usach.cl</t>
  </si>
  <si>
    <t>fernandagarrido289@gmail.com</t>
  </si>
  <si>
    <t>GATICA SOTO FERNANDA VALENTINA</t>
  </si>
  <si>
    <t>fernanda.gatica.s@usach.cl</t>
  </si>
  <si>
    <t>feergaticas@gmail.com</t>
  </si>
  <si>
    <t>ANATOMÍA GENERAL</t>
  </si>
  <si>
    <t>GÓMEZ PALOMINOS AMBÁR IGNACIA</t>
  </si>
  <si>
    <t>ambar.gomez@usach.cl</t>
  </si>
  <si>
    <t>ambargomezpalominos@gmail.com</t>
  </si>
  <si>
    <t>GONZALES CAMACHO KATHERYN TATIANA</t>
  </si>
  <si>
    <t>katheryn.gonzales@usach.cl</t>
  </si>
  <si>
    <t>katheryngonzales5@gmail.com</t>
  </si>
  <si>
    <t>GONZÁLEZ ABURTO INGRID KATHERINE</t>
  </si>
  <si>
    <t>ingrid.gonzalez.a@usach.cl</t>
  </si>
  <si>
    <t>ingrialya@gmail.com</t>
  </si>
  <si>
    <t>GONZÁLEZ ADASME FABIÁN VALENTÍN</t>
  </si>
  <si>
    <t>fabian.gonzalez.a@usach.cl</t>
  </si>
  <si>
    <t>fabian.valentin.ga@gmail.com</t>
  </si>
  <si>
    <t>GONZÁLEZ BRICEÑO VALENTINA ESPERANZA</t>
  </si>
  <si>
    <t>valentina.gonzalez.br@usach.cl</t>
  </si>
  <si>
    <t>valenntinagonzalez714@gmail.com</t>
  </si>
  <si>
    <t>GONZÁLEZ GATICA LYA ARANZAZU</t>
  </si>
  <si>
    <t>lya.gonzalez@usach.cl</t>
  </si>
  <si>
    <t>lyaagonzalezgatica@gmail.com</t>
  </si>
  <si>
    <t>GONZÁLEZ GUMERA SALOMÉ FRANCHESCA</t>
  </si>
  <si>
    <t>salome.gonzalez.g@usach.cl</t>
  </si>
  <si>
    <t>salome.18gonzalez@gmail.com</t>
  </si>
  <si>
    <t xml:space="preserve">CÁLCULO </t>
  </si>
  <si>
    <t>CÁLCULO II PARA INGENIERÍA</t>
  </si>
  <si>
    <t>GONZÁLEZ MONJE DIEGO ARIEL</t>
  </si>
  <si>
    <t>diego.gonzalez.mo@usach.cl</t>
  </si>
  <si>
    <t>GONZÁLEZ IBARRA THIARE ALEXANDRA</t>
  </si>
  <si>
    <t>thiare.gonzalez.i@usach.cl</t>
  </si>
  <si>
    <t>ibarragonzalezta@gmail.com</t>
  </si>
  <si>
    <t>GONZÁLEZ LETELIER MIGUEL ANGEL</t>
  </si>
  <si>
    <t>miguel.gonzalez.le@usach.cl</t>
  </si>
  <si>
    <t>m.gonzalezletelier@intecorecoleta.cl</t>
  </si>
  <si>
    <t>GONZÁLEZ MELÉNDEZ MARÍA DE LOS ANGELES</t>
  </si>
  <si>
    <t>maria.gonzalez.mel@usach.cl</t>
  </si>
  <si>
    <t>maria.gonzalez@liceosantacruz.cl</t>
  </si>
  <si>
    <t>GONZÁLEZ NÚÑEZ ALESSIO RODRIGO</t>
  </si>
  <si>
    <t>alessio.gonzalez@usach.cl</t>
  </si>
  <si>
    <t>hackspro54@gmail.com</t>
  </si>
  <si>
    <t>GONZÁLEZ PAREDES JAZMÍN ANAÍS</t>
  </si>
  <si>
    <t>jazmin.gonzalez.p@usach.cl</t>
  </si>
  <si>
    <t>jazmin.anais.estrella@gmail.com</t>
  </si>
  <si>
    <t>RINDE POR 3RA VEZ</t>
  </si>
  <si>
    <t>GONZÁLEZ PIZARRO CARLA IGNACIA</t>
  </si>
  <si>
    <t>carla.gonzalez.p@usach.cl</t>
  </si>
  <si>
    <t>carlagonzalezpizarro50@gmail.com</t>
  </si>
  <si>
    <t>PROCESOS CONTABLES II</t>
  </si>
  <si>
    <t>GONZÁLEZ PIZARRO FRANCISCA JAVIERA</t>
  </si>
  <si>
    <t>francisca.gonzalez.pi@usach.cl</t>
  </si>
  <si>
    <t>ositofraan@gmail.com</t>
  </si>
  <si>
    <t>GONZÁLEZ ROMÁN FRANCISCA VALERIA</t>
  </si>
  <si>
    <t>francisca.gonzalez.ro@usach.cl</t>
  </si>
  <si>
    <t>francisca.gonzalez.152003@gmail.com</t>
  </si>
  <si>
    <t>GONZÁLEZ SALVO VICENTE CRISTÓBAL</t>
  </si>
  <si>
    <t>vicente.gonzalez.s@usach.cl</t>
  </si>
  <si>
    <t>vicentelico175@gmail.com</t>
  </si>
  <si>
    <t>GRIMAL GORDILLO RAMÓN JESÚS</t>
  </si>
  <si>
    <t>ramon.grimal@usach.cl</t>
  </si>
  <si>
    <t>ramon_grimal@hotmail.com</t>
  </si>
  <si>
    <t>GUAJARDO GUTIÉRREZ LEANDRO FRANCISCO</t>
  </si>
  <si>
    <t>leandro.guajardo@usach.cl</t>
  </si>
  <si>
    <t>leandroxxd30@gmail.com</t>
  </si>
  <si>
    <t>GUARNIZ PALOMINO JAVIERA NICOLE</t>
  </si>
  <si>
    <t>javiera.guarniz@usach.cl</t>
  </si>
  <si>
    <t>javieraguarniz6@gmail.com</t>
  </si>
  <si>
    <t>GUERRERO CORREA RAÚL ABELARDO</t>
  </si>
  <si>
    <t>raul.guerrero@usach.cl</t>
  </si>
  <si>
    <t>raulitus69@gmail.com</t>
  </si>
  <si>
    <t>GUTIÉRREZ ESPINOSA MARÍA PAZ</t>
  </si>
  <si>
    <t>maria.gutierrez.e@usach.cl</t>
  </si>
  <si>
    <t>mpazgutierreze@gmail.com</t>
  </si>
  <si>
    <t>GUTIÉRREZ VALLES ESTEFANÍA DENISSE</t>
  </si>
  <si>
    <t>estefania.gutierrez.v@usach.cl</t>
  </si>
  <si>
    <t>estefaniadenisse.16@gmail.com</t>
  </si>
  <si>
    <t>GUZMÁN BUSTAMANTE ESTEFANÍA AMANDA</t>
  </si>
  <si>
    <t>estefania.guzman.b@usach.cl</t>
  </si>
  <si>
    <t>estefi.guz.bus03@gmail.com</t>
  </si>
  <si>
    <t>HERNÁNDEZ FUENTES DANAE ALMENDRA</t>
  </si>
  <si>
    <t>danae.hernandez@usach.cl</t>
  </si>
  <si>
    <t>danaehernandez2003@gmail.com</t>
  </si>
  <si>
    <t>HERNÁNDEZ PINO DAMARIS LIZZETT</t>
  </si>
  <si>
    <t>damaris.hernandez@usach.cl</t>
  </si>
  <si>
    <t>damaexol981@gmail.com</t>
  </si>
  <si>
    <t>HERNÁNDEZ TAPIA YASNA BELÉN</t>
  </si>
  <si>
    <t>yasna.hernandez.t@usach.cl</t>
  </si>
  <si>
    <t>yasnah829@gmail.com</t>
  </si>
  <si>
    <t>INGLÉS III</t>
  </si>
  <si>
    <t>19571607-2</t>
  </si>
  <si>
    <t>HERRERA CONTRERAS VALENTINA ANDREA</t>
  </si>
  <si>
    <t>valentina.herrera.c@usach.cl</t>
  </si>
  <si>
    <t>valentinaherrera2003@gmail.com</t>
  </si>
  <si>
    <t>HERRERA RAMÍREZ VALENTINA MILLARAY</t>
  </si>
  <si>
    <t>valentina.herrera.r@usach.cl</t>
  </si>
  <si>
    <t>herreraramirezvalentina@gmail.com</t>
  </si>
  <si>
    <t>HERRERA SALGADO SEBASTIÁN IGNACIO</t>
  </si>
  <si>
    <t>sebastian.herrera.s@usach.cl</t>
  </si>
  <si>
    <t>sebahs2205@gmail.com</t>
  </si>
  <si>
    <t>HERRERA VILLALOBOS JEREMY ANTONIO</t>
  </si>
  <si>
    <t>jeremy.herrera@usach.cl</t>
  </si>
  <si>
    <t>jeremyaherrerav18052004@gmail.com</t>
  </si>
  <si>
    <t>HURTADO OJEDA MADELAYNNE MARTINA</t>
  </si>
  <si>
    <t>madelaynne.hurtado@usach.cl</t>
  </si>
  <si>
    <t>madelaynneojeda@gmail.com</t>
  </si>
  <si>
    <t>IBARRA CAÑETE JOSEFA ANAÍS</t>
  </si>
  <si>
    <t>josefa.ibarra@usach.cl</t>
  </si>
  <si>
    <t>josefa.ibarra06@gmail.com</t>
  </si>
  <si>
    <t>IBARRA JARAMILLO VALENTINA MARISOL</t>
  </si>
  <si>
    <t>valentina.ibarra.j@usach.cl</t>
  </si>
  <si>
    <t>valentinaibarra508@gmail.com</t>
  </si>
  <si>
    <t>JACQUES . DUCHAMP</t>
  </si>
  <si>
    <t>duchamp.jacques@usach.cl</t>
  </si>
  <si>
    <t>duchamp2001@gmail.com</t>
  </si>
  <si>
    <t>19970584-9</t>
  </si>
  <si>
    <t>JARA PINO GERMÁN MATÍAS</t>
  </si>
  <si>
    <t>german.jara.p@usach.cl</t>
  </si>
  <si>
    <t>jaragerman2503@gmail.com</t>
  </si>
  <si>
    <t>JESUS MENDOZA ANTONY LENNIN</t>
  </si>
  <si>
    <t>antony.jesus@usach.cl</t>
  </si>
  <si>
    <t>antonyjesusmendoza@gmail.com</t>
  </si>
  <si>
    <t>LACOSTE NÚÑEZ KIARA FERNANDA</t>
  </si>
  <si>
    <t>kiara.lacoste@usach.cl</t>
  </si>
  <si>
    <t>kiaradelacoste@gmail.com</t>
  </si>
  <si>
    <t>LACROIX . AROLSSON</t>
  </si>
  <si>
    <t>arolsson.lacroix@usach.cl</t>
  </si>
  <si>
    <t>wilsonsosa380@gmail.com</t>
  </si>
  <si>
    <t>LAGOS MÉNDEZ ALEJANDRA ESTEFANÍA</t>
  </si>
  <si>
    <t>alejandra.lagos.m@usach.cl</t>
  </si>
  <si>
    <t>lagosalejandra64@gmail.com</t>
  </si>
  <si>
    <t>LAGOS RÍOS JOSÉ ANTONIO</t>
  </si>
  <si>
    <t>jose.lagos.r@usach.cl</t>
  </si>
  <si>
    <t>jose.lagosrios4@gmail.com</t>
  </si>
  <si>
    <t>LARA HUATAY HADE NAHOMY</t>
  </si>
  <si>
    <t>hade.lara@usach.cl</t>
  </si>
  <si>
    <t>larahuatayhade@gmail.com</t>
  </si>
  <si>
    <t>LARA PARRA BRIGIT ALEXANDRA</t>
  </si>
  <si>
    <t>brigit.lara@usach.cl</t>
  </si>
  <si>
    <t>brigitalexandra8@gmail.com</t>
  </si>
  <si>
    <t>FÍSICA II PARA INGENIERÍA</t>
  </si>
  <si>
    <t>19891951-9</t>
  </si>
  <si>
    <t>CÁLCULO III</t>
  </si>
  <si>
    <t>LEAL SAN MARTÍN CATALINA AMARILIZ MONSERR</t>
  </si>
  <si>
    <t>catalina.leal@usach.cl</t>
  </si>
  <si>
    <t>catalina.leal.sanmartin.l@gmail.com</t>
  </si>
  <si>
    <t>LEIVA SANTIBÁÑEZ SEBASTIAN NICOLAS</t>
  </si>
  <si>
    <t>sebastian.leiva.sa@usach.cl</t>
  </si>
  <si>
    <t>sebastianleiva.061103@gmail.com</t>
  </si>
  <si>
    <t>LEÓN MOLINA MILLARAY JESÚS</t>
  </si>
  <si>
    <t>millaray.leon@usach.cl</t>
  </si>
  <si>
    <t>leonmolinamillaray@gmail.com</t>
  </si>
  <si>
    <t>LIBERONA GONZÁLEZ CATALINA PAZ</t>
  </si>
  <si>
    <t>catalina.liberona@usach.cl</t>
  </si>
  <si>
    <t>cataliina.pazlg@gmail.com</t>
  </si>
  <si>
    <t>LIENQUEO GATICA THIARE ESTEFANÍA</t>
  </si>
  <si>
    <t>thiare.lienqueo@usach.cl</t>
  </si>
  <si>
    <t>thiare.l.g@gmail.com</t>
  </si>
  <si>
    <t>LIZAMA FERREIRA REBECA MARÍA GRACIELA</t>
  </si>
  <si>
    <t>rebeca.lizama@usach.cl</t>
  </si>
  <si>
    <t>rebecalizama2883@gmail.com</t>
  </si>
  <si>
    <t>LIZARDO MENDOZA OLIDA CAMILA</t>
  </si>
  <si>
    <t>olida.lizardo@usach.cl</t>
  </si>
  <si>
    <t>camiliita.lizardo@gmail.com</t>
  </si>
  <si>
    <t>LOPEZ OSPINA ESTEBAN</t>
  </si>
  <si>
    <t>esteban.lopez.o@usach.cl</t>
  </si>
  <si>
    <t>estebanlopezospina12@gmail.com</t>
  </si>
  <si>
    <t>LÓPEZ ROA FERNANDO IGNACIO</t>
  </si>
  <si>
    <t>fernando.lopez.ro@usach.cl</t>
  </si>
  <si>
    <t>fernandolopezroa2019@infesuco.cl</t>
  </si>
  <si>
    <t>LOYOLA JIMÉNEZ KARLA JAEL</t>
  </si>
  <si>
    <t>karla.loyola@usach.cl</t>
  </si>
  <si>
    <t>karlaloyolajimenez23@gmail.com</t>
  </si>
  <si>
    <t>LOZANO SANDOVAL STEFANIA</t>
  </si>
  <si>
    <t>stefania.lozano@usach.cl</t>
  </si>
  <si>
    <t>stefi.lozano@gmail.com</t>
  </si>
  <si>
    <t>MACHADO GONZALEZ ASHELY VICTORIA</t>
  </si>
  <si>
    <t>ashely.machado@usach.cl</t>
  </si>
  <si>
    <t>MACHCO GOMERO MIRIAN LICEL</t>
  </si>
  <si>
    <t>mirian.machco@usach.cl</t>
  </si>
  <si>
    <t>otakumine1991@gmail.com</t>
  </si>
  <si>
    <t>MADRID ACEITUNO VALENTINA ESPERANZA</t>
  </si>
  <si>
    <t>valentina.madrid@usach.cl</t>
  </si>
  <si>
    <t>valentinamadrid760@gmail.com</t>
  </si>
  <si>
    <t>MADRID BALLESTEROS GISSELLE ANDREA</t>
  </si>
  <si>
    <t>INGRESO ESPECIAL PAA / PSU / PDT</t>
  </si>
  <si>
    <t>gisselle.madrid@usach.cl</t>
  </si>
  <si>
    <t>gigi.madridb@gmail.com</t>
  </si>
  <si>
    <t>MALDONADO ARTIGAS TERESITA MANOLA</t>
  </si>
  <si>
    <t>teresita.maldonado@usach.cl</t>
  </si>
  <si>
    <t>maldonadololy9@gmail.com</t>
  </si>
  <si>
    <t>MANCILLA VALDIVIA MARCELO MATÍAS</t>
  </si>
  <si>
    <t>marcelo.mancilla.v@usach.cl</t>
  </si>
  <si>
    <t>marcemvxd@gmail.com</t>
  </si>
  <si>
    <t>MANTILLA PAREDES STEFANNY YADIRA</t>
  </si>
  <si>
    <t>stefanny.mantilla@usach.cl</t>
  </si>
  <si>
    <t>stefannymantillaparedes@gmail.com</t>
  </si>
  <si>
    <t>MARÍN BATISTA JEHOVANA NAZARET DE EL SH</t>
  </si>
  <si>
    <t>jehovana.marin@usach.cl</t>
  </si>
  <si>
    <t>jehovananazaret.cl@gmail.com</t>
  </si>
  <si>
    <t>MARTÍNEZ OVALLE IAN ERIXSON ENRIQUE</t>
  </si>
  <si>
    <t>ian.martinez@usach.cl</t>
  </si>
  <si>
    <t>ianovalle54@gmail.com</t>
  </si>
  <si>
    <t>MATURANA LÓPEZ MARÍA ESTELA</t>
  </si>
  <si>
    <t>maria.maturana.l@usach.cl</t>
  </si>
  <si>
    <t>estela.maturanalopez@gmail.com</t>
  </si>
  <si>
    <t>MAYA VILLANUEVA VICENTE ALEJANDRO</t>
  </si>
  <si>
    <t>vicente.maya@usach.cl</t>
  </si>
  <si>
    <t>vicentemayavillanueva@gmail.com</t>
  </si>
  <si>
    <t>MEDINA FARÍAS JAVIERA BELÉN</t>
  </si>
  <si>
    <t>PEDAGOGÍA EN QUÍMICA Y BIOLOGÍA</t>
  </si>
  <si>
    <t>javiera.medina.f@usach.cl</t>
  </si>
  <si>
    <t>medinafarias835@gmail.com</t>
  </si>
  <si>
    <t>MENA SANTIBÁÑEZ KATHERINE ANDREA</t>
  </si>
  <si>
    <t>katherine.mena@usach.cl</t>
  </si>
  <si>
    <t>katherinemena.santibanes@gmail.com</t>
  </si>
  <si>
    <t>MENDOZA SULLCA NICOLLE DAYANA</t>
  </si>
  <si>
    <t>nicolle.mendoza@usach.cl</t>
  </si>
  <si>
    <t>lgsnoth@gmail.com</t>
  </si>
  <si>
    <t xml:space="preserve">MATEMÁTICA PARA LA ADM. Y ECONOMÍA </t>
  </si>
  <si>
    <t>MATEMÁTICA PARA LA ADM. Y ECONOMÍA II</t>
  </si>
  <si>
    <t>RINDE POR 2DA VEZ.</t>
  </si>
  <si>
    <t>MIÑANO PAREDES CÉSAR ALEXANDER</t>
  </si>
  <si>
    <t>cesar.minano@usach.cl</t>
  </si>
  <si>
    <t>popokeu@gmail.com</t>
  </si>
  <si>
    <t>MOLINA ARTEAGA DIEGO ANDRES</t>
  </si>
  <si>
    <t>diego.molina.a@usach.cl</t>
  </si>
  <si>
    <t>diegomolinaarteaga@gmail.com</t>
  </si>
  <si>
    <t>MOLINA VELASQUEZ JESUS JAVIER</t>
  </si>
  <si>
    <t>jesus.molina@usach.cl</t>
  </si>
  <si>
    <t>jjmve.23@gmail.com</t>
  </si>
  <si>
    <t>MONTECINOS HOLSTEINS KRISHNA NOEMÍ</t>
  </si>
  <si>
    <t>krishna.montecinos@usach.cl</t>
  </si>
  <si>
    <t>krishnamontecinosh@quilicuraeduca.cl</t>
  </si>
  <si>
    <t>MORA ORTIZ SEBASTIÁN IGNACIO</t>
  </si>
  <si>
    <t>sebastian.mora.o@usach.cl</t>
  </si>
  <si>
    <t>sebamorahuawei@gmail.com</t>
  </si>
  <si>
    <t>MORALES BRUNA ALEJANDRA YANET</t>
  </si>
  <si>
    <t>alejandra.morales@usach.cl</t>
  </si>
  <si>
    <t>ale.yanet0806@gmail.com</t>
  </si>
  <si>
    <t>CÁLCULO</t>
  </si>
  <si>
    <t>CÁLCULO I PARA INGENIERÍA</t>
  </si>
  <si>
    <t>19743816-9</t>
  </si>
  <si>
    <t>MORALES GAJARDO DANAHE ALEJANDRA</t>
  </si>
  <si>
    <t>danahe.morales@usach.cl</t>
  </si>
  <si>
    <t>morales.danahe17@gmail.com</t>
  </si>
  <si>
    <t>MORALES LEÓN DEBORA NICARAYEN</t>
  </si>
  <si>
    <t>debora.morales@usach.cl</t>
  </si>
  <si>
    <t>deboranicarayen@gmail.com</t>
  </si>
  <si>
    <t>MORALES MONTERO MARÍA DEL CARMEN</t>
  </si>
  <si>
    <t>maria.morales.mo@usach.cl</t>
  </si>
  <si>
    <t>morales.maria21167@gmail.com</t>
  </si>
  <si>
    <t>MORALES MONTIEL GENESIS NICOLE</t>
  </si>
  <si>
    <t>LICENCIATURA EN CIENCIAS DE LA ACTIVIDAD FÍSICA / TERAPEUTA EN ACTIVIDAD FÍSICA Y SALUD</t>
  </si>
  <si>
    <t xml:space="preserve">genesis.morales.m@usach.cl </t>
  </si>
  <si>
    <t>moralesgenesis904@gmail.com</t>
  </si>
  <si>
    <t>BIOFÍSICA</t>
  </si>
  <si>
    <t>MORIS SEPÚLVEDA ALESSANDRO MICKELLE</t>
  </si>
  <si>
    <t>alessandro.moris@usach.cl</t>
  </si>
  <si>
    <t>ale@hotmail.cl</t>
  </si>
  <si>
    <t>MUÑOZ ALARCÓN ANAÍS ALONDRA</t>
  </si>
  <si>
    <t>anais.munoz.a@usach.cl</t>
  </si>
  <si>
    <t>anaisalondra29@gmail.com</t>
  </si>
  <si>
    <t>MUÑOZ CARTES MONSERRAT CONSTANZA</t>
  </si>
  <si>
    <t>monserrat.munoz.c@usach.cl</t>
  </si>
  <si>
    <t>monserratmunozmunoz@gmail.com</t>
  </si>
  <si>
    <t>MUÑOZ CHACIN DIEGO ALEJANDRO</t>
  </si>
  <si>
    <t>diego.munoz.ch@usach.cl</t>
  </si>
  <si>
    <t>l.lawlies04@gmail.com</t>
  </si>
  <si>
    <t>MUÑOZ GAETE AXEL FABIAN</t>
  </si>
  <si>
    <t>axel.munoz@usach.cl</t>
  </si>
  <si>
    <t>axel.munoz351@gmail.com</t>
  </si>
  <si>
    <t>MUÑOZ LARRONDO ESTEFANIA SCARLET</t>
  </si>
  <si>
    <t>estefania.munoz.la@usach.cl</t>
  </si>
  <si>
    <t>naniwa8432@gmail.com</t>
  </si>
  <si>
    <t>NAHUEL PAILLALEF ANITA VIVIANA</t>
  </si>
  <si>
    <t>anita.nahuel@usach.cl</t>
  </si>
  <si>
    <t>vivi.nahuel29@gmail.com</t>
  </si>
  <si>
    <t>NAVARRO CORTEZ SHEILA NOEMÍ</t>
  </si>
  <si>
    <t>sheila.navarro@usach.cl</t>
  </si>
  <si>
    <t>navarrosheila67@gmail.com</t>
  </si>
  <si>
    <t>NEIRA ROSAS JAVIERA PAOLA</t>
  </si>
  <si>
    <t>javiera.neira.r@usach.cl</t>
  </si>
  <si>
    <t>neirajaviera68@gmail.com</t>
  </si>
  <si>
    <t>Informa Taller de Química General 04/04</t>
  </si>
  <si>
    <t>NÚÑEZ CONTRERAS KIARA ANDREA</t>
  </si>
  <si>
    <t>kiara.nunez@usach.cl</t>
  </si>
  <si>
    <t>kiaraloquilla23@gmail.com</t>
  </si>
  <si>
    <t>NÚÑEZ TAMAYO ANTONIA PAZ</t>
  </si>
  <si>
    <t>antonia.nunez@usach.cl</t>
  </si>
  <si>
    <t>antoniaaa.nunez@gmail.com</t>
  </si>
  <si>
    <t>20446762-5</t>
  </si>
  <si>
    <t>OCARES OVIEDO DANIELA ALEJANDRA</t>
  </si>
  <si>
    <t>daniela.ocares@usach.cl</t>
  </si>
  <si>
    <t>danielaocaresoviedo@gmail.com</t>
  </si>
  <si>
    <t>OGALDE MARTÍNEZ FLORENCIA CONSTANZA</t>
  </si>
  <si>
    <t>florencia.ogalde@usach.cl</t>
  </si>
  <si>
    <t>florenciaogalde17@gmail.com</t>
  </si>
  <si>
    <t>OLAVE FERNÁNDEZ MAX HUMBERTO</t>
  </si>
  <si>
    <t>max.olave@usach.cl</t>
  </si>
  <si>
    <t>max.olave.fer14@gmail.com</t>
  </si>
  <si>
    <t xml:space="preserve">QUÍMICA </t>
  </si>
  <si>
    <t>FISICOQUÍMICA I PARA INGENIERÍA</t>
  </si>
  <si>
    <t>ÁLGEBRA II PARA INGENIERÍA</t>
  </si>
  <si>
    <t>OLGUÍN OLEA ELIZABETH MARGARITA</t>
  </si>
  <si>
    <t>elizabeth.olguin@usach.cl</t>
  </si>
  <si>
    <t>elizabetholguinolea@gmail.com</t>
  </si>
  <si>
    <t>OLGUÍN QUEZADA AYLINN NATALIA</t>
  </si>
  <si>
    <t>aylinn.olguin@usach.cl</t>
  </si>
  <si>
    <t>aylinnolguinquezada15@gmail.com</t>
  </si>
  <si>
    <t>OLGUÍN VILLAGRÁN CATALINA ANDREA</t>
  </si>
  <si>
    <t>catalina.olguin@usach.cl</t>
  </si>
  <si>
    <t>catalinaolguin271804@gmail.com</t>
  </si>
  <si>
    <t>OLMEDO CARREÑO EMILIA DAMAR</t>
  </si>
  <si>
    <t>emilia.olmedo@usach.cl</t>
  </si>
  <si>
    <t>olmedocarrenoemilia@gmail.com</t>
  </si>
  <si>
    <t>OLMEDO CATALÁN JAVIERA PAZ</t>
  </si>
  <si>
    <t>javiera.olmedo.c@usach.cl</t>
  </si>
  <si>
    <t>javiera.olmedo13@gmail.com</t>
  </si>
  <si>
    <t>ORELLANA ABARZA IARDEL ALEJANDRO</t>
  </si>
  <si>
    <t>iardel.orellana@usach.cl</t>
  </si>
  <si>
    <t>iardelorellana12@gmail.com</t>
  </si>
  <si>
    <t>ORTEGA CASTILLO KIARA VALENTINA</t>
  </si>
  <si>
    <t>kiara.ortega@usach.cl</t>
  </si>
  <si>
    <t>stemmedig6@gmail.com</t>
  </si>
  <si>
    <t>ORTEGA LAVANDERO DANNAE STEPHANIA</t>
  </si>
  <si>
    <t>dannae.ortega@usach.cl</t>
  </si>
  <si>
    <t>dortegalavandero@educacionsbdo.cl</t>
  </si>
  <si>
    <t>ORTEGA MEZA IGNACIO ANDRÉS</t>
  </si>
  <si>
    <t>ignacio.ortega.m@usach.cl</t>
  </si>
  <si>
    <t>mezaortegaignacioandres@gmail.com</t>
  </si>
  <si>
    <t>ORTEGA RIVERA SEBASTIAN ALEJANDRO</t>
  </si>
  <si>
    <t>sebastian.ortega.r@usach.cl</t>
  </si>
  <si>
    <t>sebastianpace2003@gmail.com</t>
  </si>
  <si>
    <t>ORTIZ MORON YHASMERI MATILDE</t>
  </si>
  <si>
    <t>yhasmeri.ortiz@usach.cl</t>
  </si>
  <si>
    <t>yhasmeri2000@gmail.com</t>
  </si>
  <si>
    <t>OSORIO CARRASCO ALONSO CRISTÓBAL DAVID</t>
  </si>
  <si>
    <t>alonso.osorio@usach.cl</t>
  </si>
  <si>
    <t>aosorioc@alumnos.lpvh.cl</t>
  </si>
  <si>
    <t>CÁLCULO AVANZADO</t>
  </si>
  <si>
    <t>19893468-2</t>
  </si>
  <si>
    <t>25847837-1</t>
  </si>
  <si>
    <t>Se solicitó programa de Cálculo Avanzado 05-04</t>
  </si>
  <si>
    <t>OSSES BECERRA JOAQUÍN MAXIMILIANO</t>
  </si>
  <si>
    <t>joaquin.osses@usach.cl</t>
  </si>
  <si>
    <t>joaq.osses@gmail.com</t>
  </si>
  <si>
    <t>OTEÍZA TORRES JOHAN JAIRO ALEXANDER</t>
  </si>
  <si>
    <t>johan.oteiza@usach.cl</t>
  </si>
  <si>
    <t>johanoteiza5@gmail.com</t>
  </si>
  <si>
    <t>OVALLE GUZMÁN ARACELLY ANAÍS</t>
  </si>
  <si>
    <t>aracelly.ovalle@usach.cl</t>
  </si>
  <si>
    <t>anais.ovalle2407@gmail.com</t>
  </si>
  <si>
    <t>OYARZÚN MUÑOZ NIKITA FRANCHESCA</t>
  </si>
  <si>
    <t>nikita.oyarzun@usach.cl</t>
  </si>
  <si>
    <t>susy12345n@gmail.com</t>
  </si>
  <si>
    <t>PAIVA DELGADO ISAAC ALEJANDRO</t>
  </si>
  <si>
    <t>isaac.paiva@usach.cl</t>
  </si>
  <si>
    <t>isaacpaivadelgado07@gmail.com</t>
  </si>
  <si>
    <t>PALACIOS SANDOVAL JULIAN ANDRES</t>
  </si>
  <si>
    <t>julian.palacios@usach.cl</t>
  </si>
  <si>
    <t>hotyido26@gmail.com</t>
  </si>
  <si>
    <t>PARRA GUERRA MATILDA ANAÍS</t>
  </si>
  <si>
    <t>matilda.parra@usach.cl</t>
  </si>
  <si>
    <t>matildaparra.a@gmail.com</t>
  </si>
  <si>
    <t>PEÑA OYARZÚN MICHELLE ALMENDRA</t>
  </si>
  <si>
    <t>michelle.pena.o@usach.cl</t>
  </si>
  <si>
    <t>michelleoyarzun10@gmail.com</t>
  </si>
  <si>
    <t>PÉREZ FLORES JESÚS ENRIQUE</t>
  </si>
  <si>
    <t>INGENIERÍA DE EJECUCIÓN EN INDUSTRIA</t>
  </si>
  <si>
    <t>jesus.perez@usach.cl</t>
  </si>
  <si>
    <t>jesusperezflores.18@gmail.com</t>
  </si>
  <si>
    <t>PETIT-FRERE . ROOD GERSHWINGUER VANNDER</t>
  </si>
  <si>
    <t>rood.petit-frere@usach.cl</t>
  </si>
  <si>
    <t>roodvannderlepetitfrere@gmail.com</t>
  </si>
  <si>
    <t>PIERRE . IWILL</t>
  </si>
  <si>
    <t>iwill.pierre@usach.cl</t>
  </si>
  <si>
    <t>iwillpierre2003@gmail.com</t>
  </si>
  <si>
    <t>PINO CAMAÑO MAURICIO ALONSO</t>
  </si>
  <si>
    <t>mauricio.pino.c@usach.cl</t>
  </si>
  <si>
    <t>mauricio.pino@eduolivar.cl</t>
  </si>
  <si>
    <t>PINTO ALARCÓN CATALINA MONSERRAT</t>
  </si>
  <si>
    <t>ADMINISTRACIÓN PÚBLICA</t>
  </si>
  <si>
    <t>catalina.pinto.a@usach.cl</t>
  </si>
  <si>
    <t>catalinalarcon18@gmail.com</t>
  </si>
  <si>
    <t>PRIETO GALLEGOS CRISTOPHER NICOLÁS</t>
  </si>
  <si>
    <t>cristopher.prieto@usach.cl</t>
  </si>
  <si>
    <t>nicolas.cristopher.prieto@gmail.com</t>
  </si>
  <si>
    <t>QUEUPUÁN RÍOS GABRIEL ESTEBAN</t>
  </si>
  <si>
    <t>gabriel.queupuan@usach.cl</t>
  </si>
  <si>
    <t>g.queupuan.rios@gmail.com</t>
  </si>
  <si>
    <t>QUEZADA INFANTE VICENTE ANDRÉS</t>
  </si>
  <si>
    <t>vicente.quezada.i@usach.cl</t>
  </si>
  <si>
    <t>vicente.andress21@gmail.com</t>
  </si>
  <si>
    <t>QUILALEO LÓPEZ ROSITA DEL PILAR</t>
  </si>
  <si>
    <t>rosita.quilaleo@usach.cl</t>
  </si>
  <si>
    <t>rositadelpilar1999@gmail.com</t>
  </si>
  <si>
    <t>QUINTANILLA CHACÓN MARCO ANTONIO</t>
  </si>
  <si>
    <t>marco.quintanilla@usach.cl</t>
  </si>
  <si>
    <t>marcoaquintanilla0104@gmail.com</t>
  </si>
  <si>
    <t>QUIÑONES CATALÁN DANIEL ANDRÉS</t>
  </si>
  <si>
    <t>INGENIERÍA EN AGRONEGOCIOS</t>
  </si>
  <si>
    <t>daniel.quinones@usach.cl</t>
  </si>
  <si>
    <t>danielquinones303@gmail.com</t>
  </si>
  <si>
    <t>QUIÑONES CONTRERAS MILLARAY FRANCISCA</t>
  </si>
  <si>
    <t>millaray.quinones@usach.cl</t>
  </si>
  <si>
    <t>contreraamillarayfranciska@gmail.com</t>
  </si>
  <si>
    <t>ÁLGEBRA LINEAL</t>
  </si>
  <si>
    <t>FECHA SOLICITUD 02-05</t>
  </si>
  <si>
    <t>RAMÍREZ CÓRDOVA BELÉN ALEJANDRA</t>
  </si>
  <si>
    <t>belen.ramirez.c@usach.cl</t>
  </si>
  <si>
    <t>cordovalejandra8@gmail.com</t>
  </si>
  <si>
    <t>RAMOS MANRIQUE DUVAL ISAIAS</t>
  </si>
  <si>
    <t>duval.ramos@usach.cl</t>
  </si>
  <si>
    <t>isaiasr2134@gmail.com</t>
  </si>
  <si>
    <t>RATTI REYES CONSTANZA CAMILA</t>
  </si>
  <si>
    <t>constanza.ratti@usach.cl</t>
  </si>
  <si>
    <t>constanzaratti56@gmail.com</t>
  </si>
  <si>
    <t>REYES HERNÁNDEZ IGNACIO RENÉ</t>
  </si>
  <si>
    <t>ignacio.reyes.h@usach.cl</t>
  </si>
  <si>
    <t>ignacioreyes11222@gmail.com</t>
  </si>
  <si>
    <t>RÍOS RÍOS CAMILO ISAAC</t>
  </si>
  <si>
    <t>camilo.rios.r@usach.cl</t>
  </si>
  <si>
    <t>camiloisaacrios@gmail.com</t>
  </si>
  <si>
    <t>RIQUELME NÚÑEZ FRANCISCO JAVIER</t>
  </si>
  <si>
    <t>francisco.riquelme.n@usach.cl</t>
  </si>
  <si>
    <t>franciscoriquelmenunez21@gmail.com</t>
  </si>
  <si>
    <t>14736138-6</t>
  </si>
  <si>
    <t>RIVAS MORALES BENJAMÍN ALFONSO</t>
  </si>
  <si>
    <t>benjamin.rivas.m@usach.cl</t>
  </si>
  <si>
    <t>benjamin.rivas207@gmail.com</t>
  </si>
  <si>
    <t>RIVERA ALFARO SEBASTIAN EDUARDO</t>
  </si>
  <si>
    <t>sebastian.rivera.a@usach.cl</t>
  </si>
  <si>
    <t>sebastian.rivera@educaislademaipo.cl</t>
  </si>
  <si>
    <t>RIVERAS ACEVEDO YARITZA NAOMÍ AMADA</t>
  </si>
  <si>
    <t>yaritza.riveras@usach.cl</t>
  </si>
  <si>
    <t>riverasyaritza@gmail.com</t>
  </si>
  <si>
    <t>RIVEROS MAGNA NATALIA CONSUELO</t>
  </si>
  <si>
    <t>natalia.riveros.m@usach.cl</t>
  </si>
  <si>
    <t>nataliarivers1417@gmail.com</t>
  </si>
  <si>
    <t>ROCA GOMEZ LORENA MACARENA</t>
  </si>
  <si>
    <t>lorena.roca@usach.cl</t>
  </si>
  <si>
    <t>lorenaroca.gz@gmail.com</t>
  </si>
  <si>
    <t>RODRIGUEZ BOLIVAR ANGEL DAVID</t>
  </si>
  <si>
    <t>angel.rodriguez@usach.cl</t>
  </si>
  <si>
    <t>arcangel8549@hotmail.com</t>
  </si>
  <si>
    <t>RODRÍGUEZ CHAMBE DENNY XAVIER</t>
  </si>
  <si>
    <t>denny.rodriguez@usach.cl</t>
  </si>
  <si>
    <t>dennyblade09@hotmail.com</t>
  </si>
  <si>
    <t>RODRÍGUEZ DELGADO JEISON ANDRÉS</t>
  </si>
  <si>
    <t>jeison.rodriguez@usach.cl</t>
  </si>
  <si>
    <t>jeisonrodriguezd@quilicuraeduca.cl</t>
  </si>
  <si>
    <t>RODRIGUEZ QUIROZ SARAHBY YALORDE</t>
  </si>
  <si>
    <t>sarahby.rodriguez@usach.cl</t>
  </si>
  <si>
    <t>sarahbyrodriguezquiroz@gmail.com</t>
  </si>
  <si>
    <t>ROJAS ASTORGA JORGE ANDRES</t>
  </si>
  <si>
    <t>jorge.rojas.a@usach.cl</t>
  </si>
  <si>
    <t>jorge.4ndresroj4s@gmail.com</t>
  </si>
  <si>
    <t>ROJAS CALDERÓN CHRISTOBAL ELEAZAR</t>
  </si>
  <si>
    <t>christobal.rojas@usach.cl</t>
  </si>
  <si>
    <t>calderoneleazar299@gmail.com</t>
  </si>
  <si>
    <t>ROJAS CÁRDENAS DANIELA ALEXANDRA</t>
  </si>
  <si>
    <t>daniela.rojas.car@usach.cl</t>
  </si>
  <si>
    <t>daniela.rojas.car@gmail.com</t>
  </si>
  <si>
    <t>ROJAS ESPINOZA DAVID EDUARDO</t>
  </si>
  <si>
    <t>david.rojas.e@usach.cl</t>
  </si>
  <si>
    <t>davidrojasespinoza2003@gmail.com</t>
  </si>
  <si>
    <t>ROJAS SOTO EMILIO ANDRÉS</t>
  </si>
  <si>
    <t>emilio.rojas.s@usach.cl</t>
  </si>
  <si>
    <t>emileitor2.000@gmail.com</t>
  </si>
  <si>
    <t>ROJAS TUEVE MARCELO IGNACIO</t>
  </si>
  <si>
    <t>marcelo.rojas.t@usach.cl</t>
  </si>
  <si>
    <t>marcelorojastueve@gmail.com</t>
  </si>
  <si>
    <t>ROMERO CÁCERES ARATH CAROLINA</t>
  </si>
  <si>
    <t>arath.romero@usach.cl</t>
  </si>
  <si>
    <t>arathromero243@gmail.com</t>
  </si>
  <si>
    <t>ROMERO JOFRÉ VICENTE ALONSO</t>
  </si>
  <si>
    <t>vicente.romero.j@usach.cl</t>
  </si>
  <si>
    <t>vicenteromerojofre@gmail.com</t>
  </si>
  <si>
    <t>ROMERO POBLETE BENJAMÍN EDUARDO</t>
  </si>
  <si>
    <t>benjamin.romero@usach.cl</t>
  </si>
  <si>
    <t>benjaminromeropoblete38@gmail.com</t>
  </si>
  <si>
    <t>ROMERO SANTIBÁÑEZ BELÉN MONSERRAT</t>
  </si>
  <si>
    <t>belen.romero.s@usach.cl</t>
  </si>
  <si>
    <t>romerobelen.s12345@gmail.com</t>
  </si>
  <si>
    <t>ROMEUS . JOSIAS H.SERGIO</t>
  </si>
  <si>
    <t>josias.romeus@usach.cl</t>
  </si>
  <si>
    <t>romeusjosiasherdon@gmail.com</t>
  </si>
  <si>
    <t>RUBILAR BARRA JAVIERA ANTONIA</t>
  </si>
  <si>
    <t>javiera.rubilar.b@usach.cl</t>
  </si>
  <si>
    <t>rubilarjaviera10@gmail.com</t>
  </si>
  <si>
    <t>18313879-0</t>
  </si>
  <si>
    <t>RUBILAR QUINTEROS CRISSEL ANAÍS</t>
  </si>
  <si>
    <t>crissel.rubilar@usach.cl</t>
  </si>
  <si>
    <t>crisselrubilar141@gmail.com</t>
  </si>
  <si>
    <t>SAAVEDRA CARIPÁN ANGEL ANTONIO</t>
  </si>
  <si>
    <t>angel.saavedra@usach.cl</t>
  </si>
  <si>
    <t>angelsaavedra120@gmail.com</t>
  </si>
  <si>
    <t>SÁEZ SANTIBÁÑEZ DIANA ALEXANDRA</t>
  </si>
  <si>
    <t>diana.saez@usach.cl</t>
  </si>
  <si>
    <t>alesaezsanti2002@gmail.com</t>
  </si>
  <si>
    <t>TEORÍA DE LA COMUNICACIÓN II</t>
  </si>
  <si>
    <t>SALAZAR ÓRDENES DANIEL BENJAMÍN ANGEL</t>
  </si>
  <si>
    <t>daniel.salazar.o@usach.cl</t>
  </si>
  <si>
    <t>daniel.salazar.ordenes04@gmail.com</t>
  </si>
  <si>
    <t>SALDAÑO ARAVENA FRANCISCA JAVIERA</t>
  </si>
  <si>
    <t>francisca.saldano@usach.cl</t>
  </si>
  <si>
    <t>franciscasaldano058@gmail.com</t>
  </si>
  <si>
    <t>SALGADO GODOY CLAUDIO ANTONIO</t>
  </si>
  <si>
    <t>claudio.salgado.g@usach.cl</t>
  </si>
  <si>
    <t>salgadoclaudio88@gmail.com</t>
  </si>
  <si>
    <t>SALGADO GODOY CRISTÓBAL ENRIQUE</t>
  </si>
  <si>
    <t>cristobal.salgado@usach.cl</t>
  </si>
  <si>
    <t>cristobalsalgadototobal@gmail.com</t>
  </si>
  <si>
    <t>SÁNCHEZ CORTEZ-MONROY LAURA VALERIA</t>
  </si>
  <si>
    <t>laura.sanchez.c@usach.cl</t>
  </si>
  <si>
    <t>laurita.sanchezcm@gmail.com</t>
  </si>
  <si>
    <t>SÁNCHEZ RAMÍREZ FELIPE JAVIER</t>
  </si>
  <si>
    <t>felipe.sanchez.r@usach.cl</t>
  </si>
  <si>
    <t>sjaviera971@gmail.com</t>
  </si>
  <si>
    <t>SANTANA MOSQUERA VALERIA VALENTINA</t>
  </si>
  <si>
    <t>valeria.santana@usach.cl</t>
  </si>
  <si>
    <t>valeria.santana1403@gmail.com</t>
  </si>
  <si>
    <t>SANTANA ZAMORA BENJAMÍN EDUARDO</t>
  </si>
  <si>
    <t>benjamin.santana@usach.cl</t>
  </si>
  <si>
    <t>benjamin.santanaaplic@gmail.com</t>
  </si>
  <si>
    <t>SANTIBÁÑEZ PINO PALOMA ANTONIA</t>
  </si>
  <si>
    <t>paloma.santibanez@usach.cl</t>
  </si>
  <si>
    <t>psantibanezpino@gmail.com</t>
  </si>
  <si>
    <t>SANTIBAÑEZ SANTIBÁÑEZ JOAQUÍN IGNACIO</t>
  </si>
  <si>
    <t>joaquin.santibanez@usach.cl</t>
  </si>
  <si>
    <t>joaquin.ing04@gmail.com</t>
  </si>
  <si>
    <t>SARPI GONZÁLEZ PABLO FARID</t>
  </si>
  <si>
    <t>pablo.sarpi@usach.cl</t>
  </si>
  <si>
    <t>pablofarid02@gmail.com</t>
  </si>
  <si>
    <t>SARRIA ARAYA MILOVAN MIQUEAS</t>
  </si>
  <si>
    <t>milovan.sarria@usach.cl</t>
  </si>
  <si>
    <t>milovan.sarria94@gmail.com</t>
  </si>
  <si>
    <t>SEGURA RIVAS LISETTE VIVIANNE</t>
  </si>
  <si>
    <t>lisette.segura@usach.cl</t>
  </si>
  <si>
    <t>yunashain@gmail.com</t>
  </si>
  <si>
    <t>SEQUEIDA GUTIÉRREZ JOSEFA IGNACIA</t>
  </si>
  <si>
    <t>Josefa.sequeida@usach.cl</t>
  </si>
  <si>
    <t>josefa.zuniga.g@lcdportales.cl</t>
  </si>
  <si>
    <t>SERRANO BOLELLI JOSHUA LUIS ENRIQUE</t>
  </si>
  <si>
    <t>joshua.serrano@usach.cl</t>
  </si>
  <si>
    <t>bolelliserrano.joshua.joshua@gmail.com</t>
  </si>
  <si>
    <t>SERRANO QUEVEDO EILEEN PAOLA</t>
  </si>
  <si>
    <t>eileen.serrano@usach.cl</t>
  </si>
  <si>
    <t>eileenpaolaserrano@gmail.com</t>
  </si>
  <si>
    <t>SIESQUEN CASTILLO JUAN FRANCISCO</t>
  </si>
  <si>
    <t>juan.siesquen@usach.cl</t>
  </si>
  <si>
    <t>franhd.100@gmail.com</t>
  </si>
  <si>
    <t>SILVA ALEGRÍA CRISTINA ALEJANDRA</t>
  </si>
  <si>
    <t>cristina.silva.a@usach.cl</t>
  </si>
  <si>
    <t>tytyalejandra157@gmail.com</t>
  </si>
  <si>
    <t>SILVA CARO LUCAS RODRIGO</t>
  </si>
  <si>
    <t>lucas.silva.c@usach.cl</t>
  </si>
  <si>
    <t>lucassilvacaro@gmail.com</t>
  </si>
  <si>
    <t>SILVA TAPIA GREG EDUARDO</t>
  </si>
  <si>
    <t>greg.silva@usach.cl</t>
  </si>
  <si>
    <t>gregsilvat@gmail.com</t>
  </si>
  <si>
    <t>SILVA ZAMBRANO JORGE PATRICIO</t>
  </si>
  <si>
    <t>jorge.silva.z@usach.cl</t>
  </si>
  <si>
    <t>jorgesilvazambrano@gmail.com</t>
  </si>
  <si>
    <t>CONTABILIDAD GENERAL</t>
  </si>
  <si>
    <t>Se le asignó el tutor Felipe Ahumada</t>
  </si>
  <si>
    <t>SILVA ZÚÑIGA KIMBERLY DE LOURDES</t>
  </si>
  <si>
    <t>kimberly.silva@usach.cl</t>
  </si>
  <si>
    <t>kimsilva1001@gmail.com</t>
  </si>
  <si>
    <t>SOTO HUENCHO VICENTE IGNACIO</t>
  </si>
  <si>
    <t>vicente.soto.h@usach.cl</t>
  </si>
  <si>
    <t>vicentes.h@hotmail.com</t>
  </si>
  <si>
    <t>SOTO MELIPILLÁN YENIFER VANESA</t>
  </si>
  <si>
    <t>yenifer.soto@usach.cl</t>
  </si>
  <si>
    <t>yenifersoto.melipillan@gmail.com</t>
  </si>
  <si>
    <t>SOTO VIDAL BELÉN ALEJANDRA</t>
  </si>
  <si>
    <t>belen.soto.v@usach.cl</t>
  </si>
  <si>
    <t>bel.sot.vid.11@gmail.com</t>
  </si>
  <si>
    <t>STOLZENBACH PEREIRA JERALDY SCKARLETT</t>
  </si>
  <si>
    <t>jeraldy.stolzenbach@usach.cl</t>
  </si>
  <si>
    <t>jeraldystolzenbach@gmail.com</t>
  </si>
  <si>
    <t>SUAREZ MALDONADO MARIA VALENTINA</t>
  </si>
  <si>
    <t>maria.suarez.m@usach.cl</t>
  </si>
  <si>
    <t>marivalensuamal@gmail.com</t>
  </si>
  <si>
    <t>CONTABILIDAD FINANCIERA Y TOMA DE DECISIONES</t>
  </si>
  <si>
    <t>SUÁREZ PIZARRO JAYSSON AMARO</t>
  </si>
  <si>
    <t>jaysson.suarez@usach.cl</t>
  </si>
  <si>
    <t>suarezjayson594@gmail.com</t>
  </si>
  <si>
    <t>TAMBO VELASQUEZ KATHERINE DUBRASKA</t>
  </si>
  <si>
    <t>katherine.tambo@usach.cl</t>
  </si>
  <si>
    <t>kathetamb15@gmail.com</t>
  </si>
  <si>
    <t>CÁLCULO I</t>
  </si>
  <si>
    <t>BRUNA ROLANDO</t>
  </si>
  <si>
    <t>rolando.bruna.m@usach.cl</t>
  </si>
  <si>
    <t>TAPIA CAMPOS GABRIELA ALEJANDRA</t>
  </si>
  <si>
    <t>gabriela.tapia.c@usach.cl</t>
  </si>
  <si>
    <t>g.tapia.c03@gmail.com</t>
  </si>
  <si>
    <t>TAPIA JIMÉNEZ ANTONIA FRANCISCA</t>
  </si>
  <si>
    <t>antonia.tapia@usach.cl</t>
  </si>
  <si>
    <t>antonia.tj16@gmail.com</t>
  </si>
  <si>
    <t>TAPIA OTAROLA ALONDRA</t>
  </si>
  <si>
    <t>CUPO ACADEMIA EMTP-FACTEC</t>
  </si>
  <si>
    <t>alondra.tapia@usach.cl</t>
  </si>
  <si>
    <t>alondrabelentapiaotarola314@gmail.com</t>
  </si>
  <si>
    <t>TELLO VÁSQUEZ MARIA-ANTONIA</t>
  </si>
  <si>
    <t>maria-antonia.tello@usach.cl</t>
  </si>
  <si>
    <t>maripitellovasquez@gmail.com</t>
  </si>
  <si>
    <t>TEPANO HEY MAHANI</t>
  </si>
  <si>
    <t>mahani.tepano@usach.cl</t>
  </si>
  <si>
    <t>mahanitepanoh@gmail.com</t>
  </si>
  <si>
    <t>TERRAZA VALDÉS CONSTANZA ANDREA</t>
  </si>
  <si>
    <t>constanza.terraza@usach.cl</t>
  </si>
  <si>
    <t>cotita.terraza.tv07@gmail.com</t>
  </si>
  <si>
    <t>TIMANA SULLON EVELIN ANALY</t>
  </si>
  <si>
    <t>evelin.timana@usach.cl</t>
  </si>
  <si>
    <t>evelinanalytimanasullon@gmail.com</t>
  </si>
  <si>
    <t>20390160-7</t>
  </si>
  <si>
    <t>DERIVADO AOS</t>
  </si>
  <si>
    <t>Tutor informa que no asiste, no responde, se va a casar.</t>
  </si>
  <si>
    <t>TIZNADO INSIGNIA MARCELO EMILIANO</t>
  </si>
  <si>
    <t>marcelo.tiznado@usach.cl</t>
  </si>
  <si>
    <t>marcelo.emilianoinsignia@gmail.com</t>
  </si>
  <si>
    <t>TOLEDO BALCAZAR BÁRBARA GENESIS</t>
  </si>
  <si>
    <t>barbara.toledo@usach.cl</t>
  </si>
  <si>
    <t>barbaratareas.21@gmail.com</t>
  </si>
  <si>
    <t>TORO GUZMÁN JADES MARAYA</t>
  </si>
  <si>
    <t>jades.toro@usach.cl</t>
  </si>
  <si>
    <t>jadestatetoro2018@gmail.com</t>
  </si>
  <si>
    <t>TRIGO VENEGAS ADÁN JOSÉ</t>
  </si>
  <si>
    <t>adan.trigo@usach.cl</t>
  </si>
  <si>
    <t>zubzero878@gmail.com</t>
  </si>
  <si>
    <t>TUNICO ÁVILA ERIKA</t>
  </si>
  <si>
    <t>erika.tinuco@usach.cl</t>
  </si>
  <si>
    <t>karia0.ti123@gmail.com</t>
  </si>
  <si>
    <t>UBEDA GONZÁLEZ MARÍA IGNACIA ANTONELLA</t>
  </si>
  <si>
    <t>maria.ubeda@usach.cl</t>
  </si>
  <si>
    <t>ignaciaubeda@gmail.com</t>
  </si>
  <si>
    <t>ULLOA CONCHA BASTIÁN ARMANDO</t>
  </si>
  <si>
    <t>bastian.ulloa@usach.cl</t>
  </si>
  <si>
    <t>bastianulloa741852963@gmail.com</t>
  </si>
  <si>
    <t>ULLOA MORENO PATRICIO TOMÁS</t>
  </si>
  <si>
    <t>patricio.ulloa.m@usach.cl</t>
  </si>
  <si>
    <t>patricioullo2019@gmail.com</t>
  </si>
  <si>
    <t>ULLOA SALGADO VICENTE PATRICIO</t>
  </si>
  <si>
    <t>vicente.ulloa.s@usach.cl</t>
  </si>
  <si>
    <t>ulloasav2406@gmail.com</t>
  </si>
  <si>
    <t>URIBE HERNÁNDEZ DENISSE PAULINA</t>
  </si>
  <si>
    <t>denisse.uribe@usach.cl</t>
  </si>
  <si>
    <t>denisseuribe46@gmail.com</t>
  </si>
  <si>
    <t>URRUTIA ROJAS CHRISTELL ESTEFANÍA</t>
  </si>
  <si>
    <t>christell.urrutia@usach.cl</t>
  </si>
  <si>
    <t>camillan1212@gmail.com</t>
  </si>
  <si>
    <t>UZCANGA MONTILLA ARIAGNA ALITZY</t>
  </si>
  <si>
    <t>ariagna.uzcanga@usach.cl</t>
  </si>
  <si>
    <t>mari.uzcanga123@gmail.com</t>
  </si>
  <si>
    <t>VACHE ASTUDILLO MAXIMILIANO GUSTAVO</t>
  </si>
  <si>
    <t>maximiliano.vache@usach.cl</t>
  </si>
  <si>
    <t>vachemaxi@gmail.com</t>
  </si>
  <si>
    <t>VALDERRAMA SUAREZ VICTORIA PAULLETTE</t>
  </si>
  <si>
    <t>victoria.valderrama@usach.cl</t>
  </si>
  <si>
    <t>vickivalderrama12@gmail.com</t>
  </si>
  <si>
    <t>LENGUA JAPONESA I</t>
  </si>
  <si>
    <t>VALDIVIA LÓPEZ CATALINA PAZ</t>
  </si>
  <si>
    <t>catalina.valdivia.l@usach.cl</t>
  </si>
  <si>
    <t>cata12082003@gmail.com</t>
  </si>
  <si>
    <t>VALDIVIESO GUTIÉRREZ CAMILO ESTEBAN</t>
  </si>
  <si>
    <t>camilo.valdivieso@usach.cl</t>
  </si>
  <si>
    <t>camilovaldivieso13@gmail.com</t>
  </si>
  <si>
    <t>VALENCIA ORELLANA CAMILA ARACELY</t>
  </si>
  <si>
    <t>camila.valencia@usach.cl</t>
  </si>
  <si>
    <t>sarah.v1405@gmail.com</t>
  </si>
  <si>
    <t>VALLENAS SANTA CRUZ ANDREA FERNANDA</t>
  </si>
  <si>
    <t>andrea.vallenas@usach.cl</t>
  </si>
  <si>
    <t>vallenassantacruz@gmail.com</t>
  </si>
  <si>
    <t>DERECHO CIVIL I</t>
  </si>
  <si>
    <t>VARGAS MOYA MAXIMILIANO RAFAEL</t>
  </si>
  <si>
    <t>s2</t>
  </si>
  <si>
    <t>maximiliano.vargas.m@usach.cl</t>
  </si>
  <si>
    <t>max.vargas2003@gmail.com</t>
  </si>
  <si>
    <t>VÁSQUEZ VALENCIA CRISTIAN IGNACIO</t>
  </si>
  <si>
    <t>cristian.vasquez.v@usach.cl</t>
  </si>
  <si>
    <t>vasquezvalenciac@gmail.com</t>
  </si>
  <si>
    <t>VELASQUEZ HUAMAN JANELLY FIORELLA</t>
  </si>
  <si>
    <t>janelly.velasquez@usach.cl</t>
  </si>
  <si>
    <t>janellyfiorella@gmail.com</t>
  </si>
  <si>
    <t>VELEZ GRAJALES JOHAN ANDRES</t>
  </si>
  <si>
    <t>johan.velez@usach.cl</t>
  </si>
  <si>
    <t>tanudogat@gmail.com</t>
  </si>
  <si>
    <t>VENEGAS CÁRDENAS CESAR ANTONIO</t>
  </si>
  <si>
    <t>cesar.venegas.c@usach.cl</t>
  </si>
  <si>
    <t>bflynngin11@gmail.com</t>
  </si>
  <si>
    <t>VENEGAS WASTTSON KATHERINE ANTONIA</t>
  </si>
  <si>
    <t>katherine.venegas@usach.cl</t>
  </si>
  <si>
    <t>daniel.wasttson@gmail.com</t>
  </si>
  <si>
    <t>VERGARA ARRATIA MARIANA ANDREA</t>
  </si>
  <si>
    <t>mariana.vergara@usach.cl</t>
  </si>
  <si>
    <t>marianavergara327@gmail.com</t>
  </si>
  <si>
    <t>MATEMÁTICAS</t>
  </si>
  <si>
    <t>VICENCIO MARTÍNEZ DAMARY BELÉN JAVIERA</t>
  </si>
  <si>
    <t>damary.vicencio@usach.cl</t>
  </si>
  <si>
    <t>damary.v.10@gmail.com</t>
  </si>
  <si>
    <t>VIDAL GONZÁLEZ SEBASTIÁN ANDRÉS</t>
  </si>
  <si>
    <t>sebastian.vidal.g@usach.cl</t>
  </si>
  <si>
    <t>sebandresvidal@gmail.com</t>
  </si>
  <si>
    <t>VIDARTE TELLO ERIKA XIOMARA</t>
  </si>
  <si>
    <t>erika.vidarte@usach.cl</t>
  </si>
  <si>
    <t>ev67090@gmail.com</t>
  </si>
  <si>
    <t>VIGORENA REYES TAMARA BELÉN</t>
  </si>
  <si>
    <t>tamara.vigorena@usach.cl</t>
  </si>
  <si>
    <t>tamara.vigo.2003@gmail.com</t>
  </si>
  <si>
    <t>VILARD . CARLEM DIEGO SALOME M</t>
  </si>
  <si>
    <t>carlem.vilard@usach.cl</t>
  </si>
  <si>
    <t>vilardsalome09@gmail.com</t>
  </si>
  <si>
    <t>VILCHES ALVARADO NATALIA BELÉN</t>
  </si>
  <si>
    <t>natalia.vilches.a@usach.cl</t>
  </si>
  <si>
    <t>natalia1923vilchesalva@gmail.com</t>
  </si>
  <si>
    <t>VILLAGRA OROSCO AMY FRANSHESCA</t>
  </si>
  <si>
    <t>amy.villagra@usach.cl</t>
  </si>
  <si>
    <t>greenweramy9@gmail.com</t>
  </si>
  <si>
    <t>VILLANUEVA VALENCIA ADRIANA ELIZABETH</t>
  </si>
  <si>
    <t>adriana.villanueva@usach.cl</t>
  </si>
  <si>
    <t>adrianavillanueva@liceojfsrecoleta.net</t>
  </si>
  <si>
    <t>VILORIA AROCHA SANTIAGO JOSE</t>
  </si>
  <si>
    <t>santiago.viloria@usach.cl</t>
  </si>
  <si>
    <t>santiago16012003@gmail.com</t>
  </si>
  <si>
    <t>VILORIA MENA GABRIEL ALFONSO</t>
  </si>
  <si>
    <t>gabriel.viloria@usach.cl</t>
  </si>
  <si>
    <t>gviloria370@gmail.com</t>
  </si>
  <si>
    <t>YAMAGISHI FIGUEROA HARUMI MIDORI</t>
  </si>
  <si>
    <t>harumi.yamagishi@usach.cl</t>
  </si>
  <si>
    <t>beca.harumi2004@gmail.com</t>
  </si>
  <si>
    <t>YÁÑEZ CONTRERAS MARÍA VALENTINA</t>
  </si>
  <si>
    <t>maria.yanez.c@usach.cl</t>
  </si>
  <si>
    <t>yvalentina46@gmail.com</t>
  </si>
  <si>
    <t>YÁÑEZ GALAZ LEONOR MAGDALENA</t>
  </si>
  <si>
    <t>leonor.yanez@usach.cl</t>
  </si>
  <si>
    <t>galazleonor12@gmail.com</t>
  </si>
  <si>
    <t>YÁÑEZ HERNÁNDEZ BELÉN ISIDORA</t>
  </si>
  <si>
    <t>belen.yanez@usach.cl</t>
  </si>
  <si>
    <t>beluxx8@gmail.com</t>
  </si>
  <si>
    <t>YÁÑEZ JORQUERA SHALOM ARACELI</t>
  </si>
  <si>
    <t>shalom.yanez@usach.cl</t>
  </si>
  <si>
    <t>yanez10jorquera04@gmail.com</t>
  </si>
  <si>
    <t>YÁÑEZ ROJAS RENATA IGNACIA</t>
  </si>
  <si>
    <t>renata.yanez@usach.cl</t>
  </si>
  <si>
    <t>rena.ignacia19@gmail.com</t>
  </si>
  <si>
    <t>ZAMORANO ÁVILA DAVID MARCOS</t>
  </si>
  <si>
    <t>david.zamorano@usach.cl</t>
  </si>
  <si>
    <t>davidzamoranoavila@gmail.com</t>
  </si>
  <si>
    <t>FECHA SOLICITUD</t>
  </si>
  <si>
    <t xml:space="preserve">COMENTARIO  SOLICITUD DE TUTOR </t>
  </si>
  <si>
    <t xml:space="preserve"> COMENTARIO GENERAL</t>
  </si>
  <si>
    <t>COMENTARIO DEL ESTUDIANTE POR VÍA FORMULARIO</t>
  </si>
  <si>
    <t>ASISTENCIA TUTORÍAS 20230403</t>
  </si>
  <si>
    <t>CONCHA DÍAZ CONSTANZA ROSALÍA</t>
  </si>
  <si>
    <t>CAMBIO DE CARRERA</t>
  </si>
  <si>
    <t>CAMBIO DE CARRERA 2023-01</t>
  </si>
  <si>
    <t>constanza.concha.d@usach.cl</t>
  </si>
  <si>
    <t>constanzarcd@gmail.com</t>
  </si>
  <si>
    <t xml:space="preserve">ÁLGEBRA </t>
  </si>
  <si>
    <t>DERIVADO/A UNIDADES ACADÉMICAS</t>
  </si>
  <si>
    <t>BALANTA ANGULO ISABEL CRISTINA</t>
  </si>
  <si>
    <t>CUPO PROPEDEUTICO - PROGRAMA GABRIELA MISTRAL 2022-01</t>
  </si>
  <si>
    <t>isabel.balanta@usach.cl</t>
  </si>
  <si>
    <t>isabelbxl19@gmail.com</t>
  </si>
  <si>
    <t>PENSAMIENTO MATEMÁTICO</t>
  </si>
  <si>
    <t>20752782-3</t>
  </si>
  <si>
    <t>ZÚÑIGA LEÓN ALANIS SAMIRA</t>
  </si>
  <si>
    <t>CUPO P.A.E.S 2023-01</t>
  </si>
  <si>
    <t>alanis.zuniga@usach.cl</t>
  </si>
  <si>
    <t>4lvnis.svmirv@gmail.com</t>
  </si>
  <si>
    <t>19527704-4</t>
  </si>
  <si>
    <t>CONTRERAS GODOY MATIAS EDUARDO</t>
  </si>
  <si>
    <t>CUPO PERSONAS EN SITUACIÓN DE DISCAPACIDAD</t>
  </si>
  <si>
    <t>CUPO PARES 2023-01</t>
  </si>
  <si>
    <t>matias.contreras.g@usach.cl</t>
  </si>
  <si>
    <t>matias.eduardo.contreras.godoy@gmail.com</t>
  </si>
  <si>
    <t>19997544-7</t>
  </si>
  <si>
    <t>PARES 2023 (baja visión)</t>
  </si>
  <si>
    <t>MONCADA AMORES MAYRA MIRIAM</t>
  </si>
  <si>
    <t>CONTADOR PÚBLICO Y AUDITOR (V)/ENTRENADOR DEPORTIVO</t>
  </si>
  <si>
    <t>OTROS</t>
  </si>
  <si>
    <t>OTROS 2019-01</t>
  </si>
  <si>
    <t>mayra.moncada@usach.cl</t>
  </si>
  <si>
    <t>mayra.moncada@gmail.com</t>
  </si>
  <si>
    <t>NO/EN TRÁMITE</t>
  </si>
  <si>
    <t>FISIOLOGÍA GENERAL</t>
  </si>
  <si>
    <t>20383191-9</t>
  </si>
  <si>
    <t>Matrícula en trámite/Entrenador Deportivo</t>
  </si>
  <si>
    <t>HORMAZÁBAL MENÉNDEZ ANTONIA SOFÍA</t>
  </si>
  <si>
    <t>CUPO P.D.T. 2022-01</t>
  </si>
  <si>
    <t>antonia.hormazabal@usach.cl</t>
  </si>
  <si>
    <t>asofiahormazabal@gmail.com</t>
  </si>
  <si>
    <t>CHOPPELO ARIAS JAVIERA NATALIA</t>
  </si>
  <si>
    <t>javiera.choppelo@usach.cl</t>
  </si>
  <si>
    <t>DERIVADO/A UNIDADES ACADÉMICAS, POR 2° VEZ</t>
  </si>
  <si>
    <t>NAVEAS MOLINA DIEGO EDUARDO</t>
  </si>
  <si>
    <t>CUPO P.S.U.</t>
  </si>
  <si>
    <t>CUPO P.S.U. 2018-01</t>
  </si>
  <si>
    <t>diego.naveas@usach.cl</t>
  </si>
  <si>
    <t>diego2000nm@gmail.com</t>
  </si>
  <si>
    <t>IDIOMA</t>
  </si>
  <si>
    <t>INGLÉS COMUNICATIVO (fonética de inglés y comprensión de textos)</t>
  </si>
  <si>
    <t>20963807-K</t>
  </si>
  <si>
    <t>PASTOR VALENCIA KHRIST ROMINA BELÉN</t>
  </si>
  <si>
    <t>CUPO PACE 2021-01</t>
  </si>
  <si>
    <t>khrist.pastor@usach.cl</t>
  </si>
  <si>
    <t>khrist.pastorv@gmail.com</t>
  </si>
  <si>
    <t>FISIOPATOLOGÍA</t>
  </si>
  <si>
    <t>19636421-8</t>
  </si>
  <si>
    <t>CASAS SALAZAR VICENTE ALBERTO</t>
  </si>
  <si>
    <t>vicente.casas@usach.cl</t>
  </si>
  <si>
    <t>MOYA NAVARRO ALEJANDRA JAVIERA</t>
  </si>
  <si>
    <t>FACULTAD DE ADMINISTRACIÓN Y ECONOMIA</t>
  </si>
  <si>
    <t>alejandra.moya.n@usach.cl</t>
  </si>
  <si>
    <t>alejandramoyanavarro@gmail.com</t>
  </si>
  <si>
    <t>ÁVALOS RIQUELME NATALY GISSELE</t>
  </si>
  <si>
    <t>CUPO PARA MUJERES EN CIENCIA Y TECNOLOGÍA 2021-01</t>
  </si>
  <si>
    <t>nataly.avalos@usach.cl</t>
  </si>
  <si>
    <t>nataly.avalos022@gmail.com</t>
  </si>
  <si>
    <t>CÁLCULO II</t>
  </si>
  <si>
    <t>BARRA LAGOS JAVIERA</t>
  </si>
  <si>
    <t>CUPO 30% SUPERIOR DE SU ESTABLECIMIENTO</t>
  </si>
  <si>
    <t>CUPO 30% SUPERIOR DE SU ESTABLECIMIENTO 2022-01</t>
  </si>
  <si>
    <t>javiera.barra.l@usach.cl</t>
  </si>
  <si>
    <t>xavibarra24@gmail.com</t>
  </si>
  <si>
    <t>Debe enviar el programa a Matemáticas 27/03</t>
  </si>
  <si>
    <t>CASTRO RUIZ GUILLERMO ALBERTO</t>
  </si>
  <si>
    <t>guillermo.castro.r@usach.cl</t>
  </si>
  <si>
    <t>guillermoccruiz@gmail.com</t>
  </si>
  <si>
    <t>MATEMÁTICAS PARA LA ADMINISTRACIÓN II</t>
  </si>
  <si>
    <t>ABALLAY CISTERNA MAREN ALEXA</t>
  </si>
  <si>
    <t>maren.aballay@usach.cl</t>
  </si>
  <si>
    <t>marenaballay90@gmail.com</t>
  </si>
  <si>
    <t>CONEJERA PAVEZ ANGEL FABRICIO IGNACIO</t>
  </si>
  <si>
    <t>INGENIERÍA ESTADÍSTICA</t>
  </si>
  <si>
    <t>CUPO P.D.T. 2021-01</t>
  </si>
  <si>
    <t>angel.conejera@usach.cl</t>
  </si>
  <si>
    <t>angelconejera@gmail.com</t>
  </si>
  <si>
    <t>CONTRERAS SÁNCHEZ BERENICE ARACELY</t>
  </si>
  <si>
    <t>berenice.contreras@usach.cl</t>
  </si>
  <si>
    <t>nice29194@gmail.com</t>
  </si>
  <si>
    <t>FISIOLOGÍA I</t>
  </si>
  <si>
    <t>DÍAZ SILVA CAROLINA PATRICIA LUCERO</t>
  </si>
  <si>
    <t>carolina.diaz.si@usach.cl</t>
  </si>
  <si>
    <t>cvrolinadiaz@gmail.com</t>
  </si>
  <si>
    <t>Inválida (17-04)</t>
  </si>
  <si>
    <t>Estudiante renuncia a tutorías indicando: "estaba complicada con mis horarios de la universidad y se me hacia dificil juntarme con ella, por lo que debería salirme de paiep".</t>
  </si>
  <si>
    <t>Falta de tiempo</t>
  </si>
  <si>
    <t>k</t>
  </si>
  <si>
    <t>DÍAZ BARRAZA SEBASTIÁN JORGE</t>
  </si>
  <si>
    <t>sebastian.diaz.b@usach.cl</t>
  </si>
  <si>
    <t>seba.diazbarraza95@gmail.com</t>
  </si>
  <si>
    <t>DÍAZ MUÑOZ VALENTINA ANDREA</t>
  </si>
  <si>
    <t>valentina.diaz.mu@usach.cl</t>
  </si>
  <si>
    <t>vdiazmu@gmail.com</t>
  </si>
  <si>
    <t xml:space="preserve">LECTOESCRITURA Y SOCIALES </t>
  </si>
  <si>
    <t>CONTABILIDAD PÚBLICA I</t>
  </si>
  <si>
    <t>ESPINOZA ROSS TOMÁS ALONSO</t>
  </si>
  <si>
    <t>tomas.espinoza@usach.cl</t>
  </si>
  <si>
    <t>tomasespinozaross@gmail.com</t>
  </si>
  <si>
    <t>DERECHO ECONÓMICO</t>
  </si>
  <si>
    <t>FLORES REYES BENJAMIN PATRICIO</t>
  </si>
  <si>
    <t>benjamin.flores.r@usach.cl</t>
  </si>
  <si>
    <t>aflorec@hotmail.com</t>
  </si>
  <si>
    <t>GARATE OGAZ MARTINA LORETA</t>
  </si>
  <si>
    <t>TECNOLOGÍA EN ALIMENTOS</t>
  </si>
  <si>
    <t>martina.garate@usach.cl</t>
  </si>
  <si>
    <t>martinagarateogaz@gmail.com</t>
  </si>
  <si>
    <t>QUÍMICA - TECNO</t>
  </si>
  <si>
    <t>Correo enviado:Hemos recibido tu solicitud se invita a talleres 05/04  (química general)</t>
  </si>
  <si>
    <t>GODOY ARANEDA ANITA IGNACIA</t>
  </si>
  <si>
    <t>anita.godoy@usach.cl</t>
  </si>
  <si>
    <t>chiriania22133@gmail.com</t>
  </si>
  <si>
    <t>GRASSI AGUIRRE MARÍA VERÓNICA</t>
  </si>
  <si>
    <t>CUPO BEA 2023-01</t>
  </si>
  <si>
    <t>maria.grassi@usach.cl</t>
  </si>
  <si>
    <t>conygenial4.0@gmail.com</t>
  </si>
  <si>
    <t>BASES BIOLÓGICAS DE LA PSICOLOGÍA</t>
  </si>
  <si>
    <t>19986463-7</t>
  </si>
  <si>
    <t>REYES AGURTO CATALINA JAZMIN</t>
  </si>
  <si>
    <t>catalina.reyes.ag@usach.cl</t>
  </si>
  <si>
    <t>LABRA CEA ALEJANDRO ENRIQUE</t>
  </si>
  <si>
    <t>TÉCNICO UNIVERSITARIO EN ANÁLISIS QUÍMICO Y FÍSICO</t>
  </si>
  <si>
    <t>alejandro.labra@usach.cl</t>
  </si>
  <si>
    <t>ale.labra1260@gmail.com</t>
  </si>
  <si>
    <t>LOUIS CHARLES JUNIOR</t>
  </si>
  <si>
    <t>junior.louischarles@usach.cl</t>
  </si>
  <si>
    <t>yuniorelmorenito@gmail.com</t>
  </si>
  <si>
    <t xml:space="preserve">CÁLCULO III </t>
  </si>
  <si>
    <t>ESTATICA APLICADA</t>
  </si>
  <si>
    <t>MORA MONDACA AMARO SALEM</t>
  </si>
  <si>
    <t>amaro.mora@usach.cl</t>
  </si>
  <si>
    <t>mondacajosefina48@gmail.com</t>
  </si>
  <si>
    <t>MOYANO MUÑOZ ALONSO ANTONIO</t>
  </si>
  <si>
    <t>alonso.moyano@usach.cl</t>
  </si>
  <si>
    <t>alonsomoyanomunoz@gmail.com</t>
  </si>
  <si>
    <t>NORIEGA MUÑOZ VALENTINA FERNANDA</t>
  </si>
  <si>
    <t>valentina.munoz.n@usach.cl</t>
  </si>
  <si>
    <t>noriegafernanda15@gmail.com</t>
  </si>
  <si>
    <t xml:space="preserve">ANÁLISIS ESTADÍSTICO </t>
  </si>
  <si>
    <t>20290259-6</t>
  </si>
  <si>
    <t>ELECTRICIDAD Y MAGNETISMO</t>
  </si>
  <si>
    <t>20887695-3</t>
  </si>
  <si>
    <t>MUÑOZ RIVAS TANIA PAULINA</t>
  </si>
  <si>
    <t>tania.munoz@usach.cl</t>
  </si>
  <si>
    <t>tr4611516@gmail.com</t>
  </si>
  <si>
    <t>OLAVE GACITÚA CATALINA BELÉN</t>
  </si>
  <si>
    <t>catalina.olave@usach.cl</t>
  </si>
  <si>
    <t>olavecatalina2003@gmail.com</t>
  </si>
  <si>
    <t>CÁLCULO I, ÁLGEBRA I</t>
  </si>
  <si>
    <t>PARRA SOTO REINALDO ANTONIO</t>
  </si>
  <si>
    <t>reinaldo.parra@usach.cl</t>
  </si>
  <si>
    <t>reinaldo.parra2004@gmail.com</t>
  </si>
  <si>
    <t>RIOSECO CASTRO IAN LEONARDO</t>
  </si>
  <si>
    <t>ian.rioseco@usach.cl</t>
  </si>
  <si>
    <t>riosecoian3494@gmail.com</t>
  </si>
  <si>
    <t>ROBLEDO CARRASCO PATRICIO MANUEL</t>
  </si>
  <si>
    <t>patricio.robledo@usach.cl</t>
  </si>
  <si>
    <t>robledopatricio5@gmail.com</t>
  </si>
  <si>
    <t>ROJAS SERRANO SCARLET GABRIELA</t>
  </si>
  <si>
    <t>scarlet.rojas@usach.cl</t>
  </si>
  <si>
    <t>scarletrojas556@gmail.com</t>
  </si>
  <si>
    <t>ROJAS ULLOA NICOLÁS ISMAEL</t>
  </si>
  <si>
    <t>nicolas.rojas.u@usach.cl</t>
  </si>
  <si>
    <t>nicolas.rojas.ulloa@gmail.com</t>
  </si>
  <si>
    <t>MATEMÁTICA III</t>
  </si>
  <si>
    <t>SOTO SOTO ALLISON ABRIL</t>
  </si>
  <si>
    <t>CUPO P.S.U. 2020-01</t>
  </si>
  <si>
    <t>allison.soto@usach.cl</t>
  </si>
  <si>
    <t>allison.abril.soto@gmail.com</t>
  </si>
  <si>
    <t>FÍSICA ESTÁTICA</t>
  </si>
  <si>
    <t>18698931-7</t>
  </si>
  <si>
    <t>06-04-0203</t>
  </si>
  <si>
    <t>TAPIA CHINCHA NICOLE MELANIE</t>
  </si>
  <si>
    <t>nicole.tapia@usach.cl</t>
  </si>
  <si>
    <t>nicoletapia1403@gmail.com</t>
  </si>
  <si>
    <t>VALDIVIA LAGOS RICARDO ANTONIO</t>
  </si>
  <si>
    <t>ricardo.valdivia@usach.cl</t>
  </si>
  <si>
    <t>kowailenord1@gmail.com</t>
  </si>
  <si>
    <t>VEAS VIAUX, AMALIA CONSTANZA</t>
  </si>
  <si>
    <t>amalia.veas@usach.cl</t>
  </si>
  <si>
    <t>amaliaveas@gmail.com</t>
  </si>
  <si>
    <t>VEGA MORALES AMANDA FRANCISCA</t>
  </si>
  <si>
    <t>amanda.vega@usach.cl</t>
  </si>
  <si>
    <t>amandafvm2004@gmail.com</t>
  </si>
  <si>
    <t>ROCA LEMUS GONZALO ALONSO</t>
  </si>
  <si>
    <t>INGENIERÍA DE EJECUCIÓN EN CLIMATIZACIÓN (CALEFACCIÓN, REFRIGERACIÓN  Y AIRE ACONDICIONADO)</t>
  </si>
  <si>
    <t>gonzalo.roca@usach.cl</t>
  </si>
  <si>
    <t>gonzalo.roca@idemar.cl</t>
  </si>
  <si>
    <t>31-03-0203</t>
  </si>
  <si>
    <t>DERIVADO PROFESIONAL PAIEP</t>
  </si>
  <si>
    <t>Correo enviado:Hemos recibido tu solicitud en invita a talleres 05/04 (cálculo I)</t>
  </si>
  <si>
    <t>CARVAJAL CÁRDENAS JORGE IGNACIO</t>
  </si>
  <si>
    <t>jorge.carvajal.c@usach.cl</t>
  </si>
  <si>
    <t>jorgecarvajal3b@gmail.com</t>
  </si>
  <si>
    <t>20825480-4</t>
  </si>
  <si>
    <t>PACE AÑOS ANTERIORES</t>
  </si>
  <si>
    <t>ROJAS MORALES NAYADETTE VANESSA</t>
  </si>
  <si>
    <t>CUPO PACE 2019-01</t>
  </si>
  <si>
    <t>nayadette.rojas@usach.cl</t>
  </si>
  <si>
    <t>nayadette.rxm@gmail.com</t>
  </si>
  <si>
    <t>SISTEMAS Y USOS LINGUISTICOS DEL INGLÉS I</t>
  </si>
  <si>
    <t>RAVANAL CATALAN CATALINA DE LOS ANGELES</t>
  </si>
  <si>
    <t>cata.ravanal@usach.cl</t>
  </si>
  <si>
    <t>delosangeles2011@hotmail.cl</t>
  </si>
  <si>
    <t>FINANZAS I</t>
  </si>
  <si>
    <t>20604199-4</t>
  </si>
  <si>
    <t>METODOS Y MODELO DE PROYECCIÓN (cálculo estadístico con programa stata)</t>
  </si>
  <si>
    <t>HERNANDEZ BRAZON ULISES EDUARDO</t>
  </si>
  <si>
    <t>ulises.hernandez@usach.cl</t>
  </si>
  <si>
    <t>ulisesehb@gmail.com</t>
  </si>
  <si>
    <t xml:space="preserve">ESTADÍSTICA </t>
  </si>
  <si>
    <t>ESTADÍSTICA II</t>
  </si>
  <si>
    <t>MARTÍNEZ NILO NAYELY ALEXANDRA</t>
  </si>
  <si>
    <t>CUPO PACE 2020-01</t>
  </si>
  <si>
    <t>nayely.martinez@usach.cl</t>
  </si>
  <si>
    <t>nayely.m.nilo@gmail.com</t>
  </si>
  <si>
    <t>CÁLCULO III PARA INGENIERÍA</t>
  </si>
  <si>
    <t>SILVA HENRÍQUEZ HERNÁN ALFONSO</t>
  </si>
  <si>
    <t>hernan.silva.h@usach.cl</t>
  </si>
  <si>
    <t>hernansilva090@gmail.com</t>
  </si>
  <si>
    <t>FUNDAMENTOS DE PROGRAMACIÓN PARA INGENIERÍA</t>
  </si>
  <si>
    <t>YÁÑEZ DÍAZ RAYEN ALENKA</t>
  </si>
  <si>
    <t>rayen.yanez@usach.cl</t>
  </si>
  <si>
    <t>rayenyadiz@gmail.com</t>
  </si>
  <si>
    <t xml:space="preserve">Física II PARA INGENIERÍA </t>
  </si>
  <si>
    <t>AYALA GUERRA MOIRA JESÚS CATALINA</t>
  </si>
  <si>
    <t>moira.ayala@usach.cl</t>
  </si>
  <si>
    <t>moiraa119@gmail.com</t>
  </si>
  <si>
    <t>SANTANA MUÑOZ SABRINA</t>
  </si>
  <si>
    <t>sabrina.santana@usach.cl</t>
  </si>
  <si>
    <t>santanamsabrina@gmail.com</t>
  </si>
  <si>
    <t>CEPEDA MORA PEDRO JOAQUÍN</t>
  </si>
  <si>
    <t>pedro.cepeda@usach.cl</t>
  </si>
  <si>
    <t>pedro.cpeda.m@gmail.com</t>
  </si>
  <si>
    <t>GALLARDO GONZÁLEZ OSVALDO RAFAEL</t>
  </si>
  <si>
    <t>CUPO P.D.T. - REPOSTULACIÓN 2022-01</t>
  </si>
  <si>
    <t>osvaldo.gallardo@usach.cl</t>
  </si>
  <si>
    <t>osvaldorgg13@gmail.com</t>
  </si>
  <si>
    <t>FÍSICA PARA INGENIERÍA ELÉCTRICA (Electromagnetismo)</t>
  </si>
  <si>
    <t>RAMOS GÓMEZ NICOLE KATHERINE</t>
  </si>
  <si>
    <t>nicole.ramos@usach.cl</t>
  </si>
  <si>
    <t>nicolekrg13@gmail.com</t>
  </si>
  <si>
    <t>VÁSQUEZ GATICA GUSTAVO IGNACIO</t>
  </si>
  <si>
    <t>gustavo.vasquez.g@usach.cl</t>
  </si>
  <si>
    <t>gustavoignacio59@gmail.com</t>
  </si>
  <si>
    <t>ALVARADO CUEVAS JESSICA MARINA</t>
  </si>
  <si>
    <t>jessica.alvarado.c@usach.cl</t>
  </si>
  <si>
    <t>jessica.alvarado.mensajes@gmail.com</t>
  </si>
  <si>
    <t>OYARZÚN FUENTES CAMILA ANTONIA</t>
  </si>
  <si>
    <t>CUPO BEA 2022-01</t>
  </si>
  <si>
    <t>camila.oyarzun.f@usach.cl</t>
  </si>
  <si>
    <t>camilaantonia8888@gmail.com</t>
  </si>
  <si>
    <t>CIFUENTES FONSECA DARIAN DANITZA</t>
  </si>
  <si>
    <t>darian.cifuentes@usach.cl</t>
  </si>
  <si>
    <t>dariancifuentes03@gmail.com</t>
  </si>
  <si>
    <t>MORALES LIBERONA EMILIA FERNANDA</t>
  </si>
  <si>
    <t>emilia.morales@usach.cl</t>
  </si>
  <si>
    <t>emivinito@gmail.com</t>
  </si>
  <si>
    <t>20642885-6</t>
  </si>
  <si>
    <t>RAIPÁN SÁNCHEZ CAMILA NENEYA</t>
  </si>
  <si>
    <t>camila.raipan@usach.cl</t>
  </si>
  <si>
    <t>camilaraipansn@gmail.com</t>
  </si>
  <si>
    <t>RAMOS ARNAIZ DIEGO IGNACIO</t>
  </si>
  <si>
    <t>CUPO HIJO DE FUNCIONARIO</t>
  </si>
  <si>
    <t>CUPO HIJO DE FUNCIONARIO 2023-01</t>
  </si>
  <si>
    <t>diego.ramos.a@usach.cl</t>
  </si>
  <si>
    <t>diegoira75@gmail.com</t>
  </si>
  <si>
    <t>CARREÑO DÍAZ ARNALDO FELIPE</t>
  </si>
  <si>
    <t>arnaldo.carreno@usach.cl</t>
  </si>
  <si>
    <t>carrenofelipe13@gmail.com</t>
  </si>
  <si>
    <t>NÚÑEZ PARRAGUEZ MARÍA PATRICIA</t>
  </si>
  <si>
    <t>maria.nunez.p@usach.cl</t>
  </si>
  <si>
    <t>marianunezparraguez@gmail.com</t>
  </si>
  <si>
    <t>OLIVA PAINÉN MARTÍN IGNACIO</t>
  </si>
  <si>
    <t>martin.oliva@usach.cl</t>
  </si>
  <si>
    <t>martin.ig.oliva@gmail.com</t>
  </si>
  <si>
    <t>FUENTES GALLEGUILLOS VALENTINA ESPERANZA</t>
  </si>
  <si>
    <t>valentina.fuentes.ga@usach.cl</t>
  </si>
  <si>
    <t>valentinafg754@gmail.com</t>
  </si>
  <si>
    <t>OLATE PRADENAS SOFÍA MAGDALENA</t>
  </si>
  <si>
    <t>sofia.olate@usach.cl</t>
  </si>
  <si>
    <t>sofiaolate27@gmail.com</t>
  </si>
  <si>
    <t>FERNÁNDEZ OLEA JEREMY ANGEL</t>
  </si>
  <si>
    <t>jeremy.fernandez@usach.cl</t>
  </si>
  <si>
    <t>jeremyfernandezy87@gmail.com</t>
  </si>
  <si>
    <t>20390852-0</t>
  </si>
  <si>
    <t>MORA PEÑA SARUMI VIVIANA</t>
  </si>
  <si>
    <t>sarumi.mora@usach.cl</t>
  </si>
  <si>
    <t>sarumimope@gmail.com</t>
  </si>
  <si>
    <t>PARDO CORNEJO ISIDORA BELÉN</t>
  </si>
  <si>
    <t>isidora.pardo@usach.cl</t>
  </si>
  <si>
    <t>isidorita.pardo.ip@gmail.com</t>
  </si>
  <si>
    <t>YÁÑEZ AGUIRRE JOSEFA ANTONIA</t>
  </si>
  <si>
    <t>josefa.yanez.a@usach.cl</t>
  </si>
  <si>
    <t>josefa.anto2@gmail.com</t>
  </si>
  <si>
    <t>MORENO LAGOS PAULA ISABEL</t>
  </si>
  <si>
    <t>paula.moreno.l@usach.cl</t>
  </si>
  <si>
    <t>paula.mamu@gmail.com</t>
  </si>
  <si>
    <t>PEÑA FORCAEL MARTÍN ALFREDO</t>
  </si>
  <si>
    <t>martin.pena.f@usach.cl</t>
  </si>
  <si>
    <t>martinalfredopf@gmail.com</t>
  </si>
  <si>
    <t>AGUILERA NÚÑEZ ISIDORA ANTONIA</t>
  </si>
  <si>
    <t>isidora.aguilera@usach.cl</t>
  </si>
  <si>
    <t>iaguileran@gmail.com</t>
  </si>
  <si>
    <t>ROSALES GONZÁLEZ PAMELA ABRIL</t>
  </si>
  <si>
    <t>pamela.rosales@usach.cl</t>
  </si>
  <si>
    <t>pamelaabril13@gmail.com</t>
  </si>
  <si>
    <t>INGLÉS V</t>
  </si>
  <si>
    <t>19832740-9</t>
  </si>
  <si>
    <t>ESTUDIANTE CRÍTICO</t>
  </si>
  <si>
    <t>2°VEZ LA ASIGNATURA</t>
  </si>
  <si>
    <t>ORDÓÑEZ ORMEÑO IVÁN ALEJANDRO</t>
  </si>
  <si>
    <t>ivan.ordonez@usach.cl</t>
  </si>
  <si>
    <t>chavodel35@gmail.com</t>
  </si>
  <si>
    <t>CÁLCULO  II PARA INGENIERÍA</t>
  </si>
  <si>
    <t>3° VEZ LA ASIGNATURA</t>
  </si>
  <si>
    <t>VALDEBENITO LAGOS, SAFKA MILLARAY</t>
  </si>
  <si>
    <t>safka.valdebenito@usach.cl</t>
  </si>
  <si>
    <t>safka.valdebenito.l@gmail.com</t>
  </si>
  <si>
    <t xml:space="preserve">4° VEZ LA ASIGNATURA </t>
  </si>
  <si>
    <t>ABARCA DÍAZ, PABLO BASTIÁN MANUEL</t>
  </si>
  <si>
    <t>pablo.abarca@usach.cl</t>
  </si>
  <si>
    <t>pablo.acm01@gmail.com</t>
  </si>
  <si>
    <t xml:space="preserve">ESTUDIANTE CRÍTICO/ DERIVADO AOS </t>
  </si>
  <si>
    <t>PROBLEMAS SALUD MENTAL</t>
  </si>
  <si>
    <t xml:space="preserve">Necesito alguien quién pueda apoyarme desde lo más básico para esas asignaturas debido a que tuve una pésima base, sumado a mis problemas de salud mental y la presión de sentir que todos están mucho más avanzados que yo. 
Por eso y otros motivos; el año pasado caí en una depresión muy grande al punto de que hasta mis propios profesores me recomendaban cambiarme de carrera, lo intenté pero no resultó, igual me encanta la carrera en la que estoy y seguiré hasta terminarla por duro que sea los primeros años.
Actualmente no tengo un lugar de estudio muy óptimo en mi casa aquí en Rancagua, pero igual estamos viendo si encuentro un lugar en Santiago.
Sobre horario: lo ideal para mí sería Miércoles o Viernes    </t>
  </si>
  <si>
    <t>GONZÁLEZ ROJAS ANAHIS BELEN</t>
  </si>
  <si>
    <t>anahis.gonzalez@usach.cl</t>
  </si>
  <si>
    <t>anahisgonzalez22@gmail.com</t>
  </si>
  <si>
    <t>PARTICIPACIÓN PAIEP</t>
  </si>
  <si>
    <t>ESPINOZA VILLALOBOS SCARLETTE SOLANGE</t>
  </si>
  <si>
    <t>scarlette.espinoza@usach.cl</t>
  </si>
  <si>
    <t>espinozascarlette24@gmail.com</t>
  </si>
  <si>
    <t>QUÍMICA II</t>
  </si>
  <si>
    <t>SÁNCHEZ HERRERA SALVADOR ANTONIO</t>
  </si>
  <si>
    <t>CUPO P.D.T. - REPOSTULACIÓN 2021-01</t>
  </si>
  <si>
    <t>salvador.sanchez@usach.cl</t>
  </si>
  <si>
    <t>salvaantonio1610@gmail.com</t>
  </si>
  <si>
    <t>SAAVEDRA ESTAY SOFÍA ANTONIA</t>
  </si>
  <si>
    <t>sofia.saavedra@usach.cl</t>
  </si>
  <si>
    <t>sofistay.an@gmail.com</t>
  </si>
  <si>
    <t>FÍSICO QUÍMICA I</t>
  </si>
  <si>
    <t>TENORIO MEZA JUAN DIEGO</t>
  </si>
  <si>
    <t>INGENIERÍA DE EJECUCIÓN EN GEOMENSURA</t>
  </si>
  <si>
    <t>juan.tenorio@usach.cl</t>
  </si>
  <si>
    <t>juan.d.tenorio.m@gmail.com</t>
  </si>
  <si>
    <t>ARANCIBIA RAMÍREZ, JAVIERA ANDREA</t>
  </si>
  <si>
    <t>javiera.arancibia.r@usach.cl</t>
  </si>
  <si>
    <t>javiera.arancibia50@gmail.com</t>
  </si>
  <si>
    <t>21030121-6</t>
  </si>
  <si>
    <t>PECHUANTE VILLARROEL RENATO BALTHAZAR</t>
  </si>
  <si>
    <t>renato.pechuante@usach.cl</t>
  </si>
  <si>
    <t>renatobalthazarpv@gmail.com</t>
  </si>
  <si>
    <t>ÁLGEBRA II</t>
  </si>
  <si>
    <t>FABRO . LUCIANA AGUSTINA</t>
  </si>
  <si>
    <t>luciana.fabro@usach.cl</t>
  </si>
  <si>
    <t>lfabro465@gmail.com</t>
  </si>
  <si>
    <t>CUMSILLE LÓPEZ OLGA VITALIA</t>
  </si>
  <si>
    <t>olga.cumsille@usach.cl</t>
  </si>
  <si>
    <t>olgacumsille30@gmail.com</t>
  </si>
  <si>
    <t>PAILAMILLA MOLINA MARCELO YUSTI ALEJANDRO</t>
  </si>
  <si>
    <t>marcelo.pailamilla@usach.cl</t>
  </si>
  <si>
    <t>marcelopailamilla13@gmail.com</t>
  </si>
  <si>
    <t>VERGARA MERIÑO ANTONIA ALEJANDRA</t>
  </si>
  <si>
    <t>CUPO BEA 2021-01</t>
  </si>
  <si>
    <t>antonia.vergara@usach.cl</t>
  </si>
  <si>
    <t>elkanz.13@gmail.com</t>
  </si>
  <si>
    <t>JAPONÉS V</t>
  </si>
  <si>
    <t>ARACENA RIVERA JOSÉ MANUEL</t>
  </si>
  <si>
    <t>jose.aracena.r@usach.cl</t>
  </si>
  <si>
    <t>jp962106@gmail.com</t>
  </si>
  <si>
    <t>BRIONES MONTECINO CONSUELO CONSTANZA</t>
  </si>
  <si>
    <t>consuelo.briones@usach.cl</t>
  </si>
  <si>
    <t>cosuhipster@gmail.com</t>
  </si>
  <si>
    <t>GODOY SILVA PABLO TOMÁS</t>
  </si>
  <si>
    <t>BACHILLERATO EN CIENCIAS Y HUMANIDADES  -PLAN 2004-/ING. CIVIL INFORMÁTICA</t>
  </si>
  <si>
    <t xml:space="preserve">BACHILLERATO EN CIENCIAS Y HUMANIDADES </t>
  </si>
  <si>
    <t>pablo.godoy.s@usach.cl</t>
  </si>
  <si>
    <t>pgodoys2001@gmail.com</t>
  </si>
  <si>
    <t>PINCHEIRA CALQUÍN FABIÁN IGNACIO</t>
  </si>
  <si>
    <t>fabian.pincheira@usach.cl</t>
  </si>
  <si>
    <t>fabianpincheira17@gmail.com</t>
  </si>
  <si>
    <t>BOTTARI CÁCERES FRANCISCA ANTONELLA</t>
  </si>
  <si>
    <t>francisca.bottari@usach.cl</t>
  </si>
  <si>
    <t>fbottaricaceres4@gmail.com</t>
  </si>
  <si>
    <t>ROMERO HERRERA PAULA FRANCISCA</t>
  </si>
  <si>
    <t>paula.romero@usach.cl</t>
  </si>
  <si>
    <t>paulitharom7@gmail.com</t>
  </si>
  <si>
    <t>CÁLCULO TECNO</t>
  </si>
  <si>
    <t>Inválida (20-04)</t>
  </si>
  <si>
    <t xml:space="preserve">Estud. informa que renuncia a tutorías por cambio de carrera e indica que no alcanzó a reunirse con el tutor, solo hablaron por whatsapp y ahí le avisó que estaba en trámites de cambio de carrera.  </t>
  </si>
  <si>
    <t>ARRATIA RIVAS JUAN CARLOS</t>
  </si>
  <si>
    <t>juan.arratia@usach.cl</t>
  </si>
  <si>
    <t>ju4nito.ar@gmail.com</t>
  </si>
  <si>
    <t>RIQUELME VALDEBENITO AGUSTÍN PASCUAL</t>
  </si>
  <si>
    <t>agustin.riquelme@usach.cl</t>
  </si>
  <si>
    <t>titin.riquelmevaldebenito@gmail.com</t>
  </si>
  <si>
    <t>QUÍMICA GENERAL II</t>
  </si>
  <si>
    <t>GARÍN PAREDES RICARDO IGNACIO</t>
  </si>
  <si>
    <t>ricardo.garin@usach.cl</t>
  </si>
  <si>
    <t>garinricardo8@gmail.com</t>
  </si>
  <si>
    <t>MATÉMATICA</t>
  </si>
  <si>
    <t>ECUACIONES DIFERENCIALES</t>
  </si>
  <si>
    <t>MARCOS VILCA DANIEL ALEXANDER</t>
  </si>
  <si>
    <t>daniel.marcos@usach.cl</t>
  </si>
  <si>
    <t>daniel.alexander.marcos@gmail.com</t>
  </si>
  <si>
    <t>CASANOVA ELÍAS PIERO ANTONIO</t>
  </si>
  <si>
    <t>piero.casanova@usach.cl</t>
  </si>
  <si>
    <t>pcasanovaelias@gmail.com</t>
  </si>
  <si>
    <t>SEPÚLVEDA LEÓN ISAAC MAXIMILIANO</t>
  </si>
  <si>
    <t>isaac.sepulveda@usach.cl</t>
  </si>
  <si>
    <t>avatar.maxi20@gmail.com</t>
  </si>
  <si>
    <t>MARTINEZ DIAZ KATHERINE CELESTE</t>
  </si>
  <si>
    <t>INGENIERÍA DE EJECUCIÓN EN QUÍMICA</t>
  </si>
  <si>
    <t>katherine.martinez.d@usach.cl</t>
  </si>
  <si>
    <t>katherine.martinez.2110@gmail.com</t>
  </si>
  <si>
    <t>FLORES HUINAO JOSÉ HERNÁN</t>
  </si>
  <si>
    <t>jose.flores.h@usach.cl</t>
  </si>
  <si>
    <t>josefloreshuinao@gmail.com</t>
  </si>
  <si>
    <t>SÁNCHEZ ÓRDENES MATÍAS LENIN ANDRE</t>
  </si>
  <si>
    <t>OTROS 2022-02</t>
  </si>
  <si>
    <t>matias.sanchez.o@usach.cl</t>
  </si>
  <si>
    <t>mathysao@icloud.com</t>
  </si>
  <si>
    <t>BASCUR BAHAMONDES DENISSE CONSTANZA</t>
  </si>
  <si>
    <t>denisse.bascur@usach.cl</t>
  </si>
  <si>
    <t>bascur18@gmail.com</t>
  </si>
  <si>
    <t>LENGUA JAPONESA V</t>
  </si>
  <si>
    <t>20575612-4</t>
  </si>
  <si>
    <t>Inválida (14-04)</t>
  </si>
  <si>
    <t>MONTERO ORELLANA JAVIERA VERÓNICA</t>
  </si>
  <si>
    <t>javiera.montero.o@usach.cl</t>
  </si>
  <si>
    <t>MARKIC ÓRDENES, IGNACIA VALENTINA</t>
  </si>
  <si>
    <t>FACULTAD DE INGENERIÍA</t>
  </si>
  <si>
    <t>ignacia.markic@usach.cl</t>
  </si>
  <si>
    <t>ignacia.markic2003@gmail.com</t>
  </si>
  <si>
    <t>VARGAS ROJAS VICTORIA BELÉN</t>
  </si>
  <si>
    <t>victoria.vargas.r@usach.cl</t>
  </si>
  <si>
    <t>victoriavargasrojas20@gmail.com</t>
  </si>
  <si>
    <t>ACUÑA RIQUELME CAMILA FERNANDA</t>
  </si>
  <si>
    <t>camila.acuna.r@usach.cl</t>
  </si>
  <si>
    <t>camifacunar@gmail.com</t>
  </si>
  <si>
    <t>Correo enviado:Hemos recibido tu solicitud en invita a talleres 05/04</t>
  </si>
  <si>
    <t>Calculo II</t>
  </si>
  <si>
    <t>ARAVENA VERGARA DANIELA LORETO</t>
  </si>
  <si>
    <t>daniela.aravena.v@usach.cl</t>
  </si>
  <si>
    <t>danielaaravena100@gmail.com</t>
  </si>
  <si>
    <t>Matemáticas</t>
  </si>
  <si>
    <t>SEPÚLVEDA OJEDA VALENTINA IGNACIA</t>
  </si>
  <si>
    <t>valentina.sepulveda.o@usach.cl</t>
  </si>
  <si>
    <t>sepulvedav623@gmail.com</t>
  </si>
  <si>
    <t>Electricidad y magnetismo, análisis estadístico, química</t>
  </si>
  <si>
    <t>RIVAS BENISCELLI CONSTANZA ISIDORA</t>
  </si>
  <si>
    <t>constanza.rivas.be@usach.cl</t>
  </si>
  <si>
    <t>rivas.b.constanza@gmail.com</t>
  </si>
  <si>
    <t>Matemáticas y biología</t>
  </si>
  <si>
    <t>SILVA DÍAZ BENJAMÍN SEBASTIÁN</t>
  </si>
  <si>
    <t>benjamin.silva.d@usach.cl</t>
  </si>
  <si>
    <t>benjamin.diaz.wolff@gmail.com</t>
  </si>
  <si>
    <t>Matemática I</t>
  </si>
  <si>
    <t>HAERING MUÑOZ SOPHIA BELÉN</t>
  </si>
  <si>
    <t>OTROS 2021-01</t>
  </si>
  <si>
    <t>sophia.haering@usach.cl</t>
  </si>
  <si>
    <t>corocatedral1@gmail.com</t>
  </si>
  <si>
    <t>INGLÉS IV</t>
  </si>
  <si>
    <t>Inglés</t>
  </si>
  <si>
    <t>MONTECINOS BARROS NAHIR AMANDA</t>
  </si>
  <si>
    <t>nahir.montecinos@usach.cl</t>
  </si>
  <si>
    <t>nahir.montecinosb@gmail.com</t>
  </si>
  <si>
    <t>Con 1° tutora hubo 1 asistencia</t>
  </si>
  <si>
    <t>De preferencia tutor de ingeniería comercial</t>
  </si>
  <si>
    <t>Contabilidad</t>
  </si>
  <si>
    <t>ACEVEDO PÉREZ JOSEFINA IGNACIA</t>
  </si>
  <si>
    <t>josefina.acevedo@usach.cl</t>
  </si>
  <si>
    <t>josefinacevedo1@gmail.com</t>
  </si>
  <si>
    <t>está muy difícil el ramo :(</t>
  </si>
  <si>
    <t>Fisiología I</t>
  </si>
  <si>
    <t>BUSTAMANTE MICHEA BÁRBARA TAMAR</t>
  </si>
  <si>
    <t>barbara.bustamante.m@usach.cl</t>
  </si>
  <si>
    <t>b.tamarbustamante@gmail.com</t>
  </si>
  <si>
    <t>Álgebra, Cálculo, Física y Química</t>
  </si>
  <si>
    <t>GONZÁLEZ CARRIZO MARTÍN ALEJANDRO</t>
  </si>
  <si>
    <t>martin.gonzalez.ca@usach.cl</t>
  </si>
  <si>
    <t>martingonzalezcarri2004@gmail.com</t>
  </si>
  <si>
    <t>Calculo1, algebra1, quimica general</t>
  </si>
  <si>
    <t>ALIAGA HUENTULLE MANUEL IGNACIO</t>
  </si>
  <si>
    <t>manuel.aliaga@usach.cl</t>
  </si>
  <si>
    <t>manuel.deku@gmail.com</t>
  </si>
  <si>
    <t>Ecuaciones diferenciales</t>
  </si>
  <si>
    <t>SILVA ORTEGA KARLA CONSTANZA</t>
  </si>
  <si>
    <t>CUPO P.S.U. 2019-01</t>
  </si>
  <si>
    <t>karla.silva@usach.cl</t>
  </si>
  <si>
    <t>karlasilor@gmail.com</t>
  </si>
  <si>
    <t>Derivado/a AOS 26-04</t>
  </si>
  <si>
    <t>He tenido tutores anteriormente y he demostrado compromiso, responsabilidad y participación activa, espero poder acceder a un cupo realmente lo necesito es tercera vez que curso el ramo por favor</t>
  </si>
  <si>
    <t>Electricidad y magnetismo</t>
  </si>
  <si>
    <t>DINTRANS MILLAPÁN HÉCTOR ALEJANDRO IGNACIO</t>
  </si>
  <si>
    <t>hector.dintrans@usach.cl</t>
  </si>
  <si>
    <t>hector.dintrans.m@gmail.com</t>
  </si>
  <si>
    <t>química general</t>
  </si>
  <si>
    <t>BARRERA IGLESIAS MAKARENA FERNANDA</t>
  </si>
  <si>
    <t>makarena.barrera@usach.cl</t>
  </si>
  <si>
    <t>makarena.barrera.1d@gmail.com</t>
  </si>
  <si>
    <t>En la materia de lógica</t>
  </si>
  <si>
    <t>ACEVEDO JORQUERA SOPHIA ANTONIA</t>
  </si>
  <si>
    <t>sophia.acevedo@usach.cl</t>
  </si>
  <si>
    <t>sophiaacj@gmail.com</t>
  </si>
  <si>
    <t>TAPIA PARADA JUAN CARLOS</t>
  </si>
  <si>
    <t>juan.tapia.p@usach.cl</t>
  </si>
  <si>
    <t>juancatapia2005@gmail.com</t>
  </si>
  <si>
    <t>MATEMÁTICAS PARA LA ADMINISTRACIÓN Y ECONOMÍA I</t>
  </si>
  <si>
    <t>Matemáticas para la administración y economía</t>
  </si>
  <si>
    <t>ROBERTSON VERA FRANCISCA SOFÍA</t>
  </si>
  <si>
    <t>INGENIERÍA MATEMÁTICA  -PLAN 2007-</t>
  </si>
  <si>
    <t>francisca.robertson@usach.cl</t>
  </si>
  <si>
    <t>robertson.francisca@gmail.com</t>
  </si>
  <si>
    <t>20298001-5</t>
  </si>
  <si>
    <t>Muchas gracias 💜</t>
  </si>
  <si>
    <t>Geometría analítica, Física I</t>
  </si>
  <si>
    <t>BERRÍOS LEIVA CATALINA MIREYA</t>
  </si>
  <si>
    <t>catalina.berrios@usach.cl</t>
  </si>
  <si>
    <t>mafusato123@gmail.com</t>
  </si>
  <si>
    <t>Inválida (26-04)</t>
  </si>
  <si>
    <t>26-04 Informa que renuncia a tutorías</t>
  </si>
  <si>
    <t>Álgebra l y Cálculo I</t>
  </si>
  <si>
    <t>ABRAHAM LOYOLA GEORGE WALTER</t>
  </si>
  <si>
    <t>george.abraham@usach.cl</t>
  </si>
  <si>
    <t>george.abraham.loyola.1@gmail.com</t>
  </si>
  <si>
    <t>Me gustaría tener un asesor para cálculo 1 ya que un amigo me recomendó meterme y lo ideal sería estar cn el mismo tutor cn el 
 (El se llama Juan Rivas)</t>
  </si>
  <si>
    <t>Calculo 1</t>
  </si>
  <si>
    <t>RIVERA PÉREZ ROBERTO GONZALO DANIEL</t>
  </si>
  <si>
    <t>roberto.rivera.p@usach.cl</t>
  </si>
  <si>
    <t>robertson.riverap@gmail.com</t>
  </si>
  <si>
    <t>Matemáticas para la administración</t>
  </si>
  <si>
    <t>MELLA VILLALOBOS PATRICIO ESTEBAN</t>
  </si>
  <si>
    <t>patricio.mella.v@usach.cl</t>
  </si>
  <si>
    <t>mellapato55@gmail.com</t>
  </si>
  <si>
    <t>INTRODUCCIÓN A LA QUÍMICA (QUÍMICA GENERAL INGENIERÍA)</t>
  </si>
  <si>
    <t>Hola, quisiera solicitar un/a tutor/a que me ayude para la asignatura de quimica, ya que es la que hasta ahora mas compleja y dificil de entender se me ha sido. Muchas gracias.</t>
  </si>
  <si>
    <t>Introducción a la química</t>
  </si>
  <si>
    <t>BARRA ACUÑA FRANCISCO JAVIER</t>
  </si>
  <si>
    <t>francisco.barra.a@usach.cl</t>
  </si>
  <si>
    <t>franciscobarra.spc@gmail.com</t>
  </si>
  <si>
    <t>gracias</t>
  </si>
  <si>
    <t>Cálculo y Álgebra</t>
  </si>
  <si>
    <t>ORELLANA CORTÉS MILLARAY MICHELLE</t>
  </si>
  <si>
    <t>millaray.orellana.c@usach.cl</t>
  </si>
  <si>
    <t>millaray.orellana.c@gmail.com</t>
  </si>
  <si>
    <t>Cálculo</t>
  </si>
  <si>
    <t>BRAVO ANTICONA LUCIANA FERNANDA</t>
  </si>
  <si>
    <t>luciana.bravo@usach.cl</t>
  </si>
  <si>
    <t>lucianabravo20@gmail.com</t>
  </si>
  <si>
    <t>Calculo I, Álgebra I y Física I</t>
  </si>
  <si>
    <t>NAHUELPÁN MICHEA TIARE SHLOMIT</t>
  </si>
  <si>
    <t>tiare.nahuelpan@usach.cl</t>
  </si>
  <si>
    <t>tiarenahuelpan3@gmail.com</t>
  </si>
  <si>
    <t>SISTEMAS Y USOS LINGÜÍSTICOS DE INGLÉS I</t>
  </si>
  <si>
    <t>Sistemas y usos lingüísticos del inglés I</t>
  </si>
  <si>
    <t>BURGOS PAVEZ MARÍA BELÉN</t>
  </si>
  <si>
    <t>maria.burgos.p@usach.cl</t>
  </si>
  <si>
    <t>mariabelenbp13@gmail.com</t>
  </si>
  <si>
    <t>Sistemas y usos Lingüísticos del Inglés I</t>
  </si>
  <si>
    <t>SEPULVEDA ROJAS ELIAS ANDRES</t>
  </si>
  <si>
    <t>CUPO COLEGIOS DE EXCELENCIA ACADÉMICA (BICENTENARIOS)</t>
  </si>
  <si>
    <t>CUPO COLEGIOS DE EXCELENCIA ACADÉMICA (BICENTENARIOS) 2023-01</t>
  </si>
  <si>
    <t>elias.sepulveda@usach.cl</t>
  </si>
  <si>
    <t>eliassepulvedarojas19@gmail.com</t>
  </si>
  <si>
    <t>Cálculo 1</t>
  </si>
  <si>
    <t>DE LA ROSA LÓPEZ BENJAMÍN JOEL</t>
  </si>
  <si>
    <t>benjamin.delarosa@usach.cl</t>
  </si>
  <si>
    <t>benja.10k94@gmail.com</t>
  </si>
  <si>
    <t>Cálculo 1, álgebra 1, física 1</t>
  </si>
  <si>
    <t>MENESES ESCALONA JAVIERA BELÉN</t>
  </si>
  <si>
    <t>javiera.meneses@usach.cl</t>
  </si>
  <si>
    <t>javiera28.me@gmail.com</t>
  </si>
  <si>
    <t>Ojalá pudieran ayudarme a saber como estudiar, ubicarme en los temas y como solucionar ejercicios de guias paso a paso</t>
  </si>
  <si>
    <t>Modulo ingeniera basico (Cálculo/fisica)</t>
  </si>
  <si>
    <t>URBANO ARANDA VALENTINA BELÉN</t>
  </si>
  <si>
    <t>valentina.urbano@usach.cl</t>
  </si>
  <si>
    <t>valentina.u.aranda@gmail.com</t>
  </si>
  <si>
    <t>Sistema y uso lingüístico del inglés I</t>
  </si>
  <si>
    <t>GONZÁLEZ AGUILAR DANIELA ANAÍS</t>
  </si>
  <si>
    <t>daniela.gonzalez.ag@usach.cl</t>
  </si>
  <si>
    <t>daniela.gonzalez.a.a@gmail.com</t>
  </si>
  <si>
    <t>Inválida (02-05)</t>
  </si>
  <si>
    <t>Tutor informa que la estudiante  se había retirado de la carrera por asuntos personales</t>
  </si>
  <si>
    <t>Calculo I</t>
  </si>
  <si>
    <t>MORALES PÉREZ NICOLÁS IÑAKI</t>
  </si>
  <si>
    <t>nicolas.morales.pe@usach.cl</t>
  </si>
  <si>
    <t>nicolasm2208@gmail.com</t>
  </si>
  <si>
    <t>Es mi 4ta vez rindiendo el curso Cálculo 2 (2º semestre) y estoy en 5º actualmente, acaban de aceptar la carta puesto que fui eliminado por reprobar muchas veces la asignatura, necesito ayuda por favor</t>
  </si>
  <si>
    <t>Calculo 2 para ingeniería</t>
  </si>
  <si>
    <t>VILLANUEVA BONILLA MONSERRAT CATALINA</t>
  </si>
  <si>
    <t>monserrat.villanueva@usach.cl</t>
  </si>
  <si>
    <t>monserrat.c.v.b@gmail.com</t>
  </si>
  <si>
    <t>me gustaría ser parte del paiep para poder reforzar los contenidos vistos en clases y así poder sentirme más preparada para los desafíos de la carrera</t>
  </si>
  <si>
    <t>algebra 1, química 1, cálculo 1 y física 1</t>
  </si>
  <si>
    <t>RIQUELME ASTABURUAGA PABLO IGNACIO</t>
  </si>
  <si>
    <t>pablo.riquelme.as@usach.cl</t>
  </si>
  <si>
    <t>pablo.rique.asta@gmail.com</t>
  </si>
  <si>
    <t>Quiero hacer clases de todo un poco por que me siento un poco atrasado a mi curso</t>
  </si>
  <si>
    <t>Química general , física general, calculo 1, algebra 1</t>
  </si>
  <si>
    <t>MEDINA SÁNCHEZ AGUSTINA JULIANA</t>
  </si>
  <si>
    <t>agustina.medina@usach.cl</t>
  </si>
  <si>
    <t>agusmjsanchez@gmail.com</t>
  </si>
  <si>
    <t>Necesito reforzamiento adicional ya que tengo vacíos en materia básica.</t>
  </si>
  <si>
    <t>Cálculo I, álgebra I, química general, física general.</t>
  </si>
  <si>
    <t>VILLEGAS DÍAZ JAVIERA MARTINA</t>
  </si>
  <si>
    <t>javiera.villegas@usach.cl</t>
  </si>
  <si>
    <t>javivillegas2016@gmail.com</t>
  </si>
  <si>
    <t>Necesito ayuda para reforzar mis conocimientos y tener más capacidades.</t>
  </si>
  <si>
    <t>Quimica general, física I, álgebra I, cálculo I</t>
  </si>
  <si>
    <t>CACERES RAMIREZ SOLANGE YAIR</t>
  </si>
  <si>
    <t>TÉCNICO UNIVERSITARIO EN ANÁLISIS QUÍMICO Y FÍSICO (V)</t>
  </si>
  <si>
    <t>solange.caceres.r@usach.cl</t>
  </si>
  <si>
    <t>soleblackhuffle@gmail.com</t>
  </si>
  <si>
    <t>MATEMATICA</t>
  </si>
  <si>
    <t>MATEMÁTICA TECNO</t>
  </si>
  <si>
    <t>TUAQF Vespertino</t>
  </si>
  <si>
    <t>Química y Matemáticas</t>
  </si>
  <si>
    <t>BERMEJO VENEGAS JOSEFA ISIDORA</t>
  </si>
  <si>
    <t>josefa.bermejo@usach.cl</t>
  </si>
  <si>
    <t>isidorajosefa.bv@gmail.com</t>
  </si>
  <si>
    <t>Módulo ingeniería común</t>
  </si>
  <si>
    <t>MARCIEL CERDA JOSEFA CONSTANZA</t>
  </si>
  <si>
    <t>josefa.marciel@usach.cl</t>
  </si>
  <si>
    <t>alumna.jmarcielc@colegiocasteliano.cl</t>
  </si>
  <si>
    <t>Matemática y química</t>
  </si>
  <si>
    <t>ASTUDILLO DÍAZ KARLA JAVIERA</t>
  </si>
  <si>
    <t>karla.astudillo@usach.cl</t>
  </si>
  <si>
    <t>astudillookarla49@gmail.com</t>
  </si>
  <si>
    <t>matemáticas I</t>
  </si>
  <si>
    <t>GORIGOYTÍA PINO DEYANIRA SCARLETTE</t>
  </si>
  <si>
    <t>deyanira.gorigoytia@usach.cl</t>
  </si>
  <si>
    <t>deyanira.pmekis@gmail.com</t>
  </si>
  <si>
    <t>SÁNCHEZ TORRES PABLO ANDRÉS</t>
  </si>
  <si>
    <t>pablo.sanchez.t@usach.cl</t>
  </si>
  <si>
    <t>pablo.sanchez.torres12@gmail.com</t>
  </si>
  <si>
    <t>Quimica 1, Matematica 1</t>
  </si>
  <si>
    <t>GUERRERO ESCOBAR BENJAMÍN CAMILO</t>
  </si>
  <si>
    <t>benjamin.guerrero.e@usach.cl</t>
  </si>
  <si>
    <t>guerrerobenjamin142005@gmail.com</t>
  </si>
  <si>
    <t>Calculo, Algebra</t>
  </si>
  <si>
    <t>CONTRERAS ZÚÑIGA SEBASTIÁN IGNACIO</t>
  </si>
  <si>
    <t>sebastian.contreras.z@usach.cl</t>
  </si>
  <si>
    <t>sebazu.33@gmail.com</t>
  </si>
  <si>
    <t>ÁLGEBRA TECNO</t>
  </si>
  <si>
    <t>Álgebra</t>
  </si>
  <si>
    <t>COLIHUINCA LLANCANAO RAYENE SARAI</t>
  </si>
  <si>
    <t>rayene.colihuinca@usach.cl</t>
  </si>
  <si>
    <t>rayene.colihuinca05@gmail.com</t>
  </si>
  <si>
    <t>1. Geometría Analítica 2. Cálculo I</t>
  </si>
  <si>
    <t>MORGADO RIVERA VALENTINA BELÉN</t>
  </si>
  <si>
    <t>valentina.morgado.r@usach.cl</t>
  </si>
  <si>
    <t>vabemori@gmail.com</t>
  </si>
  <si>
    <t>Matemáticas 1 y Química general 1</t>
  </si>
  <si>
    <t>ESCANILLA GARCÉS CATALINA AYLIN</t>
  </si>
  <si>
    <t>catalina.escanilla@usach.cl</t>
  </si>
  <si>
    <t>catalina18escanilla@gmail.com</t>
  </si>
  <si>
    <t>HERNÁNDEZ JOPIA ISABEL ESTEFANÍA</t>
  </si>
  <si>
    <t>isabel.hernandez@usach.cl</t>
  </si>
  <si>
    <t>isabel.florencia2910@gmail.com</t>
  </si>
  <si>
    <t>Me ayudaría mucho poder tener tutorías de ingles, debido a que considero que no me siento capacitada para rendir el curso de mejor manera, ya que me cuesta mucho el ramo en mis cursos anteriores no busque ayuda y la verdad lo necesito mucho, quiero aprender de mejor manera y ya no tenerle miedo a ingles, muchas gracias.</t>
  </si>
  <si>
    <t>Ingles</t>
  </si>
  <si>
    <t>MUÑOZ ARAYA FERNANDA PAZ</t>
  </si>
  <si>
    <t>fernanda.munoz.ara@usach.cl</t>
  </si>
  <si>
    <t>fernanda.pazmunoz8@gmail.com</t>
  </si>
  <si>
    <t>Me gustaría estar con el tutor de inglés Alexis Ibarra, ya que, me han comentado que es muy buen tutor</t>
  </si>
  <si>
    <t>Inglés IV</t>
  </si>
  <si>
    <t>PÉREZ VALDEBENITO SEBASTIÁN PATRICIO</t>
  </si>
  <si>
    <t>sebastian.perez.v@usach.cl</t>
  </si>
  <si>
    <t>cebaperez81@gmail.com</t>
  </si>
  <si>
    <t>Mis bases son muy malas</t>
  </si>
  <si>
    <t>Calculo 1 y Física 1</t>
  </si>
  <si>
    <t>ARRAÑO BARRIGA CAMILA FERNANDA</t>
  </si>
  <si>
    <t>camila.arrano@usach.cl</t>
  </si>
  <si>
    <t>camilaarrano15@gmail.com</t>
  </si>
  <si>
    <t>Matemáticas y química</t>
  </si>
  <si>
    <t>UREÑA ZÚÑIGA GABRIELA AYLEEN</t>
  </si>
  <si>
    <t>gabriela.urena@usach.cl</t>
  </si>
  <si>
    <t>gabyurenazuniga@gmail.com</t>
  </si>
  <si>
    <t>FONÉTICA APLICADA I</t>
  </si>
  <si>
    <t>consulta, que pasa si necesito apoyo adicional en otra asignatura?</t>
  </si>
  <si>
    <t>Fonética Aplicada I</t>
  </si>
  <si>
    <t>CANO PEÑA JUAN FELIPE</t>
  </si>
  <si>
    <t>juan.cano@usach.cl</t>
  </si>
  <si>
    <t>canojuanfe06@gmail.com</t>
  </si>
  <si>
    <t>No tengo notas de momento en ninguna asignatura pues soy de primer año</t>
  </si>
  <si>
    <t>Cálculo, química y física.</t>
  </si>
  <si>
    <t>FERNÁNDEZ ÁLVAREZ VALERIA ESTEFANÍA</t>
  </si>
  <si>
    <t>valeria.fernandez.a@usach.cl</t>
  </si>
  <si>
    <t>valeria.fernandez.alvarez@gmail.com</t>
  </si>
  <si>
    <t>Física1</t>
  </si>
  <si>
    <t>LAGOS VILLAGRA YAHAYRA ZUGEY</t>
  </si>
  <si>
    <t>yahayra.lagos@usach.cl</t>
  </si>
  <si>
    <t>yahayralago.20@gmail.com</t>
  </si>
  <si>
    <t>GUÍÑEZ ZAPATA DIEGO ANDRÉS</t>
  </si>
  <si>
    <t>CUPO ACADEMIA EMTP-FACTEC 2023-01</t>
  </si>
  <si>
    <t>diego.guinez@usach.cl</t>
  </si>
  <si>
    <t>DIEGOGUINEZ20@GMAIL.COM</t>
  </si>
  <si>
    <t>Hola muy buenas noches, tengo todas las ganas de aprender y seguir mejorando, espero recibir de su ayuda.</t>
  </si>
  <si>
    <t>VIVACETA DÍAZ MAILEN ANTU</t>
  </si>
  <si>
    <t>mailen.vivaceta@usach.cl</t>
  </si>
  <si>
    <t>mailenvivaceta@estudianteseg.cl</t>
  </si>
  <si>
    <t>Necesito ayuda urgente!!😭</t>
  </si>
  <si>
    <t>Álgebra, calculo, química y física</t>
  </si>
  <si>
    <t>MAULÉN MAULÉN MARGOT RAYEN</t>
  </si>
  <si>
    <t>margot.maulen@usach.cl</t>
  </si>
  <si>
    <t>mr.maulenm@gmail.com</t>
  </si>
  <si>
    <t>Cálculo II</t>
  </si>
  <si>
    <t>MARCHANT LÓPEZ MAXIMILIANO ANDRÉS</t>
  </si>
  <si>
    <t>maximiliano.marchant@usach.cl</t>
  </si>
  <si>
    <t>maximilianomarchant21@gmail.com</t>
  </si>
  <si>
    <t>MUNDO CLÁSICO Y FORMACIÓN DE OCCIDENTE</t>
  </si>
  <si>
    <t>Si bien necesito ayuda solamente en ese ramo, solicité la ayuda también para tips para adentrarme a la universidad y cómo organizar mis tiempos.</t>
  </si>
  <si>
    <t>Mundo Occidental y Clásico</t>
  </si>
  <si>
    <t>GONZÁLEZ ARAVENA ANA BELÉN</t>
  </si>
  <si>
    <t>OTROS 2020-02</t>
  </si>
  <si>
    <t>ana.gonzalez.a@usach.cl</t>
  </si>
  <si>
    <t>anne21gonzalez@gmail.com</t>
  </si>
  <si>
    <t>MICROECONOMÍA INTERMEDIA</t>
  </si>
  <si>
    <t>Me gustaría tomarlo inmediatamente</t>
  </si>
  <si>
    <t>Microeconomía intermedia</t>
  </si>
  <si>
    <t>LAGOS TAPIA CONSTANZA TRINIDAD</t>
  </si>
  <si>
    <t>constanza.lagos.t@usach.cl</t>
  </si>
  <si>
    <t>constanzalagostapia2019@infesuco.cl</t>
  </si>
  <si>
    <t>INGLÉS I</t>
  </si>
  <si>
    <t>ÁLGEBRA - TECNO</t>
  </si>
  <si>
    <t>ingreso cupo directo factec</t>
  </si>
  <si>
    <t>algebra y ingles</t>
  </si>
  <si>
    <t>JARA GONZÁLEZ FRANCISCA ALEJANDRA</t>
  </si>
  <si>
    <t>francisca.jara.g@usach.cl</t>
  </si>
  <si>
    <t>francisca.ajaragonzalez@gmail.com</t>
  </si>
  <si>
    <t>ojalá puedan ayudarme en este semestre ya que es segunda vez que curso este ramo</t>
  </si>
  <si>
    <t>Cálculo 3</t>
  </si>
  <si>
    <t>AGUAYO MALHUE KARLA FERNANDA</t>
  </si>
  <si>
    <t>karla.aguayo@usach.cl</t>
  </si>
  <si>
    <t>karrlafernanda15@gmail.com</t>
  </si>
  <si>
    <t>necesito ayuda en este ramo, ya que, lo he cursado antes y me cuesta entenderlo</t>
  </si>
  <si>
    <t>calculo 3</t>
  </si>
  <si>
    <t>GARCÍA HIDALGO MADELAINE ALEJANDRA</t>
  </si>
  <si>
    <t>madelaine.garcia@usach.cl</t>
  </si>
  <si>
    <t>garciamadelaine17@gmail.com</t>
  </si>
  <si>
    <t>CÁLCULO - TECNO</t>
  </si>
  <si>
    <t>SOTO QUIROZ CAMILA ANTONIA</t>
  </si>
  <si>
    <t>camila.soto.q@usach.cl</t>
  </si>
  <si>
    <t>camilasotoqrz@gmail.com</t>
  </si>
  <si>
    <t>algebra, física, cálculo</t>
  </si>
  <si>
    <t>ESPINOZA ATENAS MILLARAY VALENTINA</t>
  </si>
  <si>
    <t>INGENIERÍA AMBIENTAL</t>
  </si>
  <si>
    <t>millaray.espinoza@usach.cl</t>
  </si>
  <si>
    <t>valentinatenasmillaray@gmail.com</t>
  </si>
  <si>
    <t>ANÁLISIS ESTADÍSTICO</t>
  </si>
  <si>
    <t>Gracias!</t>
  </si>
  <si>
    <t>Analisis estadistico (ING)</t>
  </si>
  <si>
    <t>MENA ROJAS YULIANA THALIA</t>
  </si>
  <si>
    <t>yuliana.mena@usach.cl</t>
  </si>
  <si>
    <t>menayuliana4@gmail.com</t>
  </si>
  <si>
    <t>Carrera: Contador Auditor, Matemáticas I</t>
  </si>
  <si>
    <t>Matemáticas, economía, derecho</t>
  </si>
  <si>
    <t>ANDRADE ROLDÁN BENJAMÍN EDUARDO</t>
  </si>
  <si>
    <t>benjamin.andrade.r@usach.cl</t>
  </si>
  <si>
    <t>benjaxdeel@gmail.com</t>
  </si>
  <si>
    <t>ROJAS FUENTES JOSÉ MIGUEL</t>
  </si>
  <si>
    <t>BACHILLERATO EN CIENCIAS Y HUMANIDADES  -PLAN 2004-</t>
  </si>
  <si>
    <t>jose.rojas.f@usach.cl</t>
  </si>
  <si>
    <t>jose.miguel.rojas.fuentes@gmail.com</t>
  </si>
  <si>
    <t>Me gustaría obtener apoyo del programa ya que durante 3 años, por motivos de fuerza mayor, tuve que estar fuera del sistema educativo. Por lo que, la ayuda de un tutor de parte del programa me podrá poner al día con todos aquellos conocimientos en los que flaqueo. Muchas gracias</t>
  </si>
  <si>
    <t>Matematicas</t>
  </si>
  <si>
    <t>SANDOVAL MORÁN VALENTINA JAVIERA</t>
  </si>
  <si>
    <t>OTROS 2022-01</t>
  </si>
  <si>
    <t>valentina.sandoval.m@usach.cl</t>
  </si>
  <si>
    <t>vsandovalm98@gmail.com</t>
  </si>
  <si>
    <t>Electricidad y Magnetismo</t>
  </si>
  <si>
    <t>PETERSON SOLÍS MATÍAS MAXIMILIANO</t>
  </si>
  <si>
    <t>matias.peterson@usach.cl</t>
  </si>
  <si>
    <t>mmps514000@gmail.com</t>
  </si>
  <si>
    <t xml:space="preserve">ANÁLISIS ESTADÍSTICO PARA INGENIERÍA </t>
  </si>
  <si>
    <t>Análisis Estadistico Para Ingenieria</t>
  </si>
  <si>
    <t>BURGOS LAGOS YERISEL CATALINA</t>
  </si>
  <si>
    <t>yerisel.burgos@usach.cl</t>
  </si>
  <si>
    <t>yerisel.burgos@gmail.com</t>
  </si>
  <si>
    <t>Álgebra I</t>
  </si>
  <si>
    <t>HERNÁNDEZ PARRA JAVIERA BELÉN</t>
  </si>
  <si>
    <t>javiera.hernandez.pa@usach.cl</t>
  </si>
  <si>
    <t>javihera2017@gmail.com</t>
  </si>
  <si>
    <t>Matemáticas (ipemat)</t>
  </si>
  <si>
    <t>CARANCIO HERRERA MICHELLE ALELÍ</t>
  </si>
  <si>
    <t>michelle.carancio@usach.cl</t>
  </si>
  <si>
    <t>caranciomichelle1@gmail.com</t>
  </si>
  <si>
    <t>Me parece muy bien lo que hacen para ayudarnos!
 Yo tengo horario de clases en la tarde.</t>
  </si>
  <si>
    <t>Matemáticas 1 para administración y economía</t>
  </si>
  <si>
    <t>CLAVET CONEJEROS ALEJANDRO ELÍAS</t>
  </si>
  <si>
    <t>alejandro.clavet@usach.cl</t>
  </si>
  <si>
    <t>alejandroclavet11@gmail.com</t>
  </si>
  <si>
    <t>No logro entender nada, lamentablemente estoy perdido desde el principio</t>
  </si>
  <si>
    <t>LAGOS RIVERA WILLIAM BASTIÁN</t>
  </si>
  <si>
    <t>william.lagos.r@usach.cl</t>
  </si>
  <si>
    <t>williamlagos2019@gmail.com</t>
  </si>
  <si>
    <t>Calculo I, Algebra I y Fisica I</t>
  </si>
  <si>
    <t>VERGINAZZI REYES ISIDORA VALENTINA</t>
  </si>
  <si>
    <t>CUPO P.A.E.S - REPOSTULACIÓN 2023-01</t>
  </si>
  <si>
    <t>isidora.verginazzi@usach.cl</t>
  </si>
  <si>
    <t>reyesisita@gmail.com</t>
  </si>
  <si>
    <t>Hola, necesito apoyo en cálculo 1, álgebra 1 y física por favor</t>
  </si>
  <si>
    <t>MARTÍNEZ TAPIA ALONSO AGUSTÍN</t>
  </si>
  <si>
    <t>alonso.martinez.t@usach.cl</t>
  </si>
  <si>
    <t>alonso11martinez2004@gmail.com</t>
  </si>
  <si>
    <t>ayuda;(</t>
  </si>
  <si>
    <t>Calculo 1, Física 1, Algebra 1, Introducción a la Química</t>
  </si>
  <si>
    <t>SÁNCHEZ MOLINA FERNANDO ANDRÉS</t>
  </si>
  <si>
    <t>fernando.sanchez.m@usach.cl</t>
  </si>
  <si>
    <t>fernando.sanchez8360@gmail.com</t>
  </si>
  <si>
    <t>Calculo 1, Fisica 1, álgebra 1, introducción a la quimica</t>
  </si>
  <si>
    <t>LARA LARA VALENTINA PAZ</t>
  </si>
  <si>
    <t>valentina.lara@usach.cl</t>
  </si>
  <si>
    <t>valentinalara.personal@gmail.com</t>
  </si>
  <si>
    <t xml:space="preserve">FÍSICA II </t>
  </si>
  <si>
    <t>Si no es mucha molestia asignarme a la tutora Barbara Vasquez para ingles 3 pero si no se puede no hay problema</t>
  </si>
  <si>
    <t>Ingles 3 y fisica 2</t>
  </si>
  <si>
    <t>VALLE NILO CONSTANZA BELÉN</t>
  </si>
  <si>
    <t>constanza.valle.n@usach.cl</t>
  </si>
  <si>
    <t>constanzavalle27@gmail.com</t>
  </si>
  <si>
    <t>18295671-6</t>
  </si>
  <si>
    <t>Matematica</t>
  </si>
  <si>
    <t>LOYOLA MALDONADO CATALINA ISIDORA</t>
  </si>
  <si>
    <t>catalina.loyola.m@usach.cl</t>
  </si>
  <si>
    <t>catta2517@gmail.com</t>
  </si>
  <si>
    <t>Calculo,fisica,Algebra</t>
  </si>
  <si>
    <t>ARANCIBIA ZAMBRANO CRISTÓBAL MARCELO</t>
  </si>
  <si>
    <t>cristobal.arancibia.z@usach.cl</t>
  </si>
  <si>
    <t>arancibia29100@gmail.com</t>
  </si>
  <si>
    <t>Estoy en la carrera de CPA y me cuesta mucho, ya que mi colegio no explicaba mucho y me pierdo muy rapido</t>
  </si>
  <si>
    <t>Matematicas 1</t>
  </si>
  <si>
    <t>PERALTA NEGRETE MARIA FERNANDA</t>
  </si>
  <si>
    <t>maria.peralta.n@usach.cl</t>
  </si>
  <si>
    <t>maria.peralta.negrete@gmail.com</t>
  </si>
  <si>
    <t>HELP!!</t>
  </si>
  <si>
    <t>ESPINOZA IBARRA CATALINA BELÉN</t>
  </si>
  <si>
    <t>catalina.espinoza.i@usach.cl</t>
  </si>
  <si>
    <t>ibarrakata1@gmail.com</t>
  </si>
  <si>
    <t>Contabilidad y matemáticas</t>
  </si>
  <si>
    <t>SEPÚLVEDA MORALES KATIUSKA VALENTINA</t>
  </si>
  <si>
    <t>katiuska.sepulveda@usach.cl</t>
  </si>
  <si>
    <t>valentinakathy7@gmail.com</t>
  </si>
  <si>
    <t>Cálculo 1- Álgebra 1- Química 1</t>
  </si>
  <si>
    <t>DÍAZ DUARTE ISADORA PAZ</t>
  </si>
  <si>
    <t>isadora.diaz@usach.cl</t>
  </si>
  <si>
    <t>pazduar23@gmail.com</t>
  </si>
  <si>
    <t>Si se pudiera, me sería de mucha ayuda, muchas gracias por todo de todas formas&lt;3</t>
  </si>
  <si>
    <t>SANTANDER SANDOVAL MARTINA ANDREA</t>
  </si>
  <si>
    <t>martina.santander@usach.cl</t>
  </si>
  <si>
    <t>titysasa12@gmail.com</t>
  </si>
  <si>
    <t>Algebra</t>
  </si>
  <si>
    <t>HURTADO SALAS PATRICK JEANPIERE</t>
  </si>
  <si>
    <t>patrick.hurtado@usach.cl</t>
  </si>
  <si>
    <t>phurtadosalas@gmail.com</t>
  </si>
  <si>
    <t>Matemática y Ciencias</t>
  </si>
  <si>
    <t>PINILLA OVANDO VALENTINA RUTH</t>
  </si>
  <si>
    <t>valentina.pinilla@usach.cl</t>
  </si>
  <si>
    <t>valeruthovando@gmail.com</t>
  </si>
  <si>
    <t>25-04 Indica que sí ha asistido a las tutorías</t>
  </si>
  <si>
    <t>Entiendo lo básico, reforzar logaritmo</t>
  </si>
  <si>
    <t>Calculo I, Algebra I</t>
  </si>
  <si>
    <t>PONCE RAVELLO BENJAMÍN SEBASTIÁN</t>
  </si>
  <si>
    <t>benjamin.ponce@usach.cl</t>
  </si>
  <si>
    <t>benjamin.ponce.cato@gmail.com</t>
  </si>
  <si>
    <t>Nesecito ayuda urgente ya que es la tercera vez que doy el ramo</t>
  </si>
  <si>
    <t>UTRERAS RIVEROS MAURA JACQUELINE</t>
  </si>
  <si>
    <t>maura.utreras@usach.cl</t>
  </si>
  <si>
    <t>utrerasmaura@gmail.com</t>
  </si>
  <si>
    <t>SEPÚLVEDA LEVEKE PAULINA ELIZABETH</t>
  </si>
  <si>
    <t>paulina.sepulveda.l@usach.cl</t>
  </si>
  <si>
    <t>paulina.16sepulveda@gmail.com</t>
  </si>
  <si>
    <t>Quiero apoyo en la materia ya que me cuesta demasiado</t>
  </si>
  <si>
    <t>Calculo 1 y algebra 1</t>
  </si>
  <si>
    <t>ROMÁN NARANJO JAVIERA PAZ</t>
  </si>
  <si>
    <t>javiera.roman.n@usach.cl</t>
  </si>
  <si>
    <t>javierapazromannaranjo@gmail.com</t>
  </si>
  <si>
    <t>No logro comprender la materia y desarrollar los ejercicios en clases. Agradecería mucho el apoyo.</t>
  </si>
  <si>
    <t>CRUZ LOBOS ANTONIA BELÉN</t>
  </si>
  <si>
    <t>antonia.cruz.l@usach.cl</t>
  </si>
  <si>
    <t>lunalapokemona@gmail.com</t>
  </si>
  <si>
    <t>Pensamiento matemático y biología</t>
  </si>
  <si>
    <t>ALFARO DURÁN CAMILA BELÉN</t>
  </si>
  <si>
    <t>CUPO CONVENIO COLEGIOS</t>
  </si>
  <si>
    <t>CUPO CONVENIO COLEGIOS 2023-01</t>
  </si>
  <si>
    <t>camila.alfaro.d@usach.cl</t>
  </si>
  <si>
    <t>camilaalfaroduran@gmail.com</t>
  </si>
  <si>
    <t>QUÍMICA PARA MEDICINA</t>
  </si>
  <si>
    <t>Con unas compañeras tenemos control el lunes 3 de abril y no entendemos mucho la materia</t>
  </si>
  <si>
    <t>ZELADA SEPÚLVEDA MARTÍN IGNACIO</t>
  </si>
  <si>
    <t>martin.zelada@usach.cl</t>
  </si>
  <si>
    <t>martinzelada@outlook.es</t>
  </si>
  <si>
    <t>Correo enviado:Hemos recibido tu solicitud en invita a talleres 05/04, 24/04 correo invitación a talleres</t>
  </si>
  <si>
    <t>Espero con ansías su respuesta</t>
  </si>
  <si>
    <t>Calculo y física</t>
  </si>
  <si>
    <t>CASTILLO FERNANDEZ CHRISTIAN ANDRE</t>
  </si>
  <si>
    <t>christian.castillo.f@usach.cl</t>
  </si>
  <si>
    <t>chriscastillo060@gmail.com</t>
  </si>
  <si>
    <t>Calculo 2</t>
  </si>
  <si>
    <t>TORRES HUAMAN SHIRLEY EDITH</t>
  </si>
  <si>
    <t>shirley.torres@usach.cl</t>
  </si>
  <si>
    <t>shirleytorres.sts.15@gmail.com</t>
  </si>
  <si>
    <t>por favor</t>
  </si>
  <si>
    <t>cálculo 1</t>
  </si>
  <si>
    <t>QUILO MAMANI JOSÉ GUILLERMO</t>
  </si>
  <si>
    <t>jose.quilo@usach.cl</t>
  </si>
  <si>
    <t>josequilo15@gmail.com</t>
  </si>
  <si>
    <t>En realidad necesito apoyo en algebra y calculo, pero en caso de que se pueda solo uno seria calculo.</t>
  </si>
  <si>
    <t>CORVERA RAMOS TRINIDAD PAOLA</t>
  </si>
  <si>
    <t>trinidad.corvera@usach.cl</t>
  </si>
  <si>
    <t>tcorvera.ramos@gmail.com</t>
  </si>
  <si>
    <t>RIVERA GALARCE VALENTINA TIARE</t>
  </si>
  <si>
    <t>valentina.rivera.g@usach.cl</t>
  </si>
  <si>
    <t>vtriverag@gmail.com</t>
  </si>
  <si>
    <t>Matemáticas I</t>
  </si>
  <si>
    <t>CHOPPELO SOTO ERICK IGNACIO</t>
  </si>
  <si>
    <t>erick.choppelo@usach.cl</t>
  </si>
  <si>
    <t>erick.choppelo@gmail.com</t>
  </si>
  <si>
    <t>Hola, soy estudiante de primer año y me gustaría recibir ayuda en calculo I, ya que hasta el momento me cuesta seguir al profesor y me gustaría repasar la materia con alguien que supiera de los temas tratados en la asignatura, muchas gracias.</t>
  </si>
  <si>
    <t>AGUILERA TRONCOSO TATIANA</t>
  </si>
  <si>
    <t>CUPO ACADEMIA EMTP-FACTEC 2022-01</t>
  </si>
  <si>
    <t>tatiana.aguilera@usach.cl</t>
  </si>
  <si>
    <t>tatianaaguilera64@gmail.com</t>
  </si>
  <si>
    <t>ALGEBRA - TECNO</t>
  </si>
  <si>
    <t>TOLEDO ARAYA CATALINA ISIDORA</t>
  </si>
  <si>
    <t>catalina.toledo@usach.cl</t>
  </si>
  <si>
    <t>catatoledoaraya@gmail.com</t>
  </si>
  <si>
    <t>Álgebra 2, Cálculo 2</t>
  </si>
  <si>
    <t>ORTEGA ORTIZ EDUARDO ANDRÉS</t>
  </si>
  <si>
    <t>eduardo.ortega.o@usach.cl</t>
  </si>
  <si>
    <t>eduardo301003@gmail.com</t>
  </si>
  <si>
    <t>MOYA SILVA GUADALUPE BELEN</t>
  </si>
  <si>
    <t>guadalupe.moya@usach.cl</t>
  </si>
  <si>
    <t>guada11moya@gmail.com</t>
  </si>
  <si>
    <t>Calculo 2 y fisica 2</t>
  </si>
  <si>
    <t>RODRÍGUEZ SEGURA CAROLINA ANDREA</t>
  </si>
  <si>
    <t>carolina.rodriguez.s@usach.cl</t>
  </si>
  <si>
    <t>carolinaaroodriguez15@gmail.com</t>
  </si>
  <si>
    <t>Me serviría mucho tener un tutor en estos momento, ya que presentó debilidades en mis conocimientos, a pesar de que yo estudio, siento que necesito a alguien que pueda enseñarme e instruirme para rendir de manera óptica y adquirir conocimientos concisos.
 En estos momentos me siento muy impaciente, ya que no sé como solucionar este problema por mi sola y es por eso que solicito su ayuda.</t>
  </si>
  <si>
    <t>Álgebra 1 y Cálculo 1</t>
  </si>
  <si>
    <t>BRAVO ARMIJO ESTRELLA HORTENSIA</t>
  </si>
  <si>
    <t>estrella.bravo@usach.cl</t>
  </si>
  <si>
    <t>ebravoarmijo@gmail.com</t>
  </si>
  <si>
    <t>Cálculo I</t>
  </si>
  <si>
    <t>LUCERO PÉREZ NICOLÁS JAVIER</t>
  </si>
  <si>
    <t>nicolas.lucero@usach.cl</t>
  </si>
  <si>
    <t>nlucero1406@gmail.com</t>
  </si>
  <si>
    <t>Álgebra 1</t>
  </si>
  <si>
    <t>CABELLO DVORKIN FLORENCIA SOFÍA</t>
  </si>
  <si>
    <t>florencia.cabello@usach.cl</t>
  </si>
  <si>
    <t>belladvorkin2003@gmail.com</t>
  </si>
  <si>
    <t>matemática 2</t>
  </si>
  <si>
    <t>COLOMA ESPINOZA SOFÍA PAZ</t>
  </si>
  <si>
    <t>sofia.coloma@usach.cl</t>
  </si>
  <si>
    <t>sofi_coloma@hotmail.com</t>
  </si>
  <si>
    <t>Matemáticas 2</t>
  </si>
  <si>
    <t>BOLÍVAR BODY GABRIELA CRISTY</t>
  </si>
  <si>
    <t>CUPO TRANSFORMA ESTEREOTIPOS</t>
  </si>
  <si>
    <t>CUPO TRANSFORMA ESTEREOTIPOS 2023-01</t>
  </si>
  <si>
    <t>gabriela.bolivar@usach.cl</t>
  </si>
  <si>
    <t>gabrielacbb1409@gmail.com</t>
  </si>
  <si>
    <t>BAHAMONDES BERRÍOS EDUARDO ALBERTO</t>
  </si>
  <si>
    <t>eduardo.bahamondes@usach.cl</t>
  </si>
  <si>
    <t>e.bahamondes.berrios@gmail.com</t>
  </si>
  <si>
    <t>Calculo 3 y ecuaciones diferenciales</t>
  </si>
  <si>
    <t>DAZA RIVEROS EMILIANO ALEJANDRO</t>
  </si>
  <si>
    <t>emiliano.daza@usach.cl</t>
  </si>
  <si>
    <t>edazar04@gmail.com</t>
  </si>
  <si>
    <t>ACEVEDO POBLETE CATALINA ISIDORA</t>
  </si>
  <si>
    <t>catalina.acevedo@usach.cl</t>
  </si>
  <si>
    <t>cata.acevedo1608@gmail.com</t>
  </si>
  <si>
    <t>19590326-3</t>
  </si>
  <si>
    <t>No entiendo la unidad de lógica en matemáticas y se me está haciendo muy difícil el ramo.</t>
  </si>
  <si>
    <t>Matemáticas l</t>
  </si>
  <si>
    <t>LINCOPÁN MARIPE MELISSA ANDREA</t>
  </si>
  <si>
    <t>melissa.lincopan@usach.cl</t>
  </si>
  <si>
    <t>lmelissaandrea@gmail.com</t>
  </si>
  <si>
    <t>SOTO ESPINOSA VALENTINA ANDREA</t>
  </si>
  <si>
    <t>valentina.soto.e@usach.cl</t>
  </si>
  <si>
    <t>vale.soto.espinosa@gmail.com</t>
  </si>
  <si>
    <t>Aprender a resolver ejercicios de álgebra</t>
  </si>
  <si>
    <t>CATALÁN ROJAS JAVIERA ALBERTINA</t>
  </si>
  <si>
    <t>javiera.catalan.r@usach.cl</t>
  </si>
  <si>
    <t>javieracatalan.r285@gmail.com</t>
  </si>
  <si>
    <t>ALMONACID SAAVEDRA DANAHE SASHA CATALINA</t>
  </si>
  <si>
    <t>danahe.almonacid@usach.cl</t>
  </si>
  <si>
    <t>danahea64@gmail.com</t>
  </si>
  <si>
    <t>Incluir también a química sería beneficioso para mí, gracias de antemano.</t>
  </si>
  <si>
    <t>Álgebra, física y cálculo</t>
  </si>
  <si>
    <t>DUEÑAS PÁEZ CATALINA CONSTANZA</t>
  </si>
  <si>
    <t>catalina.duenas@usach.cl</t>
  </si>
  <si>
    <t>catalinaduenaspaez@gmail.com</t>
  </si>
  <si>
    <t>Matemáticas para la Administración y Economía</t>
  </si>
  <si>
    <t>SENNAS VÁSQUEZ LORETTO PATRICIA</t>
  </si>
  <si>
    <t>loretto.sennas@usach.cl</t>
  </si>
  <si>
    <t>lolosennas654@gmail.com</t>
  </si>
  <si>
    <t>Tengo una idea básica pero necesito reforzamiento</t>
  </si>
  <si>
    <t>Matemáticas y saber filosófico</t>
  </si>
  <si>
    <t>OLGUÍN AGUILERA NATALIA ANTONIA</t>
  </si>
  <si>
    <t>natalia.olguin@usach.cl</t>
  </si>
  <si>
    <t>natyantoaguilera@gmail.com</t>
  </si>
  <si>
    <t>Desearía tener dos tutores de inglés como de matemática</t>
  </si>
  <si>
    <t>Inglés, Ipemat ( introducción al pensamiento matemático)</t>
  </si>
  <si>
    <t>HERNÁNDEZ MÉNDEZ BENJAMÍN MAXIMILIANO IGNACIO</t>
  </si>
  <si>
    <t>benjamin.hernandez.me@usach.cl</t>
  </si>
  <si>
    <t>benjamin.hern.m@gmail.com</t>
  </si>
  <si>
    <t>Hola, me gustaría ayuda en calculo 1 ya que hay partes que me cuesta más entender, y resolver dudas despues de clase es más complicado ya que se acumula mucha gente.</t>
  </si>
  <si>
    <t>MARTÍNEZ MARTÍNEZ DANKA ANTONELLA</t>
  </si>
  <si>
    <t>danka.martinez@usach.cl</t>
  </si>
  <si>
    <t>dankamartinez.807@gmail.com</t>
  </si>
  <si>
    <t>Matemáticas 3</t>
  </si>
  <si>
    <t>CAMPOS BARRAZA ESTEBAN</t>
  </si>
  <si>
    <t>esteban.campos.b@usach.cl</t>
  </si>
  <si>
    <t>camposesteban01@gmail.com</t>
  </si>
  <si>
    <t>Cálculo 2</t>
  </si>
  <si>
    <t>CUMIAN RANTUL MATÍAS JESÚS</t>
  </si>
  <si>
    <t>matias.cumian@usach.cl</t>
  </si>
  <si>
    <t>mcumian02@gmail.com</t>
  </si>
  <si>
    <t>Necesito ayudaaaaa plis 
 Agradecería un montón la ayuda</t>
  </si>
  <si>
    <t>Matemática</t>
  </si>
  <si>
    <t>CARRERA MORALES SOFÍA GRACIELA</t>
  </si>
  <si>
    <t>sofia.carrera@usach.cl</t>
  </si>
  <si>
    <t>sofia.carreram10@gmail.com</t>
  </si>
  <si>
    <t>No se nada de ambas materias, aunque estudio, me ayudará mas si alguien me explicara detalladamente, de antemano muchas gracias.</t>
  </si>
  <si>
    <t>Calculo I y algebra I</t>
  </si>
  <si>
    <t>PÉREZ NÚÑEZ SOFÍA VALENTINA</t>
  </si>
  <si>
    <t>sofia.perez.n@usach.cl</t>
  </si>
  <si>
    <t>sp3012049@gmail.com</t>
  </si>
  <si>
    <t>BIOLOGÍA CELULAR I</t>
  </si>
  <si>
    <t>biología celular I</t>
  </si>
  <si>
    <t>GARCIA CARRASCO YHARETH DEREK</t>
  </si>
  <si>
    <t>yhareth.garcia@usach.cl</t>
  </si>
  <si>
    <t>Y.GARCIACARRASCO@LICEOVPR.CL</t>
  </si>
  <si>
    <t>QUÍMICA TECNO</t>
  </si>
  <si>
    <t>Nesecitamos apoyo urgente con un grupo de +5 amigos.</t>
  </si>
  <si>
    <t>Química general</t>
  </si>
  <si>
    <t>SALINAS ROJAS CLAUDIA CAMILA</t>
  </si>
  <si>
    <t>claudia.salinas.r@usach.cl</t>
  </si>
  <si>
    <t>claudiasalinas734@gmail.com</t>
  </si>
  <si>
    <t>Reforzar contenidos de límites y derivadas</t>
  </si>
  <si>
    <t>Microeconomía Intermedia</t>
  </si>
  <si>
    <t>MOYA ARANCIBIA VALENTINA BELÉN</t>
  </si>
  <si>
    <t>valentina.moya.a@usach.cl</t>
  </si>
  <si>
    <t>valebel2001@gmail.com</t>
  </si>
  <si>
    <t>Se muy poco, me cuesta caleta entender ):</t>
  </si>
  <si>
    <t>NÚÑEZ FARÍAS JAVIERA IGNACIA</t>
  </si>
  <si>
    <t>javiera.nunez.f@usach.cl</t>
  </si>
  <si>
    <t>javieranufarias@gmail.com</t>
  </si>
  <si>
    <t xml:space="preserve">BIOLOGÍA CELULAR </t>
  </si>
  <si>
    <t>Biología Celular, Anatomía Humana y Química</t>
  </si>
  <si>
    <t>AMÉSTICA ROA FERNANDA IGNACIA</t>
  </si>
  <si>
    <t>fernanda.amestica@usach.cl</t>
  </si>
  <si>
    <t>fernandaignacia1516@gmail.com</t>
  </si>
  <si>
    <t>No entiendo la materia</t>
  </si>
  <si>
    <t>Matematicas y ingles</t>
  </si>
  <si>
    <t>SOTO CABRERA NOELIA MARGARITA</t>
  </si>
  <si>
    <t>noelia.soto@usach.cl</t>
  </si>
  <si>
    <t>noe.fresitagomez@gmail.com</t>
  </si>
  <si>
    <t>COLOMA REYES ANTONELLA BELÉN</t>
  </si>
  <si>
    <t>antonella.coloma@usach.cl</t>
  </si>
  <si>
    <t>antonella.b.coloma@gmail.com</t>
  </si>
  <si>
    <t>Calculo 1, física 1</t>
  </si>
  <si>
    <t>FUENTES FUENTES MARTINA ANTONIA</t>
  </si>
  <si>
    <t>martina.fuentes@usach.cl</t>
  </si>
  <si>
    <t>marty.aff@gmail.com</t>
  </si>
  <si>
    <t>mi prioridad es cálculo y álgebra, pero física también necesito ayuda, de antemano muchas gracias</t>
  </si>
  <si>
    <t>cálculo 1, álgebra 1, física 1</t>
  </si>
  <si>
    <t>RAMÍREZ NIETO MARÍA FERNANDA PAZ</t>
  </si>
  <si>
    <t>maria.ramirez.ni@usach.cl</t>
  </si>
  <si>
    <t>fernanda.paz.ramirez@gmail.com</t>
  </si>
  <si>
    <t>Biocel</t>
  </si>
  <si>
    <t>CATALÁN COLICHEO ALONDRA BELÉN</t>
  </si>
  <si>
    <t>alondra.catalan@usach.cl</t>
  </si>
  <si>
    <t>alondra69catalan@gmail.com</t>
  </si>
  <si>
    <t>Espero pronto su respuesta, gracias</t>
  </si>
  <si>
    <t>Matemáticas 1</t>
  </si>
  <si>
    <t>SÁEZ BARRALES FERNANDA IGNACIA</t>
  </si>
  <si>
    <t>CUPO PUEBLOS INDIGENAS</t>
  </si>
  <si>
    <t>CUPO PUEBLOS INDIGENAS 2022-01</t>
  </si>
  <si>
    <t>fernanda.saez@usach.cl</t>
  </si>
  <si>
    <t>ferisaez@gmail.com</t>
  </si>
  <si>
    <t>FISIOLOGÍA I PARA MEDICINA</t>
  </si>
  <si>
    <t>Hola, necesito solicitar su ayuda para la asignatura de fisiología I, de la carrera de medicina, somos un grupo de 7 personas. muchas gracias, saludos</t>
  </si>
  <si>
    <t>Fisiología I, Medicina</t>
  </si>
  <si>
    <t>ARAYA ADASME JAVIER ANDRÉS</t>
  </si>
  <si>
    <t>javier.araya.a@usach.cl</t>
  </si>
  <si>
    <t>javier.araya.adasme@gmail.com</t>
  </si>
  <si>
    <t>cualquiera de los dos ramos me sería a ayuda</t>
  </si>
  <si>
    <t>calculo o álgebra</t>
  </si>
  <si>
    <t>LEÓN FUENTES NOELIA IGNACIA</t>
  </si>
  <si>
    <t>noelia.leon@usach.cl</t>
  </si>
  <si>
    <t>leonfuentes2004@gmail.com</t>
  </si>
  <si>
    <t>CHAURA LEIVA ALAN BENJAMÍN</t>
  </si>
  <si>
    <t>alan.chaura@usach.cl</t>
  </si>
  <si>
    <t>ryuck.lol@gmail.com</t>
  </si>
  <si>
    <t>Estudio ingeniería civil eléctrica</t>
  </si>
  <si>
    <t>Calculo 1 y física 1 para ingeniería</t>
  </si>
  <si>
    <t>OLIVAR MARTIRENA VALENTINA LAURA</t>
  </si>
  <si>
    <t>valentina.olivar@usach.cl</t>
  </si>
  <si>
    <t>valentinaolivar4@gmail.com</t>
  </si>
  <si>
    <t>Necesito ayuda para la ejercitación, comprendo la materia pero me cuesta aplicarla</t>
  </si>
  <si>
    <t>calculo 1</t>
  </si>
  <si>
    <t>ALBORNOZ RAMOS FRANCISCA ISIDORA</t>
  </si>
  <si>
    <t>francisca.albornoz.r@usach.cl</t>
  </si>
  <si>
    <t>franalbornozr1@gmail.com</t>
  </si>
  <si>
    <t>Anatomía, química general y biología</t>
  </si>
  <si>
    <t>ESTAY SOTO LOREN LILIAN</t>
  </si>
  <si>
    <t>loren.estay@usach.cl</t>
  </si>
  <si>
    <t>loren.estay.s@cnsaweb.cl</t>
  </si>
  <si>
    <t>DERECHO DE EMPRESA I</t>
  </si>
  <si>
    <t>Ese ramo o Economía pero clases en la mañana, en caso de existir alguna</t>
  </si>
  <si>
    <t>Derechos de emepresa I</t>
  </si>
  <si>
    <t>HENRÍQUEZ OÑATE KARINA ANDREA</t>
  </si>
  <si>
    <t>karina.henriquez.o@usach.cl</t>
  </si>
  <si>
    <t>karina2henriquez292@gmail.com</t>
  </si>
  <si>
    <t>Correo enviado:Hemos recibido tu solicitud en invita a talleres 05/04, 05-05 Rubén informa que no hay compatibilidad horaria con la tutora, invitar a talleres</t>
  </si>
  <si>
    <t>Física l</t>
  </si>
  <si>
    <t>PAVEZ JAURE MANUEL IGNACIO</t>
  </si>
  <si>
    <t>manuel.pavez.j@usach.cl</t>
  </si>
  <si>
    <t>pavezjauremanuel@gmail.com</t>
  </si>
  <si>
    <t>MERINO ÁVILA MATÍAS ALONSO</t>
  </si>
  <si>
    <t>matias.merino.a@usach.cl</t>
  </si>
  <si>
    <t>matias.merino.avila@alumnos.sip.cl</t>
  </si>
  <si>
    <t>Hola necesito ayuda en calculo 1 es una materia que me complica demasiado y me pierdo tomando atención ya que encuentro que el profe va muy rápido y es difícil de entender</t>
  </si>
  <si>
    <t>VENEGAS AMARO TOMAS ALONSO</t>
  </si>
  <si>
    <t>tomas.venegas.a@usach.cl</t>
  </si>
  <si>
    <t>TOMASVENEGAS3108@GMAIL.COM</t>
  </si>
  <si>
    <t>Me gustaría unas tutorias para esas asignaturas, ya que tengo algunas dudas. Seré responsable con los horarios y activo</t>
  </si>
  <si>
    <t>Calculo l y Algrebra l</t>
  </si>
  <si>
    <t>YEPES ARBOLEDA JUAN MANUEL</t>
  </si>
  <si>
    <t>juan.yepes@usach.cl</t>
  </si>
  <si>
    <t>freivorr@gmail.com</t>
  </si>
  <si>
    <t>Me gustaría tener tutorías de física y calculo para poder mejorar mi desempeño académico</t>
  </si>
  <si>
    <t>Física y calculo</t>
  </si>
  <si>
    <t>TUDEZCA PARODI FERNANDA MILLARAY</t>
  </si>
  <si>
    <t>fernanda.tudezca@usach.cl</t>
  </si>
  <si>
    <t>fernanda.tudezca123@gmail.com</t>
  </si>
  <si>
    <t>fisica 1 para la ingeneria</t>
  </si>
  <si>
    <t>DÍAZ SÁNCHEZ VALERIA CAMERON</t>
  </si>
  <si>
    <t>valeria.diaz.s@usach.cl</t>
  </si>
  <si>
    <t>leshe2662@gmail.com</t>
  </si>
  <si>
    <t>Química general 1</t>
  </si>
  <si>
    <t>SILVA CURIARTE MIYARAI JAVIERA</t>
  </si>
  <si>
    <t>miyarai.silva@usach.cl</t>
  </si>
  <si>
    <t>miyaraisilva2004@gmail.com</t>
  </si>
  <si>
    <t>Hola buenas tardes solicito un tutor que sea amable y que tenga una disposición para ayudar y que tenga mucha paciencia</t>
  </si>
  <si>
    <t>Calculo I y álgebra I</t>
  </si>
  <si>
    <t>BUSTAMANTE VARGAS FRANCISCA JOHANNA</t>
  </si>
  <si>
    <t>francisca.bustamante.v@usach.cl</t>
  </si>
  <si>
    <t>francisca.bust1@gmail.com</t>
  </si>
  <si>
    <t>Fisiología I - Medicina</t>
  </si>
  <si>
    <t>OSORIO MATAMALA VICENTE IGNACIO</t>
  </si>
  <si>
    <t>vicente.osorio@usach.cl</t>
  </si>
  <si>
    <t>vicenteignacioosoriom@gmail.com</t>
  </si>
  <si>
    <t>También si es que se puede de física 2</t>
  </si>
  <si>
    <t>PÉREZ HUERTA JOSEFINA ISIDORA</t>
  </si>
  <si>
    <t>josefina.perez@usach.cl</t>
  </si>
  <si>
    <t>josefinaperez230@gmail.com</t>
  </si>
  <si>
    <t>RIOSECO ZUÑIGA CONSTANZA BELÉN</t>
  </si>
  <si>
    <t>CUPO PUEBLOS INDIGENAS 2023-01</t>
  </si>
  <si>
    <t>constanza.rioseco.z@usach.cl</t>
  </si>
  <si>
    <t>constanza.rioseco.2004@gmail.com</t>
  </si>
  <si>
    <t>Tengo clase de 8 a 9:30 y de 1:45 a 6:15</t>
  </si>
  <si>
    <t>Calculo 1, álgebra 1, física 1</t>
  </si>
  <si>
    <t>CONDORI MAMANI DERLYS MICHAEL</t>
  </si>
  <si>
    <t>ESCUELA DE ARQUITECTURA</t>
  </si>
  <si>
    <t>CAMBIO DE PLAN DE ESTUDIOS</t>
  </si>
  <si>
    <t>CUPO RANKING 850 2017-01</t>
  </si>
  <si>
    <t>derlys.condori@usach.cl</t>
  </si>
  <si>
    <t>derlys201618@gmail.com</t>
  </si>
  <si>
    <t xml:space="preserve">INGLÉS </t>
  </si>
  <si>
    <t>Ninguno</t>
  </si>
  <si>
    <t>English Grammar</t>
  </si>
  <si>
    <t>PEZOA AMBROSETTI ALEXANDRA SORAYA</t>
  </si>
  <si>
    <t>alexandra.pezoa@usach.cl</t>
  </si>
  <si>
    <t>alexandra_sorayapezoa@hotmail.es</t>
  </si>
  <si>
    <t>Somos un grupo de aprox 10 alumnos que requieren tutorías para esta asignatura</t>
  </si>
  <si>
    <t>TORRES BETANCOURT JAVIERA BELÉN</t>
  </si>
  <si>
    <t>javiera.torres.b@usach.cl</t>
  </si>
  <si>
    <t>javiera.torres.betancourt@gmail.com</t>
  </si>
  <si>
    <t xml:space="preserve">CÁLCULO I </t>
  </si>
  <si>
    <t>Ayudenme!!</t>
  </si>
  <si>
    <t>Introducción a la química y calculo I</t>
  </si>
  <si>
    <t>RIVERA PINO CANELA ANTONIA</t>
  </si>
  <si>
    <t>canela.rivera@usach.cl</t>
  </si>
  <si>
    <t>cane.12rivera@gmail.com</t>
  </si>
  <si>
    <t>Somos un grupo de 4</t>
  </si>
  <si>
    <t>Álgebra 1/ Cálculo 1/ Fisica 1</t>
  </si>
  <si>
    <t>DE LOS REYES ROJAS MARÍA JESÚS</t>
  </si>
  <si>
    <t>maria.delosreyes@usach.cl</t>
  </si>
  <si>
    <t>mariajdelosreyesr@gmail.com</t>
  </si>
  <si>
    <t>Física 1 y química 1</t>
  </si>
  <si>
    <t>DÍAZ HUAIQUILAF BENJAMÍN JOSÉ</t>
  </si>
  <si>
    <t>benjamin.diaz.h@usach.cl</t>
  </si>
  <si>
    <t>benjabkn1234@gmail.com</t>
  </si>
  <si>
    <t>Calculo 3</t>
  </si>
  <si>
    <t>PEREYE VALENZUELA MAGDALENA VICTORIA</t>
  </si>
  <si>
    <t>magdalena.pereye@usach.cl</t>
  </si>
  <si>
    <t>magdalenapereye@gmail.com</t>
  </si>
  <si>
    <t>Estudio la carrera de contador público y auditor</t>
  </si>
  <si>
    <t>CASTRO BUSTAMANTE JAVIER ANDRES</t>
  </si>
  <si>
    <t>LICENCIATURA EN HISTORIA</t>
  </si>
  <si>
    <t>javier.castrobu@usach.cl</t>
  </si>
  <si>
    <t>javier.castro.bustamante@gmail.com</t>
  </si>
  <si>
    <t>EPISTEMOLOGÍA DE LAS CIENCIAS SOCIALES</t>
  </si>
  <si>
    <t>Epistemología de las ciencias sociales</t>
  </si>
  <si>
    <t>RIVEROS DÍAZ CATALINA RENATA</t>
  </si>
  <si>
    <t>catalina.riveros@usach.cl</t>
  </si>
  <si>
    <t>catariverosd@gmail.com</t>
  </si>
  <si>
    <t>LABRAÑA LABRAÑA RENATA VALENTINA</t>
  </si>
  <si>
    <t>renata.labrana@usach.cl</t>
  </si>
  <si>
    <t>reny.16.24.20@gmail.com</t>
  </si>
  <si>
    <t>Física, química y álgebra</t>
  </si>
  <si>
    <t>SANTANDER VALDÉS KAREN ALEJANDRA</t>
  </si>
  <si>
    <t>karen.santander.v@usach.cl</t>
  </si>
  <si>
    <t>karensantander2004@gmail.com</t>
  </si>
  <si>
    <t>Estaré pendiente a cualquier respuesta, de verdad que necesito la ayuda jaja :(</t>
  </si>
  <si>
    <t>Física I</t>
  </si>
  <si>
    <t>GALAZ LAGOS FRANCISCO JAVIER</t>
  </si>
  <si>
    <t>francisco.galaz@usach.cl</t>
  </si>
  <si>
    <t>franciscojavieer.gl@gmail.com</t>
  </si>
  <si>
    <t>Los horarios que me acomodarían son: L5 - M3-W3</t>
  </si>
  <si>
    <t>Electricidad y Magnetismo para ingeniería</t>
  </si>
  <si>
    <t>GUTIÉRREZ GUERRERO LUCAS FERRE</t>
  </si>
  <si>
    <t>lucas.gutierrez.gu@usach.cl</t>
  </si>
  <si>
    <t>lucgutgue@gmail.com</t>
  </si>
  <si>
    <t>Por favor necesito ayuda… espero su respuesta :)</t>
  </si>
  <si>
    <t>MERINO MIRANDA VALENTINA CLAUDIA</t>
  </si>
  <si>
    <t>valentina.merino.m@usach.cl</t>
  </si>
  <si>
    <t>valemm2308@gmail.com</t>
  </si>
  <si>
    <t>Tengo una discapacidad neurodivergente (TDA) por lo cual he tenido dificultad para poder aplicar los ejercicios y un poco al entender la materia ya que entiendo un poco más lento</t>
  </si>
  <si>
    <t>Cálculo I, Álgebra I, Física I</t>
  </si>
  <si>
    <t>GUZMÁN GALLARDO IGNACIO GABRIEL</t>
  </si>
  <si>
    <t>ignacio.guzman.g@usach.cl</t>
  </si>
  <si>
    <t>ignaciog.guzman1@gmail.com</t>
  </si>
  <si>
    <t>Soy de primer año en ing civil en química</t>
  </si>
  <si>
    <t>Física</t>
  </si>
  <si>
    <t>MARTÍNEZ MARTÍNEZ JOAQUIN IGNACIO</t>
  </si>
  <si>
    <t>joaquin.martinez.m@usach.cl</t>
  </si>
  <si>
    <t>joacomm2004@gmail.com</t>
  </si>
  <si>
    <t>Soy de primer año de Ingeniería Civil Química. Requiero un tutor de álgebra. Muchas gracias.</t>
  </si>
  <si>
    <t>ROSERO GADEA JOSE ANDRES</t>
  </si>
  <si>
    <t>jose.rosero@usach.cl</t>
  </si>
  <si>
    <t>joseandresroserogadea123@gmail.com</t>
  </si>
  <si>
    <t>OYARCE ZAPATA TIARE NAYELLI</t>
  </si>
  <si>
    <t>tiare.oyarce.z@usach.cl</t>
  </si>
  <si>
    <t>tiareoz.2004@gmail.com</t>
  </si>
  <si>
    <t>Anatomía y biología</t>
  </si>
  <si>
    <t>PÉREZ ARAYA MARTINA BELÉN</t>
  </si>
  <si>
    <t>martina.perez@usach.cl</t>
  </si>
  <si>
    <t>martibelen04@gmail.com</t>
  </si>
  <si>
    <t>SABER FILOSÓFICO</t>
  </si>
  <si>
    <t>Soy alumna de primer año de Bachillerato y necesito tutoría para la asignatura de saber filosófico</t>
  </si>
  <si>
    <t>Saber filosófico ( Bachillerato)</t>
  </si>
  <si>
    <t>OVALLE GONZÁLEZ JOSEFA ANTONIA</t>
  </si>
  <si>
    <t>josefa.ovalle@usach.cl</t>
  </si>
  <si>
    <t>josefa.anto2004@gmail.com</t>
  </si>
  <si>
    <t>física</t>
  </si>
  <si>
    <t>HORMAZÁBAL ALEGRÍA MARCO IGNACIO NICOLÁS</t>
  </si>
  <si>
    <t>marco.hormazabal@usach.cl</t>
  </si>
  <si>
    <t>min.hormazabal@gmail.com</t>
  </si>
  <si>
    <t>por temas externos no pude asistir a 3 semanas</t>
  </si>
  <si>
    <t>Calculo III, Física II, biología celular</t>
  </si>
  <si>
    <t>JERIA CASTRO KEVIN ALEXANDER</t>
  </si>
  <si>
    <t>kevin.jeria.c@usach.cl</t>
  </si>
  <si>
    <t>K.JERIACASTRO@GMAIL.COM</t>
  </si>
  <si>
    <t>Me gustaría contar con apoyo en otras asignaturas de igual manera como Álgebra y Química, aunque mi prioridad es Cálculo.</t>
  </si>
  <si>
    <t>Calculo</t>
  </si>
  <si>
    <t>NICOLÁS PEÑALOZA SERGIO EDUARDO</t>
  </si>
  <si>
    <t>sergio.nicolas@usach.cl</t>
  </si>
  <si>
    <t>sergio.nicolaspo@gmail.com</t>
  </si>
  <si>
    <t>No me acuerdo muy bien de la materia y quisiera que me tuvieran paciencia, lo otro es que en física tuve un profesor malo en primero medio, aviso en caso de que ponga cara que me habla en otro idioma al mostrarme ciertos ejercicios.</t>
  </si>
  <si>
    <t>Calculo I, Algebra I y Física I</t>
  </si>
  <si>
    <t>NAVIA SEGUEL, NICOLÁS FELIPE</t>
  </si>
  <si>
    <t>nicolas.navia.s@usach.cl</t>
  </si>
  <si>
    <t>nicofns.70@gmail.com</t>
  </si>
  <si>
    <t>3° VEZ LA ASIGNATURA  - DERIVADO UNIDADES ACADÉMICAS</t>
  </si>
  <si>
    <t>Correo enviado:Hemos recibido tu solicitud en invita a talleres 06/04</t>
  </si>
  <si>
    <t>GONZÁLEZ VIVANCO ÁMBAR SILVANA</t>
  </si>
  <si>
    <t>ambar.gonzalez@usach.cl</t>
  </si>
  <si>
    <t>ambarvivanco16@gmail.com</t>
  </si>
  <si>
    <t>SOLICITUD VÍA CORREO PAIEP USACH</t>
  </si>
  <si>
    <t xml:space="preserve">2° VEZ LA ASIGNATURA </t>
  </si>
  <si>
    <t>JARA ACUÑA SCARLET SILVIA</t>
  </si>
  <si>
    <t>scarlet.jara@usach.cl</t>
  </si>
  <si>
    <t>ssjagatita@gmail.com</t>
  </si>
  <si>
    <t>ESTUDIANTE CRÍTICO POR 2DA VEZ</t>
  </si>
  <si>
    <t>Indica que si ha reunido con el tutor</t>
  </si>
  <si>
    <t>PARRA SEGOVIA, CATALINA ISIDORA</t>
  </si>
  <si>
    <t>catalina.parra.s@usach.cl</t>
  </si>
  <si>
    <t>psbcataa11@gmail.com</t>
  </si>
  <si>
    <t>CHIRINOS LITANO ÁLVARO CRISTÓBAL</t>
  </si>
  <si>
    <t>alvaro.chirinos@usach.cl</t>
  </si>
  <si>
    <t>alvaritocristobal27@gmail.com</t>
  </si>
  <si>
    <t>Cálculo, Algebra y Fisica</t>
  </si>
  <si>
    <t>GALLEGOS CID ANA SOL</t>
  </si>
  <si>
    <t>ana.gallegos@usach.cl</t>
  </si>
  <si>
    <t>gallegoscidanasol@gmail.com</t>
  </si>
  <si>
    <t>Quiero aprender y estoy comprometida para que me enseñen, me adapto a los horarios 😿</t>
  </si>
  <si>
    <t>CASTRO TAFO ANTONIA PAZ</t>
  </si>
  <si>
    <t>antonia.castro.t@usach.cl</t>
  </si>
  <si>
    <t>antoniapazcastro@icloud.com</t>
  </si>
  <si>
    <t>algebra I</t>
  </si>
  <si>
    <t>Le entiendo muy poco a mi profesor de algebra, siento que va muy rapido, y algunas veces da por asumidos algunos contenidos</t>
  </si>
  <si>
    <t>FONSECA PÉREZ ANTONIA EMILIA</t>
  </si>
  <si>
    <t>antonia.fonseca.p@usach.cl</t>
  </si>
  <si>
    <t>anto.fonseca15@gmail.com</t>
  </si>
  <si>
    <t>CASTAÑEDA HUAMÁN ASHLEY MADELEINE MILAGROS</t>
  </si>
  <si>
    <t>ashley.castaneda@usach.cl</t>
  </si>
  <si>
    <t>ashley230502@gmail.com</t>
  </si>
  <si>
    <t xml:space="preserve">Pensamiento lógico matemático </t>
  </si>
  <si>
    <t>BRIONES GUERRERO BENJAMÍN NICOLÁS</t>
  </si>
  <si>
    <t>CONTINUIDAD BACHILLER</t>
  </si>
  <si>
    <t>CUPO PROPEDEUTICO - PROGRAMA GABRIELA MISTRAL 2021-01</t>
  </si>
  <si>
    <t>benjamin.briones@usach.cl</t>
  </si>
  <si>
    <t>benjaminbriones36@gmail.com</t>
  </si>
  <si>
    <t>FISICOQUÍMICA</t>
  </si>
  <si>
    <t xml:space="preserve">Fisicoquímica </t>
  </si>
  <si>
    <t>DEOCARES HERRERA BENJAMÍN IGNACIO</t>
  </si>
  <si>
    <t>benjamin.deocares@usach.cl</t>
  </si>
  <si>
    <t>benjamonomg2@gmail.com</t>
  </si>
  <si>
    <t xml:space="preserve">calculo1 </t>
  </si>
  <si>
    <t xml:space="preserve">no entiendo mucho sobre la materia y no pienso quedarme atrás, esto me ayudaría muchisimo para poder estar al día, hasta el momento me está costando :( </t>
  </si>
  <si>
    <t>VERGARA CARIPÁN CAROLINA ISABEL</t>
  </si>
  <si>
    <t>carolina.vergara.c@usach.cl</t>
  </si>
  <si>
    <t>carolinavergara43@gmail.com</t>
  </si>
  <si>
    <t>ESTADÍSTICA DESCRIPTIVA</t>
  </si>
  <si>
    <t xml:space="preserve">estadística descriptiva </t>
  </si>
  <si>
    <t>SANTANDER SILVA CATALINA ANTONIA</t>
  </si>
  <si>
    <t>catalina.santander.s@usach.cl</t>
  </si>
  <si>
    <t>catasantander.a@gmail.com</t>
  </si>
  <si>
    <t xml:space="preserve">fonética </t>
  </si>
  <si>
    <t>RODRÍGUEZ GALLARDO CONSTANZA ELIZABETH</t>
  </si>
  <si>
    <t>PROGRAMA DE BACHILLERATO EN CIENCIAS Y HUMANIDADES</t>
  </si>
  <si>
    <t>constanza.rodriguez.g@usach.cl</t>
  </si>
  <si>
    <t>constanzaelizabeth1991@gmail.com</t>
  </si>
  <si>
    <t>biología celular</t>
  </si>
  <si>
    <t xml:space="preserve">espero puedan considerar mi petición, debido a que estoy muy preocupada por el ramo,asi que espero su consideración y muchas gracias! </t>
  </si>
  <si>
    <t>MELLA GONZÁLEZ CRISTÓBAL ALEXANDER</t>
  </si>
  <si>
    <t>cristobal.mella@usach.cl</t>
  </si>
  <si>
    <t>cristobalcpech7@gmail.com</t>
  </si>
  <si>
    <t>Si no se pudiese Química, intentar de igual manera un apoyo con la asignatura de Física.</t>
  </si>
  <si>
    <t>MANRÍQUEZ TAPIA FABIÁN ISAIAS</t>
  </si>
  <si>
    <t>fabian.manriquez.t@usach.cl</t>
  </si>
  <si>
    <t>f.isaiasmt@gmail.com</t>
  </si>
  <si>
    <t>Introducción a quimica para la ingeniería, Cálculo 1</t>
  </si>
  <si>
    <t>ROMERO BRAVO FERNANDA</t>
  </si>
  <si>
    <t>fernanda.romero.b@usach.cl</t>
  </si>
  <si>
    <t>fernandaromero28002@gmail.com</t>
  </si>
  <si>
    <t>Matemáticas para la administración y economía I</t>
  </si>
  <si>
    <t xml:space="preserve">Entiendo muy poco en clases </t>
  </si>
  <si>
    <t>NORDETTI ROJAS FERNANDO JESÚS</t>
  </si>
  <si>
    <t>fernando.nordetti@usach.cl</t>
  </si>
  <si>
    <t>fernandonordetti9@gmail.com</t>
  </si>
  <si>
    <t>Procesos contables II</t>
  </si>
  <si>
    <t>GALLARDO GONZÁLEZ GABRIEL BENITO DE LOURDES</t>
  </si>
  <si>
    <t>gabriel.gallardo@usach.cl</t>
  </si>
  <si>
    <t>gg.zxbeni.123@gmail.com</t>
  </si>
  <si>
    <t xml:space="preserve">Matemáticas </t>
  </si>
  <si>
    <t>ARGEL BENAVIDES IGNACIA DEL PILAR</t>
  </si>
  <si>
    <t>ignacia.argel@usach.cl</t>
  </si>
  <si>
    <t>ignaciaargel@gmail.com</t>
  </si>
  <si>
    <t>Procesos Contables II</t>
  </si>
  <si>
    <t>ÑANCULAO NÚÑEZ JAVIER IGNACIO</t>
  </si>
  <si>
    <t>javier.nanculao@usach.cl</t>
  </si>
  <si>
    <t>j.nanculao95@gmail.com</t>
  </si>
  <si>
    <t>Principalmente funciones, pero igual intentar mejorar en general</t>
  </si>
  <si>
    <t>MONTOYA URREA JESÚS OSVALDO</t>
  </si>
  <si>
    <t>jesus.montoya@usach.cl</t>
  </si>
  <si>
    <t>J.MONTOYAURREA@LICEOVPR.CL</t>
  </si>
  <si>
    <t>Quimica</t>
  </si>
  <si>
    <t xml:space="preserve">Necesito apoyo lo antes posible porque ando super perdido en clases y también si es posible incluir a algunos compañeros </t>
  </si>
  <si>
    <t>JAIMES CONTRERAS JIMMY ALEJANDRO</t>
  </si>
  <si>
    <t>jimmy.jaimes@usach.cl</t>
  </si>
  <si>
    <t>jimmyalejandro0908@gmail.com</t>
  </si>
  <si>
    <t>Álgebra 1; calculo 1; física 1</t>
  </si>
  <si>
    <t xml:space="preserve">Que porfavor me ayuden porque me cuestan muchos esos ramos. De ante mano muchas gracias </t>
  </si>
  <si>
    <t>HERNÁNDEZ VALENZUELA JOSUE EMANUEL</t>
  </si>
  <si>
    <t>josue.hernandez@usach.cl</t>
  </si>
  <si>
    <t>josuehernandezv@hotmail.com</t>
  </si>
  <si>
    <t>Es mi ultima oportunidad de pasar Calculo 3 y de verdad quiero pasarlo con mi mayor esfuerzo y ayuda posible</t>
  </si>
  <si>
    <t>GARCIA ALVAREZ JULIANNYS ROSE</t>
  </si>
  <si>
    <t>juliannys.garcia@usach.cl</t>
  </si>
  <si>
    <t>juliannysrose@gmail.com</t>
  </si>
  <si>
    <t>Cálculo III</t>
  </si>
  <si>
    <t>Saludos soy la estudiante de ingeniería civil mecatrónica, mi nombre es juliannys garcia alvarez mi rut es 26336381-7.
Les comento un poco de mi situación, estoy actualmente dando cálculo 3 por CUARTA VEZ. Yo tuve la mala suerte de entrar a la universidad en 2020, durante la pandemia, vi cálculo 1 y cálculo 2 en formato online, aunque pude aprobar los ramos encuentro mis bases muy deficientes, sin embargo he estado intentado aprobar cálculo 3 desde  2021, manejo la teoría a tal punto de poder comunicársela a otros compañeros, pero me encuentro atrapada con los ejercicios en muchas ocasiones, los ejercicios en ayudantías si bien me han servido, necesito URGENTEMENTE ayuda más personalizada a mi historia con este ramo, es mi última opción pedir un tutor antes de la expulsión por causal académica. 
Soy comprometida, eficiente en  mi carrera en general, la materia de cálculo multivariable la tengo bien estudiada e interiorizada solo necesito orientación y práctica, sin nada más que decir espero su respuesta.</t>
  </si>
  <si>
    <t>SIERRA ESTRELLA KARLA LISSETH</t>
  </si>
  <si>
    <t>karla.sierra.e@usach.cl</t>
  </si>
  <si>
    <t>estrellakarla98@gmail.com</t>
  </si>
  <si>
    <t xml:space="preserve">Biología Celular </t>
  </si>
  <si>
    <t xml:space="preserve">ramo de primer año de medicina </t>
  </si>
  <si>
    <t>GAETE CAMPOS KATHIA VALESCA</t>
  </si>
  <si>
    <t>kathia.gaete@usach.cl</t>
  </si>
  <si>
    <t>kathiagaete@gmail.com</t>
  </si>
  <si>
    <t>COSTOS II</t>
  </si>
  <si>
    <t>Tutor  (José Milla) informa que tutorada le indicó que quiere respetar el paro, por lo que le avisó que tendrán su primera tutoría una vez que se normalicen las clases. (02-05)</t>
  </si>
  <si>
    <t>Costos 2</t>
  </si>
  <si>
    <t>SALAZAR ESPINOZA KRISHNA IVETTE</t>
  </si>
  <si>
    <t>krishna.salazar.e@usach.cl</t>
  </si>
  <si>
    <t>krihsnasalazar@gmail.com</t>
  </si>
  <si>
    <t>Física 2</t>
  </si>
  <si>
    <t>Con el tutor Christian Araya Briones</t>
  </si>
  <si>
    <t>FLORES CASTILLO MAGDALENA ALEJANDRA</t>
  </si>
  <si>
    <t>magdalena.flores@usach.cl</t>
  </si>
  <si>
    <t>magdaflocast@gmail.com</t>
  </si>
  <si>
    <t>QUÍMICA INORGANICA I</t>
  </si>
  <si>
    <t>Inorgánica 1</t>
  </si>
  <si>
    <t>ORTIZ LÓPEZ MARTÍN ANDRÉS</t>
  </si>
  <si>
    <t>martin.ortiz.l@usach.cl</t>
  </si>
  <si>
    <t>martin10065@gmail.com</t>
  </si>
  <si>
    <t>ECUACIONES DIFERENCIALES Y METODOS NÚMERICOSA</t>
  </si>
  <si>
    <t>Ecuaciones diferenciales y metodos numericos</t>
  </si>
  <si>
    <t>HERNANDEZ RINCONES MICHELL ALEXANDRA</t>
  </si>
  <si>
    <t>michell.hernandez@usach.cl</t>
  </si>
  <si>
    <t>michy05hernandez08@gmail.com</t>
  </si>
  <si>
    <t>NAVARRO CARRASCO NICOLÁS MATÍAS</t>
  </si>
  <si>
    <t>nicolas.navarro.c@usach.cl</t>
  </si>
  <si>
    <t>nico.navarro1511@gmail.com</t>
  </si>
  <si>
    <t>Cálculo 1 para ingenieria</t>
  </si>
  <si>
    <t>Realmente estoy muy perdido con la materia y no he entendido nada de la materia durante estas semanas, y este es mi primer año en ingenieria.</t>
  </si>
  <si>
    <t>ASENCIO RAMÍREZ NICOLE JAVIERA</t>
  </si>
  <si>
    <t>CONTADOR PÚBLICO Y AUDITOR -INGRESO ESPECIAL</t>
  </si>
  <si>
    <t>INGRESO ESPECIAL VESPERTINO</t>
  </si>
  <si>
    <t>INGRESO ESPECIAL VESPERTINO 2023-01</t>
  </si>
  <si>
    <t>nicolejavierita@gmail.com</t>
  </si>
  <si>
    <t>Matematica I</t>
  </si>
  <si>
    <t>Buenas tardes. Por favor necesito de ayuda de un Tutor, ya que necesito repasar porque hace mucho no había visto matemática desde que salí de 4to medio y siento que me falta repasar varias cosas para poder entender la materia de ahora. Muchas gracias.</t>
  </si>
  <si>
    <t>MALOY JARA NICOLE IGNACIA</t>
  </si>
  <si>
    <t>nicole.maloy@usach.cl</t>
  </si>
  <si>
    <t>nicole.maloy.jara99@gmail.com</t>
  </si>
  <si>
    <t>Costo 2</t>
  </si>
  <si>
    <t>OPAZO MUÑOZ PATRICIO EDUARDO</t>
  </si>
  <si>
    <t>patricio.opazo.m@usach.cl</t>
  </si>
  <si>
    <t>sisoypatricio.opazo@gmail.com</t>
  </si>
  <si>
    <t xml:space="preserve">Matemáticas 1 </t>
  </si>
  <si>
    <t>Muy mala base en la asignatura, malas calificaciones, y nulo aprendizaje en clase (estudio por videos)</t>
  </si>
  <si>
    <t>SOTELO CHANDÍA PATRICK NICOLÁS</t>
  </si>
  <si>
    <t>patrick.sotelo@usach.cl</t>
  </si>
  <si>
    <t>p.nicolas.sote@gmail.com</t>
  </si>
  <si>
    <t>YAPUR ROSAS SELEM</t>
  </si>
  <si>
    <t>selem.yapur@usach.cl</t>
  </si>
  <si>
    <t>selemyapur99@gmail.com</t>
  </si>
  <si>
    <t>ELECTRICIDAD Y MAGNETISMO PARA ING</t>
  </si>
  <si>
    <t>AMPUERO ARAOS SOFÍA ANTONIA</t>
  </si>
  <si>
    <t>CUPO PARA MUJERES EN CIENCIA Y TECNOLOGÍA 2023-01</t>
  </si>
  <si>
    <t>sofia.ampuero@usach.cl</t>
  </si>
  <si>
    <t>sofiantonia1706@gmail.com</t>
  </si>
  <si>
    <t>Cálculo I para ingeniería</t>
  </si>
  <si>
    <t>GATICA IRIARTE VALENTINA NAZARETH</t>
  </si>
  <si>
    <t>valentina.gatica@usach.cl</t>
  </si>
  <si>
    <t>vgaticairiarte@gmail.com</t>
  </si>
  <si>
    <t>Calculo I y Física I</t>
  </si>
  <si>
    <t>En cálculo me cuesta la ejercitación y en física tengo mala base</t>
  </si>
  <si>
    <t>ARRAIZA GARRIDO NICOLÁS ALEJANDRO</t>
  </si>
  <si>
    <t>nicolas.arraiza@usach.cl</t>
  </si>
  <si>
    <t>nicolasalejandro.arraiza.garri@gmail.com</t>
  </si>
  <si>
    <t>Fisica I</t>
  </si>
  <si>
    <t>SEPÚLVEDA GALLEGUILLOS SAMANTHA JULIANNA</t>
  </si>
  <si>
    <t>samantha.sepulveda@usach.cl</t>
  </si>
  <si>
    <t>samanthajuli810@gmail.com</t>
  </si>
  <si>
    <t>HIDALGO NÚÑEZ SOFÍA BELÉN</t>
  </si>
  <si>
    <t>sofia.hidalgo@usach.cl</t>
  </si>
  <si>
    <t>sofia.hidalgo@homail.cl</t>
  </si>
  <si>
    <t>Pido tutor para 4 personas, somos un grupo y nos gustaría ayuda en física 1, muchas gracias.</t>
  </si>
  <si>
    <t>MACHACAN MONASTERIO DAVID ANTONIO</t>
  </si>
  <si>
    <t>david.machacan@usach.cl</t>
  </si>
  <si>
    <t>davidmachacan.0420@gmail.com</t>
  </si>
  <si>
    <t xml:space="preserve">Calculo 1, Fisica 1, Algebra 1 </t>
  </si>
  <si>
    <t>RUBIO TARDÓN JOAQUÍN IGNACIO</t>
  </si>
  <si>
    <t>joaquin.rubio@usach.cl</t>
  </si>
  <si>
    <t>juaco3002@gmail.com</t>
  </si>
  <si>
    <t>VALDÉS BRAVO FERNANDA ANDREA</t>
  </si>
  <si>
    <t>fernanda.valdes.b@usach.cl</t>
  </si>
  <si>
    <t>fernandavaldesbravo@gmail.com</t>
  </si>
  <si>
    <t xml:space="preserve">Espero que me puedan ayudar </t>
  </si>
  <si>
    <t>DONOSO CONTRERAS AARON ANDRÉS</t>
  </si>
  <si>
    <t>aaron.donoso@usach.cl</t>
  </si>
  <si>
    <t>therivex02@gmail.com</t>
  </si>
  <si>
    <t xml:space="preserve">Calculo 2 para ingenieria </t>
  </si>
  <si>
    <t>REYES PIZARRO NICOLÁS ALFONSO</t>
  </si>
  <si>
    <t>nicolas.reyes.pi@usach.cl</t>
  </si>
  <si>
    <t>ni.reyespizarro@gmail.com</t>
  </si>
  <si>
    <t>SAENZ CANALES SANTIAGO TOMÁS</t>
  </si>
  <si>
    <t>santiago.saenz@usach.cl</t>
  </si>
  <si>
    <t>saenz.stc@gmail.com</t>
  </si>
  <si>
    <t>Física 1</t>
  </si>
  <si>
    <t>Puede ser con una compañera?</t>
  </si>
  <si>
    <t>FLORES FLORES PALOMA PAZ</t>
  </si>
  <si>
    <t>paloma.flores@usach.cl</t>
  </si>
  <si>
    <t>florespalomapaz@gmail.com</t>
  </si>
  <si>
    <t xml:space="preserve">Necesito ayuda para reforzar la materia </t>
  </si>
  <si>
    <t>CARRILLO OPAZO PAULA VICTORIA</t>
  </si>
  <si>
    <t>paula.carrillo.o@usach.cl</t>
  </si>
  <si>
    <t>paulavco@gmail.com</t>
  </si>
  <si>
    <t>cálculo I - algebra I - Física I</t>
  </si>
  <si>
    <t>HORMAZÁBAL POMBETT AGUSTÍN EDUARDO</t>
  </si>
  <si>
    <t>agustin.hormazabal@usach.cl</t>
  </si>
  <si>
    <t>horma807@gmail.com</t>
  </si>
  <si>
    <t xml:space="preserve">Cálculo 2 y Física 2 </t>
  </si>
  <si>
    <t>CASTRO VALDÉS CRISTIAN ADOLFO</t>
  </si>
  <si>
    <t>cristian.castro.v@usach.cl</t>
  </si>
  <si>
    <t>c.cvaldes21@gmail.com</t>
  </si>
  <si>
    <t>Fisica 1</t>
  </si>
  <si>
    <t>Me gustaria solicitar ayudar en fisica 1, estoy muy perdido en la materia.</t>
  </si>
  <si>
    <t>RUEDA GONZÁLEZ BENJAMÍN IGNACIO</t>
  </si>
  <si>
    <t>benjamin.rueda@usach.cl</t>
  </si>
  <si>
    <t>ruedabenja52@gmail.com</t>
  </si>
  <si>
    <t>POBLETE RIVERA BENJAMÍN ANTONIO</t>
  </si>
  <si>
    <t>benjamin.poblete@usach.cl</t>
  </si>
  <si>
    <t>benjaapr2007@gmail.com</t>
  </si>
  <si>
    <t>CONTABILIDAD FINANCIERA</t>
  </si>
  <si>
    <t>Contabilidad financiera</t>
  </si>
  <si>
    <t>Me cuesta lo más basico de contabilidad por lo que no comprendo muy bien la materia que le sigue</t>
  </si>
  <si>
    <t>SEPÚLVEDA NEIRA FERNANDA IGNACIA</t>
  </si>
  <si>
    <t>fernanda.sepulveda.n@usach.cl</t>
  </si>
  <si>
    <t>fda.sepulvedaneira@gmail.com</t>
  </si>
  <si>
    <t>ECUACIONES DIFERENCIALES PARA INGENIERÍA</t>
  </si>
  <si>
    <t xml:space="preserve">Ecuaciones diferenciales para ingenieria </t>
  </si>
  <si>
    <t>PAPUZINSKI NARVÁEZ CYPRIANA ALEJANDRA</t>
  </si>
  <si>
    <t>cypriana.papuzinski@usach.cl</t>
  </si>
  <si>
    <t>cpapuzinski.2003@gmail.com</t>
  </si>
  <si>
    <t>Buenas tardes, me gustaría recibir la ayuda de un tutor para afianzarme  con los contenidos de este ramo, además ver algunos ejercicios, para poder abordar los ejercicios que aparezcan y lograr todo el conocimiento, sinceramente se me esta siendo complicado este ramo y me gustaría reforzar y salir adelante esta asignatura.
Muchas gracias!.</t>
  </si>
  <si>
    <t>LARA OSORIO BENJAMÍN IGNACIO</t>
  </si>
  <si>
    <t>benjamin.lara@usach.cl</t>
  </si>
  <si>
    <t>blaramessi@gmail.com</t>
  </si>
  <si>
    <t xml:space="preserve">Física </t>
  </si>
  <si>
    <t>POT MUÑOZ SEBASTIÁN NICOLÁS</t>
  </si>
  <si>
    <t>sebastian.pot@usach.cl</t>
  </si>
  <si>
    <t>sebastianpot@hotmail.com</t>
  </si>
  <si>
    <t xml:space="preserve">Electricidad y magnetismo </t>
  </si>
  <si>
    <t xml:space="preserve">Es tercera vez que doy el ramo, pero me cambiaré de carrera para el segundo semestre (dentro de la misma universidad y facultad) </t>
  </si>
  <si>
    <t>GONZÁLEZ PÉREZ JAVIERA PATRICIA ANTONIA</t>
  </si>
  <si>
    <t>javiera.gonzalez.per@usach.cl</t>
  </si>
  <si>
    <t>javiera.gonzalez.perez01@gmail.com</t>
  </si>
  <si>
    <t>DE LA FUENTE VALDÉS MAXIMILIANO ALONSO</t>
  </si>
  <si>
    <t>maximiliano.delafuente@usach.cl</t>
  </si>
  <si>
    <t>maxilolpro2016@gmail.com</t>
  </si>
  <si>
    <t xml:space="preserve">Química General </t>
  </si>
  <si>
    <t xml:space="preserve">Me gustaría mucho tener la posibilidad de poder recibir más apoyo en este ramo en particular. La poca y casi nada de experiencia que tuve con química durante el colegio fue muy defectuosa en cuanto a la calidad de enseñanza y la materia que te pasaban, por lo que me siento muy atrás del resto de mis compañeros, teniéndole un particular miedo y rechazo a la materia que me gustaría ir tratándolo mediante el entendimiento de esta misma </t>
  </si>
  <si>
    <t>ROBLERO ANDRADE MARTÍN ARTURO</t>
  </si>
  <si>
    <t>martin.roblero@usach.cl</t>
  </si>
  <si>
    <t>martinarturoroble@gmail.com</t>
  </si>
  <si>
    <t xml:space="preserve">Álgebra </t>
  </si>
  <si>
    <t>MENESES FLORES ISIDORA PAZ</t>
  </si>
  <si>
    <t>isidora.meneses@usach.cl</t>
  </si>
  <si>
    <t>isidora.meneses.stls@gmail.com</t>
  </si>
  <si>
    <t xml:space="preserve">Electricidad y magnetismo para ingeniería </t>
  </si>
  <si>
    <t>PEREIRA BRAVO MARÍA FERNANDA</t>
  </si>
  <si>
    <t>maria.pereira@usach.cl</t>
  </si>
  <si>
    <t>fernanda.bravo798@gmail.com</t>
  </si>
  <si>
    <t xml:space="preserve">Si podrian ser despues de las 3 de la tarde porfavor </t>
  </si>
  <si>
    <t>VERGARA JÁUREGUI BENJAMÍN IGNACIO</t>
  </si>
  <si>
    <t>benjamin.vergara.j@usach.cl</t>
  </si>
  <si>
    <t>benjaminvergara66@gmail.com</t>
  </si>
  <si>
    <t>CALVO PIZARRO EMILI ALEJANDRA</t>
  </si>
  <si>
    <t>emili.calvo@usach.cl</t>
  </si>
  <si>
    <t>emilicp29@gmail.com</t>
  </si>
  <si>
    <t>TORRES BASCUÑÁN NATALIA BELÉN</t>
  </si>
  <si>
    <t>natalia.torres.b@usach.cl</t>
  </si>
  <si>
    <t>nataliabelentorres09@gmail.com</t>
  </si>
  <si>
    <t>Estoy un poco perdida en física, no soy lenta para aprender pero necesito a alguien que me pueda explicar con detención &lt;3</t>
  </si>
  <si>
    <t>RIVERA HERRERA MAXIMILIANO ALBERTO</t>
  </si>
  <si>
    <t>maximiliano.rivera@usach.cl</t>
  </si>
  <si>
    <t>maximilianorivera2005@gmail.com</t>
  </si>
  <si>
    <t>Calculo 1, Física 1</t>
  </si>
  <si>
    <t>BELLO MUNDACA BENJAMÌN ALBERTO</t>
  </si>
  <si>
    <t>benjamin.bello@usach.cl</t>
  </si>
  <si>
    <t>beenjaa.bello@gmail.com</t>
  </si>
  <si>
    <t xml:space="preserve">Algebra, fisicia </t>
  </si>
  <si>
    <t xml:space="preserve">Hola e quería buscar ayuda para poder tener como una idea más clara de como poder estudiar para algunos ramos y poder conocer a alguien a quien poder consultarle alguna duda sobre algun ramo </t>
  </si>
  <si>
    <t>CONTRERAS VILLARREAL GABRIEL IGNACIO</t>
  </si>
  <si>
    <t>gabriel.contreras@usach.cl</t>
  </si>
  <si>
    <t>gabrielihockey@gmail.com</t>
  </si>
  <si>
    <t xml:space="preserve">Algebra 1 para ingeniería </t>
  </si>
  <si>
    <t xml:space="preserve">Para 4 personas </t>
  </si>
  <si>
    <t>AGUILAR RIVAS SOFÍA BELÉN</t>
  </si>
  <si>
    <t>sofia.aguilar@usach.cl</t>
  </si>
  <si>
    <t>sofiaaguilarrivas@gmail.com</t>
  </si>
  <si>
    <t>Ipemat (matematicas)</t>
  </si>
  <si>
    <t>SILVA VIDAL JAIME IGNACIO</t>
  </si>
  <si>
    <t>jaime.silva.v@usach.cl</t>
  </si>
  <si>
    <t>silvajaime045@gmail.com</t>
  </si>
  <si>
    <t>GUZMÁN VILLENA YAZMIN PAULETTE</t>
  </si>
  <si>
    <t>CUPO RANKING 850</t>
  </si>
  <si>
    <t>CUPO RANKING 850 2022-01</t>
  </si>
  <si>
    <t>yazmin.guzman@usach.cl</t>
  </si>
  <si>
    <t>villena.yazzpaulette@gmail.com</t>
  </si>
  <si>
    <t xml:space="preserve">3° VEZ LA ASIGNATURA </t>
  </si>
  <si>
    <t>Ipemat</t>
  </si>
  <si>
    <t>FIGUEROA DÍAZ ALICIA SANDRA VICTORIA</t>
  </si>
  <si>
    <t>alicia.figueroa.d@usach.cl</t>
  </si>
  <si>
    <t>alicia.figueroa@colegiosanfelix.cl</t>
  </si>
  <si>
    <t>Matemática y filosofía</t>
  </si>
  <si>
    <t>MORENO MORALES GUILIANA ESCARLET SOFÍA</t>
  </si>
  <si>
    <t>CUPO EDUCADORES LIDERES - PROGRAMA GABRIELA MISTRAL</t>
  </si>
  <si>
    <t>CUPO EDUCADORES LIDERES - PROGRAMA GABRIELA MISTRAL 2023-01</t>
  </si>
  <si>
    <t>guiliana.moreno@usach.cl</t>
  </si>
  <si>
    <t>guilianamoreno523@gmail.com</t>
  </si>
  <si>
    <t>Sistemas Lingüísticos del inglés 1 y Fonética aplicada 1</t>
  </si>
  <si>
    <t>SANTIS SOTO CLAUDIA ALEJANDRA</t>
  </si>
  <si>
    <t>claudia.santis@usach.cl</t>
  </si>
  <si>
    <t>clara159soto@gmail.com</t>
  </si>
  <si>
    <t>Inglés 5</t>
  </si>
  <si>
    <t>JIMÉNEZ SALVADOR ANTONIA MIREN</t>
  </si>
  <si>
    <t>antonia.jimenez@usach.cl</t>
  </si>
  <si>
    <t>ajimenezsalvador@hotmail.com</t>
  </si>
  <si>
    <t>CASTRO ORELLANA LINX NEIL ALDRED SUSAN</t>
  </si>
  <si>
    <t>CONTINUIDAD BACHILLER 2023-01</t>
  </si>
  <si>
    <t>linx.castro@usach.cl</t>
  </si>
  <si>
    <t>linx.c.orellana@gmail.com</t>
  </si>
  <si>
    <t xml:space="preserve">Fisicoquímica para bioquímica </t>
  </si>
  <si>
    <t>COLLADO HUAMAN DELFER RODRIGO</t>
  </si>
  <si>
    <t>delfer.collado@usach.cl</t>
  </si>
  <si>
    <t>deroteo123@gmail.com</t>
  </si>
  <si>
    <t xml:space="preserve">pensamiento matemático , taller oral ,compresión lectora , ingles </t>
  </si>
  <si>
    <t xml:space="preserve">mis dudas son  como funcionara las tutorias , y se continua tambien despues del paro, me podria explicar por medio de mi correo .porfa , y que horas son  </t>
  </si>
  <si>
    <t>URRUTIA GONZÁLEZ VICENTE ALEJANDRO</t>
  </si>
  <si>
    <t>vicente.urrutia.g@usach.cl</t>
  </si>
  <si>
    <t>vicente.urrutia17@gmail.com</t>
  </si>
  <si>
    <t>cálculo I</t>
  </si>
  <si>
    <t xml:space="preserve">hola me gustaría poder tener un tutor en cálculo puesto que esta materia me está costando un poco y siento que con el tutxr podré potenciar los puntos débiles y que me vaya mejor </t>
  </si>
  <si>
    <t>SALAS IBARRA SARA CATALINA</t>
  </si>
  <si>
    <t>sara.salas@usach.cl</t>
  </si>
  <si>
    <t>sc.salas.i@gmail.com</t>
  </si>
  <si>
    <t>Actualmente estoy dando por tercera vez cálculo tres, por lo que me gustaría poder reforzar los contenidos del curso, ejercitar y resolver dudas de manera más personalizada para aumentar mis posibilidades de aprobar el curso, me gustaría contar con alguien que me pueda orientar y ayudar a enfrentar las preguntas de las pruebas y controles, ya que muchas veces creo entender los tópicos a evaluar, no obstante, no soy capaz de desarrollar los ejercicios propuestos en pruebas o controles.</t>
  </si>
  <si>
    <t>MALDONADO SAAVEDRA ALAN FERNANDO</t>
  </si>
  <si>
    <t>alan.maldonado.s@usach.cl</t>
  </si>
  <si>
    <t>alanmaldosaved1@gmail.com</t>
  </si>
  <si>
    <t xml:space="preserve">Cálculo 1 </t>
  </si>
  <si>
    <t>los temas que necesito apoyo son:
-inecuaciones con valor absoluto y funciones</t>
  </si>
  <si>
    <t>IBÁÑEZ RAMÍREZ MAXIMILIANO IÑAKI</t>
  </si>
  <si>
    <t>maximiliano.ibanez.r@usach.cl</t>
  </si>
  <si>
    <t>maximilianoibanez@gmail.com</t>
  </si>
  <si>
    <t>algebra.</t>
  </si>
  <si>
    <t>CARRAZANA FIGUEROA GIULIANNA VALENTINA</t>
  </si>
  <si>
    <t>giulianna.carrazana@usach.cl</t>
  </si>
  <si>
    <t>gvcf324@gmail.com</t>
  </si>
  <si>
    <t>Algebra, cálculo y física</t>
  </si>
  <si>
    <t>soy de primer año y no traigo una buena base del colegio, me cuestan mucho las matemáticas</t>
  </si>
  <si>
    <t>FLORES PAVEZ ANAÍS ALEJANDRA</t>
  </si>
  <si>
    <t>anais.flores@usach.cl</t>
  </si>
  <si>
    <t>anaisflores571@gmail.com</t>
  </si>
  <si>
    <t>Matemática 2</t>
  </si>
  <si>
    <t>Puede ser con una compañera</t>
  </si>
  <si>
    <t>OTÁROLA GUAIQUIN DANIELA PATRICIA</t>
  </si>
  <si>
    <t>daniela.otarola.g@usach.cl</t>
  </si>
  <si>
    <t>daniela.otarolah@gmail.com</t>
  </si>
  <si>
    <t>PRESENCIAL</t>
  </si>
  <si>
    <t>SALAS BURGOS VALENTINA IGNACIA</t>
  </si>
  <si>
    <t>valentina.salas.b@usach.cl</t>
  </si>
  <si>
    <t>valitasalas35@gmail.com</t>
  </si>
  <si>
    <t>CORREO</t>
  </si>
  <si>
    <t>ESCOBAR CID RAYEN MILLARAY</t>
  </si>
  <si>
    <t>rayen.escobar.c@usach.cl</t>
  </si>
  <si>
    <t>rayen12mikuzatsune@gmail.com</t>
  </si>
  <si>
    <t>FLORES LIZAMA LEONOR ANAÍS</t>
  </si>
  <si>
    <t>leonor.flores@usach.cl</t>
  </si>
  <si>
    <t>leonorfloreslizama@gmail.com</t>
  </si>
  <si>
    <t>MENTOR/A</t>
  </si>
  <si>
    <t>Correo Mentor/a</t>
  </si>
  <si>
    <t>Correo a estudiante enviado</t>
  </si>
  <si>
    <t>Claudia Droguett</t>
  </si>
  <si>
    <t>claudia.droguett.d@usach.cl</t>
  </si>
  <si>
    <t>Luz Chourio</t>
  </si>
  <si>
    <t>luz.chourio@usach.cl</t>
  </si>
  <si>
    <t>OLIVIA SOLEDAD URBINA CERDA</t>
  </si>
  <si>
    <t>olivia.urbina@usach.cl</t>
  </si>
  <si>
    <t>Mabel Quirino</t>
  </si>
  <si>
    <t>mabel.quirino@usach.cl</t>
  </si>
  <si>
    <t>Manuel Retamal/Roberto Vera</t>
  </si>
  <si>
    <r>
      <rPr>
        <u/>
        <sz val="10"/>
        <color rgb="FF1155CC"/>
        <rFont val="Arial"/>
      </rPr>
      <t>manuel.retamal.e@usach.cl</t>
    </r>
    <r>
      <rPr>
        <sz val="10"/>
        <color rgb="FF000000"/>
        <rFont val="Arial"/>
      </rPr>
      <t xml:space="preserve"> / </t>
    </r>
    <r>
      <rPr>
        <sz val="10"/>
        <color rgb="FF1155CC"/>
        <rFont val="Arial"/>
      </rPr>
      <t xml:space="preserve">roberto.vera@usach.cl
</t>
    </r>
  </si>
  <si>
    <t>Juan Vargas</t>
  </si>
  <si>
    <t>juan.vargas@usach.cl</t>
  </si>
  <si>
    <t>Paola Santander / Alexander Gamboa</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</si>
  <si>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</si>
  <si>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Sara González Gallo</t>
  </si>
  <si>
    <t>sara.gonzalez@usach.cl</t>
  </si>
  <si>
    <t>Rodrigo Venegas</t>
  </si>
  <si>
    <t>rodrigo.venegas.y@usach.cl</t>
  </si>
  <si>
    <t>Marcela Herrera</t>
  </si>
  <si>
    <t>marcela.herrera.s@usach.cl</t>
  </si>
  <si>
    <t>Fernando Pavez</t>
  </si>
  <si>
    <t>fernando.pavez@usach.cl</t>
  </si>
  <si>
    <t>MARCELO EDUARDO VENEGAS MARCEL</t>
  </si>
  <si>
    <t>marcelo.venegas.m@usach.cl</t>
  </si>
  <si>
    <t>Diego Orrego</t>
  </si>
  <si>
    <t>d.orrego.espinoza@gmail.com</t>
  </si>
  <si>
    <t>Constanza Veas, Francisco Narváez y Francisco Vega</t>
  </si>
  <si>
    <t>francisco.vega.m@usach.cl</t>
  </si>
  <si>
    <t>Rodrigo Allende</t>
  </si>
  <si>
    <t>rodrigo.aleende@usach.cl</t>
  </si>
  <si>
    <t xml:space="preserve">Pablo Pérez       </t>
  </si>
  <si>
    <t>pablo.perez.l@usach.cl</t>
  </si>
  <si>
    <t>David Cabrera</t>
  </si>
  <si>
    <t>david.cabrera@usach.cl</t>
  </si>
  <si>
    <t>Sissy Alvarez</t>
  </si>
  <si>
    <t>sissy.alvarez@usach.cl</t>
  </si>
  <si>
    <t>Jorge Lobiano</t>
  </si>
  <si>
    <t>jorge.lobiano@usach.cl</t>
  </si>
  <si>
    <t>Carla Contreras</t>
  </si>
  <si>
    <t>carla.contreras.v@usach.cl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</si>
  <si>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</si>
  <si>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</si>
  <si>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Mareclo Carvelotti</t>
  </si>
  <si>
    <t>marcelo.carvelotti@usach.cl</t>
  </si>
  <si>
    <t>ARACELLI DE LOS ANGELES MUÑOZ BALDI</t>
  </si>
  <si>
    <t xml:space="preserve"> aracelli.munoz@usach.cl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</si>
  <si>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</si>
  <si>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Ricardo Martinez</t>
  </si>
  <si>
    <t>ricardo.martinez@usach.cl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</si>
  <si>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</si>
  <si>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María Pertusa</t>
  </si>
  <si>
    <t>maria.pertusa@usach.cl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</si>
  <si>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</si>
  <si>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Eduardo Contreras</t>
  </si>
  <si>
    <t>eduardo.contreras@usach.cl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</si>
  <si>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</si>
  <si>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u/>
        <sz val="10"/>
        <color rgb="FF1155CC"/>
        <rFont val="Arial"/>
      </rPr>
      <t>manuel.retamal.e@usach.cl</t>
    </r>
    <r>
      <rPr>
        <sz val="10"/>
        <color rgb="FF000000"/>
        <rFont val="Arial"/>
      </rPr>
      <t xml:space="preserve"> / </t>
    </r>
    <r>
      <rPr>
        <sz val="10"/>
        <color rgb="FF1155CC"/>
        <rFont val="Arial"/>
      </rPr>
      <t xml:space="preserve">roberto.vera@usach.cl
</t>
    </r>
  </si>
  <si>
    <t>Santiago Pérez</t>
  </si>
  <si>
    <t>santiago.perez@usach.cl</t>
  </si>
  <si>
    <t>LUIS ALBERTO RIVERA MÉNDEZ</t>
  </si>
  <si>
    <t>luis.rivera@usach.cl</t>
  </si>
  <si>
    <t>Francisco Salazar</t>
  </si>
  <si>
    <t>francisco.salazar.ab@usach.cl</t>
  </si>
  <si>
    <t>JUAN FRANCISCO UGARTE AGUAYO</t>
  </si>
  <si>
    <t>juan.ugartea@usach.cl</t>
  </si>
  <si>
    <t>Cinthia de Mayo</t>
  </si>
  <si>
    <t>cinthia.demayo@usach.cl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</si>
  <si>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</si>
  <si>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ELENA DE LAS MERCEDES CAVIERES REBOLLEDO</t>
  </si>
  <si>
    <t>elena.cavieres@usach.cl</t>
  </si>
  <si>
    <t>Michael Miranda</t>
  </si>
  <si>
    <t>michael.mirandas@usach.cl</t>
  </si>
  <si>
    <t>Luis Días Roble</t>
  </si>
  <si>
    <t>Leonardo Brescia</t>
  </si>
  <si>
    <t>cristina.villamar@usach.cl</t>
  </si>
  <si>
    <t>Correo coordinadora</t>
  </si>
  <si>
    <t>Leandro Cisternas/Alejandra Montero</t>
  </si>
  <si>
    <t>leandro.cisternas@usach.cl / alejandra.montero@usach.cl</t>
  </si>
  <si>
    <t>PEDRO LUIS SAA HERRERA</t>
  </si>
  <si>
    <t>pedro.saa@usach.cl</t>
  </si>
  <si>
    <t>JAVIER ALEJANDRO DONOSO OYARZÚN</t>
  </si>
  <si>
    <t>javier.donoso@usach.cl</t>
  </si>
  <si>
    <t>Marina Stepanova</t>
  </si>
  <si>
    <t>marina.stepanova@usach.cl</t>
  </si>
  <si>
    <t>Marcos Medina</t>
  </si>
  <si>
    <r>
      <rPr>
        <u/>
        <sz val="10"/>
        <color rgb="FF1155CC"/>
        <rFont val="Arial"/>
      </rPr>
      <t>manuel.retamal.e@usach.cl</t>
    </r>
    <r>
      <rPr>
        <sz val="10"/>
        <color rgb="FF000000"/>
        <rFont val="Arial"/>
      </rPr>
      <t xml:space="preserve"> / </t>
    </r>
    <r>
      <rPr>
        <sz val="10"/>
        <color rgb="FF1155CC"/>
        <rFont val="Arial"/>
      </rPr>
      <t xml:space="preserve">roberto.vera@usach.cl
</t>
    </r>
  </si>
  <si>
    <t>Alejandro Iturra</t>
  </si>
  <si>
    <t>alejandro.iturra.g@usach.cl</t>
  </si>
  <si>
    <t>Rubén Bustos</t>
  </si>
  <si>
    <t>ruben.bustos@usach.cl</t>
  </si>
  <si>
    <r>
      <rPr>
        <u/>
        <sz val="10"/>
        <color rgb="FF1155CC"/>
        <rFont val="Arial"/>
      </rPr>
      <t>manuel.retamal.e@usach.cl</t>
    </r>
    <r>
      <rPr>
        <sz val="10"/>
        <color rgb="FF000000"/>
        <rFont val="Arial"/>
      </rPr>
      <t xml:space="preserve"> / </t>
    </r>
    <r>
      <rPr>
        <sz val="10"/>
        <color rgb="FF1155CC"/>
        <rFont val="Arial"/>
      </rPr>
      <t xml:space="preserve">roberto.vera@usach.cl
</t>
    </r>
  </si>
  <si>
    <r>
      <rPr>
        <u/>
        <sz val="10"/>
        <color rgb="FF1155CC"/>
        <rFont val="Arial"/>
      </rPr>
      <t>manuel.retamal.e@usach.cl</t>
    </r>
    <r>
      <rPr>
        <sz val="10"/>
        <color rgb="FF000000"/>
        <rFont val="Arial"/>
      </rPr>
      <t xml:space="preserve"> / </t>
    </r>
    <r>
      <rPr>
        <sz val="10"/>
        <color rgb="FF1155CC"/>
        <rFont val="Arial"/>
      </rPr>
      <t xml:space="preserve">roberto.vera@usach.cl
</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</si>
  <si>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</si>
  <si>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René Garrido</t>
  </si>
  <si>
    <t>CAROLINA DEL CARMEN MALIQUEO PÉREZ</t>
  </si>
  <si>
    <t>carolina.maliqueo@usach.cl</t>
  </si>
  <si>
    <r>
      <rPr>
        <u/>
        <sz val="10"/>
        <color rgb="FF1155CC"/>
        <rFont val="Arial"/>
      </rPr>
      <t>manuel.retamal.e@usach.cl</t>
    </r>
    <r>
      <rPr>
        <sz val="10"/>
        <color rgb="FF000000"/>
        <rFont val="Arial"/>
      </rPr>
      <t xml:space="preserve"> / </t>
    </r>
    <r>
      <rPr>
        <sz val="10"/>
        <color rgb="FF1155CC"/>
        <rFont val="Arial"/>
      </rPr>
      <t xml:space="preserve">roberto.vera@usach.cl
</t>
    </r>
  </si>
  <si>
    <t>CAMILA BURGOS LEIVA</t>
  </si>
  <si>
    <t>camila.burgos.l@usach.cl</t>
  </si>
  <si>
    <t>Daniela Soto</t>
  </si>
  <si>
    <t>daniela.soto.s@usach.cl</t>
  </si>
  <si>
    <t>Bárbara Ossandón</t>
  </si>
  <si>
    <t>barbara.ossandon@usach.cl</t>
  </si>
  <si>
    <r>
      <rPr>
        <u/>
        <sz val="10"/>
        <color rgb="FF1155CC"/>
        <rFont val="Arial"/>
      </rPr>
      <t>manuel.retamal.e@usach.cl</t>
    </r>
    <r>
      <rPr>
        <sz val="10"/>
        <color rgb="FF000000"/>
        <rFont val="Arial"/>
      </rPr>
      <t xml:space="preserve"> / </t>
    </r>
    <r>
      <rPr>
        <sz val="10"/>
        <color rgb="FF1155CC"/>
        <rFont val="Arial"/>
      </rPr>
      <t xml:space="preserve">roberto.vera@usach.cl
</t>
    </r>
  </si>
  <si>
    <r>
      <rPr>
        <u/>
        <sz val="10"/>
        <color rgb="FF1155CC"/>
        <rFont val="Arial"/>
      </rPr>
      <t>manuel.retamal.e@usach.cl</t>
    </r>
    <r>
      <rPr>
        <sz val="10"/>
        <color rgb="FF000000"/>
        <rFont val="Arial"/>
      </rPr>
      <t xml:space="preserve"> / </t>
    </r>
    <r>
      <rPr>
        <sz val="10"/>
        <color rgb="FF1155CC"/>
        <rFont val="Arial"/>
      </rPr>
      <t xml:space="preserve">roberto.vera@usach.cl
</t>
    </r>
  </si>
  <si>
    <r>
      <rPr>
        <u/>
        <sz val="10"/>
        <color rgb="FF1155CC"/>
        <rFont val="Arial"/>
      </rPr>
      <t>manuel.retamal.e@usach.cl</t>
    </r>
    <r>
      <rPr>
        <sz val="10"/>
        <color rgb="FF000000"/>
        <rFont val="Arial"/>
      </rPr>
      <t xml:space="preserve"> / </t>
    </r>
    <r>
      <rPr>
        <sz val="10"/>
        <color rgb="FF1155CC"/>
        <rFont val="Arial"/>
      </rPr>
      <t xml:space="preserve">roberto.vera@usach.cl
</t>
    </r>
  </si>
  <si>
    <t>Tamara Garay</t>
  </si>
  <si>
    <t>tamara.garay@usach.cl</t>
  </si>
  <si>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</si>
  <si>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r>
      <rPr>
        <sz val="10"/>
        <color rgb="FF222222"/>
        <rFont val="verdana, sans-serif"/>
      </rPr>
      <t>paola.santander@usach.cl</t>
    </r>
    <r>
      <rPr>
        <sz val="10"/>
        <color rgb="FF1F1F1F"/>
        <rFont val="verdana, sans-serif"/>
      </rPr>
      <t xml:space="preserve"> / </t>
    </r>
    <r>
      <rPr>
        <sz val="10"/>
        <color rgb="FF222222"/>
        <rFont val="verdana, sans-serif"/>
      </rPr>
      <t>alexander.gamboa@usach.cl</t>
    </r>
  </si>
  <si>
    <t>RUT</t>
  </si>
  <si>
    <t>FACULTAD</t>
  </si>
  <si>
    <t>TELÉFONO TUTOR/A</t>
  </si>
  <si>
    <t>ÁREA</t>
  </si>
  <si>
    <t>Subárea</t>
  </si>
  <si>
    <t>PERIODO DE INGRESO A PAIEP 
 (ej: 1s2023)</t>
  </si>
  <si>
    <t>N° de horas</t>
  </si>
  <si>
    <t>Encargado/a</t>
  </si>
  <si>
    <t>FAD enviado (fecha)</t>
  </si>
  <si>
    <t>Completó FAD (sí/no)</t>
  </si>
  <si>
    <t>Matrícula (Sí/No) 20230417</t>
  </si>
  <si>
    <t>INTERNO MIRZA</t>
  </si>
  <si>
    <t>Observaciones</t>
  </si>
  <si>
    <t>ALARCÓN ALARCÓN NICOLÁS IGNACIO</t>
  </si>
  <si>
    <t>ING. CIVIL EN INFORMATICA</t>
  </si>
  <si>
    <t>nicolas.alarcon.a@usach.cl</t>
  </si>
  <si>
    <t>nicolas.ig.a5590@gmail.com</t>
  </si>
  <si>
    <t>Idiomas</t>
  </si>
  <si>
    <t>BECERRA OPAZO ANDRES IGNACIO</t>
  </si>
  <si>
    <t>andres.becerra.o@usach.cl</t>
  </si>
  <si>
    <t>andresbecerraopazo@gmail.com</t>
  </si>
  <si>
    <t>TORO MATURANA JOAQUÍN IGNACIO</t>
  </si>
  <si>
    <t>joaquin.toro@usach.cl</t>
  </si>
  <si>
    <t>toromaturanajoaquin@gmail.com</t>
  </si>
  <si>
    <t>VÁSQUEZ SULLIVAN BÁRBARA ABRIL</t>
  </si>
  <si>
    <t>barbara.vasquez.s@usach.cl</t>
  </si>
  <si>
    <t>barbaravasquezs@gmail.com</t>
  </si>
  <si>
    <t>MARTÍNEZ COLILLAN MILLARAY RAYEN</t>
  </si>
  <si>
    <t>millaray.martinez@usach.cl</t>
  </si>
  <si>
    <t>millaraymart@gmail.com</t>
  </si>
  <si>
    <t>GOMEZ MANQUEHUAL SUSSY ESTEFANIA</t>
  </si>
  <si>
    <t>sussy.gomez@usach.cl</t>
  </si>
  <si>
    <t>s.black_otk@hotmail.com</t>
  </si>
  <si>
    <t>IBARRA GALLARDO ALEXIS GONZALO</t>
  </si>
  <si>
    <t>alexis.ibarra@usach.cl</t>
  </si>
  <si>
    <t>dinotomo@gmail.com</t>
  </si>
  <si>
    <t>javiera.emina@gmail.com</t>
  </si>
  <si>
    <t>Japonés</t>
  </si>
  <si>
    <t>JARA FONT JAVIERA VICTORIA</t>
  </si>
  <si>
    <t>javiera.jara.fo@usach.cl</t>
  </si>
  <si>
    <t>javiera.jarafont@gmail.com</t>
  </si>
  <si>
    <t>QUIROZ VALDIVIA CAMILA DEL PILAR</t>
  </si>
  <si>
    <t>camila.quiroz.v@usach.cl</t>
  </si>
  <si>
    <t>camyquiroz@gmail.com</t>
  </si>
  <si>
    <t>CONTRERAS COFRE SHAIN ALONSO</t>
  </si>
  <si>
    <t>shain.contreras@usach.cl</t>
  </si>
  <si>
    <t>9 4241 0850</t>
  </si>
  <si>
    <t>shaincc@gmail.com</t>
  </si>
  <si>
    <t>NÚÑEZ MOLINA CAMILO JESÚS</t>
  </si>
  <si>
    <t>camilo.nunez.m@usach.cl</t>
  </si>
  <si>
    <t>camilo.n46@gmail.com</t>
  </si>
  <si>
    <t>BÓRQUEZ MUÑOZ DANIELA NOEMÍ</t>
  </si>
  <si>
    <t>daniela.borquez@usach.cl</t>
  </si>
  <si>
    <t>dborquezmunoz@gmail.com</t>
  </si>
  <si>
    <t>victoriauah@gmail.com</t>
  </si>
  <si>
    <t>POLANCO HUAIQUIO ANA MERCEDES</t>
  </si>
  <si>
    <t>ana.polanco.h@usach.cl</t>
  </si>
  <si>
    <t>any001.ap@gmail.com</t>
  </si>
  <si>
    <t>GRIÑEN CÉSPEDES ISIDORA MACARENA</t>
  </si>
  <si>
    <t>isidora.grinen@usach.cl</t>
  </si>
  <si>
    <t>isi.chykytc@gmail.com</t>
  </si>
  <si>
    <t>ARREDONDO GALINDO MARINES PAOLA</t>
  </si>
  <si>
    <t>marines.arredondo@usach.cl</t>
  </si>
  <si>
    <t>marinesparredondog29@gmail.com</t>
  </si>
  <si>
    <t>BARCASA RIVEROS VALENTINA IGNACIA</t>
  </si>
  <si>
    <t>valentina.barcasa@usach.cl</t>
  </si>
  <si>
    <t>valentina.barcasa@gmail.com</t>
  </si>
  <si>
    <t>GALLARDO HOLSTEINS TATIANA RENATA</t>
  </si>
  <si>
    <t>tatiana.gallardo@usach.cl</t>
  </si>
  <si>
    <t>93388 7904</t>
  </si>
  <si>
    <t>tatianagallardoh7@gmail.com</t>
  </si>
  <si>
    <t>BUSTOS BODALEO GISSELA PILAR</t>
  </si>
  <si>
    <t>gissela.bustos.b@usach.cl</t>
  </si>
  <si>
    <t>9 34445417</t>
  </si>
  <si>
    <t>gisselabustosb@gmail.com</t>
  </si>
  <si>
    <t>ABALLAY ARAYA JOAQUÍN ALONSO</t>
  </si>
  <si>
    <t>joaquin.aballay@usach.cl</t>
  </si>
  <si>
    <t>joaquin28112003@gmail.com</t>
  </si>
  <si>
    <t>Álgebra II y Cálculo II</t>
  </si>
  <si>
    <t>ACEVEDO FUENTES VICENTE ANDRÉS</t>
  </si>
  <si>
    <t>vicente.acevedo.f@usach.cl</t>
  </si>
  <si>
    <t>vixo_2000@hotmail.com</t>
  </si>
  <si>
    <t>Álgebra I y Cálculo I</t>
  </si>
  <si>
    <t>AGUILERA GONZÁLEZ NICOLÁS ALEJANDRO</t>
  </si>
  <si>
    <t>nicolas.aguilera.g@usach.cl</t>
  </si>
  <si>
    <t>nlaguilera@uc.cl</t>
  </si>
  <si>
    <t>INGENIERÍA MATEMÁTICA -PLAN 2007-</t>
  </si>
  <si>
    <t>baameacsmfmvseampecm5@gmail.com</t>
  </si>
  <si>
    <t>Matemáticas II</t>
  </si>
  <si>
    <t>ARAYA POBLETE MAXIMILIANO EDUARDO ANDRÉ</t>
  </si>
  <si>
    <t>maximiliano.araya@usach.cl</t>
  </si>
  <si>
    <t>maximilianoarayapoblete@gmail.com</t>
  </si>
  <si>
    <t>Pensamiento Matemático</t>
  </si>
  <si>
    <t>ARMIJO MUÑOZ AGUSTÍN ALFONSO</t>
  </si>
  <si>
    <t>agustin.armijo@usach.cl</t>
  </si>
  <si>
    <t>agustinarmijom@gmail.com</t>
  </si>
  <si>
    <t>ASTETE RAMIREZ SEBASTIAN ALEJANDRO</t>
  </si>
  <si>
    <t>sebastian.astete.r@usach.cl</t>
  </si>
  <si>
    <t>sebba_a_13@hotmail.com</t>
  </si>
  <si>
    <t>ASTUDILLO AEDO XIMENA FERNANDA</t>
  </si>
  <si>
    <t>ximena.astudillo@usach.cl</t>
  </si>
  <si>
    <t>astudillo.claudia7@gmail.com</t>
  </si>
  <si>
    <t>BASCUÑÁN AHUMADA JAVIER IGNACIO</t>
  </si>
  <si>
    <t>ING. CIVIL EN MINAS</t>
  </si>
  <si>
    <t>javier.bascunan@usach.cl</t>
  </si>
  <si>
    <t>javier.bascunan.a.1@gmail.com</t>
  </si>
  <si>
    <t>Ecuaciones Diferenciales</t>
  </si>
  <si>
    <t>BENÍTEZ MORAGA BENJAMÍN ALONSO</t>
  </si>
  <si>
    <t>benjamin.benitez@usach.cl</t>
  </si>
  <si>
    <t>benjabloodz03@gmail.com</t>
  </si>
  <si>
    <t>BRUNA MUNOZ ROLANDO ANABAL</t>
  </si>
  <si>
    <t>rolando.bruna@sansano.usm.cl</t>
  </si>
  <si>
    <t>CAJALES DÍAZ JAVIERA IGNACIA</t>
  </si>
  <si>
    <t>javiera.cajales@usach.cl</t>
  </si>
  <si>
    <t>javieracajales@gmail.com</t>
  </si>
  <si>
    <t>Matemáticas III</t>
  </si>
  <si>
    <t>CARRIÓN ACUÑA RAÚL ALEJANDRO</t>
  </si>
  <si>
    <t>raul.carrion@usach.cl</t>
  </si>
  <si>
    <t>rcarrion.acuna@gmail.com</t>
  </si>
  <si>
    <t>CASTILLO GAETE ROBERTO IGNACIO</t>
  </si>
  <si>
    <t>INGENIERÍA EN BIOTECNOLOGÍA</t>
  </si>
  <si>
    <t>roberto.castillo.g@usach.cl</t>
  </si>
  <si>
    <t>rcastillox2000@gmail.com</t>
  </si>
  <si>
    <t>CERNA LINEROS FELIPE ALEXANDER</t>
  </si>
  <si>
    <t>felipe.cerna@usach.cl</t>
  </si>
  <si>
    <t>felipe.cernalineros@gmail.com</t>
  </si>
  <si>
    <t>DONOSO OCARES GUILLERMO RICARDO</t>
  </si>
  <si>
    <t>guillermo.donoso.o@usach.cl</t>
  </si>
  <si>
    <t>dgrdonoso@gmail.com</t>
  </si>
  <si>
    <t>ESPÍNOLA VARGAS ÁLVARO ANTONIO THOMAS</t>
  </si>
  <si>
    <t>alvaro.espinola.v@usach.cl</t>
  </si>
  <si>
    <t>alvaroaespinola@live.cl</t>
  </si>
  <si>
    <t>Estadística y Probabilidad</t>
  </si>
  <si>
    <t>ESPINOZA ACOSTA JOSÉ MIGUEL</t>
  </si>
  <si>
    <t>jose.espinoza.a@usach.cl</t>
  </si>
  <si>
    <t>ESTOLASA ROJAS ROBERTO PATRICIO</t>
  </si>
  <si>
    <t>roberto.estolasa@usach.cl</t>
  </si>
  <si>
    <t>robertoesro14@gmail.com</t>
  </si>
  <si>
    <t>FERNÁNDEZ CARRASCO DIEGO ALONSO</t>
  </si>
  <si>
    <t>diego.fernandez.c@usach.cl</t>
  </si>
  <si>
    <t>diegobknsuper@hotmail.com</t>
  </si>
  <si>
    <t>FLORES RÍOS ALEXIS ANTONIO</t>
  </si>
  <si>
    <t>alexis.flores.r@usach.cl</t>
  </si>
  <si>
    <t>alexisfloresbrave@gmail.com</t>
  </si>
  <si>
    <t>GALVEZ VALENZUELA OSCAR BASTIAN</t>
  </si>
  <si>
    <t>oscar.galvez@usach.cl</t>
  </si>
  <si>
    <t>bastianignacio.galvez@gmail.com</t>
  </si>
  <si>
    <t>GIBERT VALDIVIA ANDRE</t>
  </si>
  <si>
    <t>andre.gibert@usach.cl</t>
  </si>
  <si>
    <t>andre.guitar@hotmail.cl</t>
  </si>
  <si>
    <t>GÓMEZ SOLAR FABIÁN JOAQUÍN</t>
  </si>
  <si>
    <t>fabian.gomez.s@usach.cl</t>
  </si>
  <si>
    <t>fabiangomezsolar@gmail.com</t>
  </si>
  <si>
    <t>diegonzago54@gmail.com</t>
  </si>
  <si>
    <t>GUTIÉRREZ SILVA AGUSTÍN RENATO</t>
  </si>
  <si>
    <t>agustin.gutierrez@usach.cl</t>
  </si>
  <si>
    <t>agugutierrezsilva@gmail.com</t>
  </si>
  <si>
    <t>GUZMÁN MIRANDA BENJAMÍN ESTEBAN DE JESÚS</t>
  </si>
  <si>
    <t>benjamin.guzman.m@usach.cl</t>
  </si>
  <si>
    <t>benjaxbox52@gmail.com</t>
  </si>
  <si>
    <t>HERNÁNDEZ CANALES RAFAEL ANDRÉS FERNANDO</t>
  </si>
  <si>
    <t>rafael.hernandez@usach.cl</t>
  </si>
  <si>
    <t>HUENTEL VALENZUELA ELIAS RENE</t>
  </si>
  <si>
    <t>elias.huentel@usach.cl</t>
  </si>
  <si>
    <t>eliashv_91@hotmail.com</t>
  </si>
  <si>
    <t>JARA SANZ ANA BELÉN</t>
  </si>
  <si>
    <t>ana.jara.s@usach.cl</t>
  </si>
  <si>
    <t>anita.top2006@gmail.com</t>
  </si>
  <si>
    <t>JEREZ TRONCOSO ANTARA PAZ</t>
  </si>
  <si>
    <t>antara.jerez@usach.cl</t>
  </si>
  <si>
    <t>antarajereztroncoso@gmail.com</t>
  </si>
  <si>
    <t>LEÓN LOGUERCIO FELIPE ANDRÉS</t>
  </si>
  <si>
    <t>felipe.leon.l@usach.cl</t>
  </si>
  <si>
    <t>faleonl77@hotmail.com</t>
  </si>
  <si>
    <t>LIENDRO MAZUELOS ALEJANDRO IGNACIO</t>
  </si>
  <si>
    <t>alejandro.liendro@usach.cl</t>
  </si>
  <si>
    <t>cairoal12@gmail.com</t>
  </si>
  <si>
    <t>LÓPEZ FLORES VASCO TOMÁS</t>
  </si>
  <si>
    <t>vasco.lopez@usach.cl</t>
  </si>
  <si>
    <t>vascolpzflr@gmail.com</t>
  </si>
  <si>
    <t>MELLA MIRANDA LOURDES RAQUEL DEL PILAR</t>
  </si>
  <si>
    <t>lourdes.mella@usach.cl</t>
  </si>
  <si>
    <t>lourdesmella9@gmail.com</t>
  </si>
  <si>
    <t>22707048-K</t>
  </si>
  <si>
    <t>MENDEZ MUÑOZ PIER YERSON</t>
  </si>
  <si>
    <t>pier.mendez@usach.cl</t>
  </si>
  <si>
    <t>andreo281@hotmail.com</t>
  </si>
  <si>
    <t>MIRANDA MARIL FABIÁN ANDRÉS</t>
  </si>
  <si>
    <t>fabian.miranda.ma@usach.cl</t>
  </si>
  <si>
    <t>fabian.miranda.maril@hotmail.com</t>
  </si>
  <si>
    <t>26568033-k</t>
  </si>
  <si>
    <t>MORENO MORENO PEDRO ANGEL</t>
  </si>
  <si>
    <t>pedro.moreno.m@usach.cl</t>
  </si>
  <si>
    <t>pedroangelskt@gmail.com</t>
  </si>
  <si>
    <t>NA</t>
  </si>
  <si>
    <t>Renuncia (200323 JMA)</t>
  </si>
  <si>
    <t>MORENO OLIVA PABLO ANDRES</t>
  </si>
  <si>
    <t>pablo.moreno.o@usach.cl</t>
  </si>
  <si>
    <t>pabloo.moreno99@gmail.com</t>
  </si>
  <si>
    <t>MOYA MONSALVE BENJAMÍN ALEJANDRO</t>
  </si>
  <si>
    <t>benjamin.moya.m@usach.cl</t>
  </si>
  <si>
    <t>benjamin.moya.2003@gmail.com</t>
  </si>
  <si>
    <t>ORMAZÁBAL DÍAZ JAVIERA ROCÍO</t>
  </si>
  <si>
    <t>javiera.ormazabal@usach.cl</t>
  </si>
  <si>
    <t>jormazabaldiaz@gmail.com</t>
  </si>
  <si>
    <t>ORTIZ ESCOBAR NICOLÁS ABRAHAM</t>
  </si>
  <si>
    <t>ING. DE EJEC. EN COMPUTACION E INFORMATICA</t>
  </si>
  <si>
    <t>nicolas.ortiz.e@usach.cl</t>
  </si>
  <si>
    <t>n.a.ortiz.escobar@gmail.com</t>
  </si>
  <si>
    <t>OSSES MUÑOZ MATÍAS ALBERTO</t>
  </si>
  <si>
    <t>matias.osses@usach.cl</t>
  </si>
  <si>
    <t>matias.alberto.osses.99@gmail.com</t>
  </si>
  <si>
    <t>PACHECO DAMIAN ANNY VALERIA</t>
  </si>
  <si>
    <t>anny.pacheco@usach.cl</t>
  </si>
  <si>
    <t>valeriapacheco766@gmail.com</t>
  </si>
  <si>
    <t>PALMA RÍOS MATÍAS SALVADOR</t>
  </si>
  <si>
    <t>ING. CIVIL EN MECANICA</t>
  </si>
  <si>
    <t>matias.palma.r@usach.cl</t>
  </si>
  <si>
    <t>kreks@live.cl</t>
  </si>
  <si>
    <t xml:space="preserve">Cálculo </t>
  </si>
  <si>
    <t>REYES SOLAR SEBASTIAN PAHOLO</t>
  </si>
  <si>
    <t>sebastian.reyes.s@usach.cl</t>
  </si>
  <si>
    <t>djlesner@gmail.com</t>
  </si>
  <si>
    <t>RICHARDS VARAS MAXIMILIANO</t>
  </si>
  <si>
    <t>maximiliano.richards@usach.cl</t>
  </si>
  <si>
    <t>maxirichardsv@gmail.com</t>
  </si>
  <si>
    <t>SALAS TRUJILLO MATHIAS ESTEBAN</t>
  </si>
  <si>
    <t>mathias.salas@usach.cl</t>
  </si>
  <si>
    <t>mathiasestebanst@gmail.com</t>
  </si>
  <si>
    <t>URETA RAMÍREZ TAHIA ANGÉLICA</t>
  </si>
  <si>
    <t>tahia.ureta@usach.cl</t>
  </si>
  <si>
    <t>tahiaureta@gmail.com</t>
  </si>
  <si>
    <t>VALENZUELA MUÑOZ FELIPE IGNACIO</t>
  </si>
  <si>
    <t>felipe.valenzuela.m@usach.cl</t>
  </si>
  <si>
    <t>felipevalenzuela825@gmail.com</t>
  </si>
  <si>
    <t>20916283-0</t>
  </si>
  <si>
    <t>VÁSQUEZ HERRERA MONSERRAT DE LA PAZ</t>
  </si>
  <si>
    <t>monserrat.vasquez@usach.cl</t>
  </si>
  <si>
    <t>monserrat.vasquez.he@gmail.com</t>
  </si>
  <si>
    <t>Renuncia (230323 JMA)</t>
  </si>
  <si>
    <t>VERA KUZJUKEVICA LAUMA SOFIA</t>
  </si>
  <si>
    <t>lauma.vera@usach.cl</t>
  </si>
  <si>
    <t>sofia.lauma@gmail.com</t>
  </si>
  <si>
    <t>VERGARA HERNÁNDEZ MATÍAS GABRIEL</t>
  </si>
  <si>
    <t>matias.vergara.h@usach.cl</t>
  </si>
  <si>
    <t>matiasvergarah.u@gmail.com</t>
  </si>
  <si>
    <t>21156674-4</t>
  </si>
  <si>
    <t>VILLAGRÁN PINO MATÍAS ANTONIO</t>
  </si>
  <si>
    <t>matias.villagran@usach.cl</t>
  </si>
  <si>
    <t>matiasvpino@gmail.com</t>
  </si>
  <si>
    <t>Renuncia (040423 CCB)</t>
  </si>
  <si>
    <t>ZAMBRANO CAYO HANNS JORDIE</t>
  </si>
  <si>
    <t>hanns.zambrano@usach.cl</t>
  </si>
  <si>
    <t>hanns.zambranocayo@gmail.com</t>
  </si>
  <si>
    <t>ZAMBRANO MUÑOZ FERNANDA DEL CARMEN</t>
  </si>
  <si>
    <t>fernanda.zambrano@usach.cl</t>
  </si>
  <si>
    <t>fdczm3300@gmail.com</t>
  </si>
  <si>
    <t>ZÚÑIGA MACHUCA IGNACIO JESÚS FERNANDO</t>
  </si>
  <si>
    <t>ignacio.zuniga.m@usach.cl</t>
  </si>
  <si>
    <t>jesusfernandoignacio123@gmail.com</t>
  </si>
  <si>
    <t>ZÚÑIGA VALENZUELA OMAR SEBASTIÁN AXEL</t>
  </si>
  <si>
    <t>omar.zuniga@usach.cl</t>
  </si>
  <si>
    <t>sebastian.omar.zunhiga@gmail.com</t>
  </si>
  <si>
    <t>ZÚÑIGA VAQUERO ABELARDO JOSÉ</t>
  </si>
  <si>
    <t>abelardo.zuniga@usach.cl</t>
  </si>
  <si>
    <t>ajose2001@hotmail.cl</t>
  </si>
  <si>
    <t>ÁLVAREZ LIRA ANDRÉS FELIPE</t>
  </si>
  <si>
    <t>andres.alvarez@usach.cl</t>
  </si>
  <si>
    <t>andres.alvarez95@gmail.com</t>
  </si>
  <si>
    <t>20145114-0</t>
  </si>
  <si>
    <t>RUBIO MONTERO BENINSON JAVIER</t>
  </si>
  <si>
    <t>beninson.rubio@usach.cl</t>
  </si>
  <si>
    <t>beninsonrubiomontero@hotmail.com</t>
  </si>
  <si>
    <t>MORALES QUEZADA ROCÍO BELÉN</t>
  </si>
  <si>
    <t>rocio.morales.q@usach.cl</t>
  </si>
  <si>
    <t>rociobmq0112@gmail.com</t>
  </si>
  <si>
    <t>RIVERA HUENCHUAL JUAN PABLO</t>
  </si>
  <si>
    <t>juan.rivera.h@usach.cl</t>
  </si>
  <si>
    <t>juan.rivera.h18@gmail.com</t>
  </si>
  <si>
    <t>SOTO FLORES CAMILA NOEMÍ</t>
  </si>
  <si>
    <t>camila.soto.f@usach.cl</t>
  </si>
  <si>
    <t>cami81120@gmail.com</t>
  </si>
  <si>
    <t>ORTIZ GAMBOA FRANCISCA ALEJANDRA</t>
  </si>
  <si>
    <t>francisca.ortiz.ga@usach.cl</t>
  </si>
  <si>
    <t>franciscaortiz553@gmail.com</t>
  </si>
  <si>
    <t>PEÑALOZA GONZALEZ SAVKA ALEJANDRA</t>
  </si>
  <si>
    <t>savka.penaloza@usach.cl</t>
  </si>
  <si>
    <t>savka0701@gmail.com</t>
  </si>
  <si>
    <t>PEREIRA ACEVEDO CATALINA NICOL</t>
  </si>
  <si>
    <t>catalina.pereira@usach.cl</t>
  </si>
  <si>
    <t>catalinapereiracc@gmail.com</t>
  </si>
  <si>
    <t>PÉREZ BARRA KATHYA EMILIA</t>
  </si>
  <si>
    <t>kathya.perez@usach.cl</t>
  </si>
  <si>
    <t>kathya.perez3@gmail.com</t>
  </si>
  <si>
    <t>DUQUE CERPA VALENTINA PATRICIA</t>
  </si>
  <si>
    <t>valentina.duque@usach.cl</t>
  </si>
  <si>
    <t>valeduquecerpa@gmail.com</t>
  </si>
  <si>
    <t>GRANDON LEON ANA BELEN</t>
  </si>
  <si>
    <t xml:space="preserve">ana.grandon@usach.cl </t>
  </si>
  <si>
    <t>violetann25@gmail.com</t>
  </si>
  <si>
    <t>ALVEAL ÁLVAREZ KATHIA ANDREA</t>
  </si>
  <si>
    <t>kathia.alveal@usach.cl</t>
  </si>
  <si>
    <t>kathia.alveal99@gmail.com</t>
  </si>
  <si>
    <t>FUENTES CORREA FRANCISCA DE LOS ANGELES</t>
  </si>
  <si>
    <t>francisca.fuentes.c@usach.cl</t>
  </si>
  <si>
    <t>franciscafuentescorrea@gmail.com</t>
  </si>
  <si>
    <t>ALARCÓN HERNÁNDEZ FERNANDA BELÉN</t>
  </si>
  <si>
    <t>fernanda.alarcon.h@usach.cl</t>
  </si>
  <si>
    <t>fernandabah13@gmail.com</t>
  </si>
  <si>
    <t>GODOY MUÑOZ CONSTANZA ESTEFANÍA</t>
  </si>
  <si>
    <t>constanza.godoy.m@usach.cl</t>
  </si>
  <si>
    <t>constanzagodoy7@hotmail.com</t>
  </si>
  <si>
    <t>20388756-6</t>
  </si>
  <si>
    <t>RAMÍREZ ROJAS JOSHUA IGNACIO</t>
  </si>
  <si>
    <t>joshua.ramirez@usach.cl</t>
  </si>
  <si>
    <t>bocha_bkn@hotmail.com</t>
  </si>
  <si>
    <t>SEGUEL AYALA ALMA JAVIERA</t>
  </si>
  <si>
    <t>alma.seguel@usach.cl</t>
  </si>
  <si>
    <t>agrimonia.ajsa@gmail.com</t>
  </si>
  <si>
    <t>ARAYA DÍAZ CATALINA FERNANDA</t>
  </si>
  <si>
    <t>catalina.araya.d@usach.cl</t>
  </si>
  <si>
    <t>catalinaaraya28@gmail.com</t>
  </si>
  <si>
    <t>BENAVIDES GAUNA MARÍA PAZ</t>
  </si>
  <si>
    <t>maria.benavides.g@usach.cl</t>
  </si>
  <si>
    <t>mpaz.benavidesg@gmail.com</t>
  </si>
  <si>
    <t>19754461-9</t>
  </si>
  <si>
    <t>HERRERA RODRIGUEZ FRANCISCA BELEN</t>
  </si>
  <si>
    <t>francisca.herrera@usach.cl</t>
  </si>
  <si>
    <t>francisca.belen.herrera@gmail.com</t>
  </si>
  <si>
    <t>MENDOZA SOTO JAVIERA ALEJANDRA</t>
  </si>
  <si>
    <t>javiera.mendoza.s@usach.cl</t>
  </si>
  <si>
    <t>mendoza.javi2001@gmail.com</t>
  </si>
  <si>
    <t>20428224-2</t>
  </si>
  <si>
    <t>WILLIAMS QUER CATALINA</t>
  </si>
  <si>
    <t>catalina.williams.q@usach.cl</t>
  </si>
  <si>
    <t>cata_willquer@hotmail.com</t>
  </si>
  <si>
    <t>Renuncia (29-03-23 CSB)</t>
  </si>
  <si>
    <t>MARTÍNEZ MONDACA RUBÉN IGNACIO</t>
  </si>
  <si>
    <t>ruben.martinez@usach.cl</t>
  </si>
  <si>
    <t>rmartinezmondaca02@gmail.com</t>
  </si>
  <si>
    <t>ROSSI AEDO FRANCESCA ANGELINA</t>
  </si>
  <si>
    <t>francesca.rossi@usach.cl</t>
  </si>
  <si>
    <t>angie.rossi.31@gmail.com</t>
  </si>
  <si>
    <t>SANDOVAL PEÑA TAMARA THIARE</t>
  </si>
  <si>
    <t>tamara.sandoval.p@usach.cl</t>
  </si>
  <si>
    <t>tamarathiaresandoval@gmail.com</t>
  </si>
  <si>
    <t>GONZÁLEZ CORTÉS CLAUDIA SOLEDAD</t>
  </si>
  <si>
    <t>claudia.gonzalez.co@usach.cl</t>
  </si>
  <si>
    <t>claudia.gonzalezcortes@gmail.com</t>
  </si>
  <si>
    <t>LÓPEZ CATALÁN PAULINA TEMIS</t>
  </si>
  <si>
    <t>paulina.lopez.c@usach.cl</t>
  </si>
  <si>
    <t>p.temis11@gmail.com</t>
  </si>
  <si>
    <t>Renuncia (10-04-23 CSB)</t>
  </si>
  <si>
    <t>MORALES FLORES SOFÍA FERNANDA</t>
  </si>
  <si>
    <t>sofia.morales.f@usach.cl</t>
  </si>
  <si>
    <t>sfiamf@gmail.com</t>
  </si>
  <si>
    <t>ARENAS MUJICA PAULA ISABEL</t>
  </si>
  <si>
    <t>paula.arenas@usach.cl</t>
  </si>
  <si>
    <t>paula.arenas03@gmail.com</t>
  </si>
  <si>
    <t>DAZA GUILARTE FABIOLA DANIELA</t>
  </si>
  <si>
    <t>fabiola.daza@usach.cl</t>
  </si>
  <si>
    <t>fabioladaza2002@gmail.com</t>
  </si>
  <si>
    <t>LÓPEZ ALVARADO ARLETTE SCARLETT</t>
  </si>
  <si>
    <t>arlette.lopez.a@usach.cl</t>
  </si>
  <si>
    <t>arlette.12.2013@gmail.com</t>
  </si>
  <si>
    <t>MILLA MARIHUAL JOSÉ FRANCO</t>
  </si>
  <si>
    <t>jose.milla@usach.cl</t>
  </si>
  <si>
    <t>francomilla.21@gmail.com</t>
  </si>
  <si>
    <t>ZAPATA GONZÁLEZ BELÉN VICTORIA</t>
  </si>
  <si>
    <t>belen.zapata@usach.cl</t>
  </si>
  <si>
    <t>belenzgonz@gmail.com</t>
  </si>
  <si>
    <t>BUSTAMANTE MALHUE VALENTINA</t>
  </si>
  <si>
    <t>valentina.bustamante.m@usach.cl</t>
  </si>
  <si>
    <t>vale.bmalhue@gmail.com</t>
  </si>
  <si>
    <t>MORIN BASAURI VICTORIA ANDREA</t>
  </si>
  <si>
    <t>victoria.morin@usach.cl</t>
  </si>
  <si>
    <t>vicmorinb@gmail.com</t>
  </si>
  <si>
    <t>ROCO BARROS FERNANDA BELÉN</t>
  </si>
  <si>
    <t>fernanda.roco@usach.cl</t>
  </si>
  <si>
    <t>fer.sweed2503@gmail.com</t>
  </si>
  <si>
    <t>ARAVENA OPITZ VERÓNICA CAROLINA</t>
  </si>
  <si>
    <t>veronica.aravena.o@usach.cl</t>
  </si>
  <si>
    <t>o.veronica.aravena@gmail.com</t>
  </si>
  <si>
    <t>PALMA CABRERA VANNIA BETZABETH DANNAE</t>
  </si>
  <si>
    <t>vannia.palma@usach.cl</t>
  </si>
  <si>
    <t>vannia.palma.02@gmail.com</t>
  </si>
  <si>
    <t>PINTO QUINTEROS RAFAEL OCTAVIO</t>
  </si>
  <si>
    <t>rafael.pinto@usach.cl</t>
  </si>
  <si>
    <t>rafaeloctaviopq@gmail.com</t>
  </si>
  <si>
    <t>SEPÚLVEDA MUÑOZ THIARE STEPHANIA</t>
  </si>
  <si>
    <t>thiare.sepulveda@usach.cl</t>
  </si>
  <si>
    <t>thiaressi.live@gmail.com</t>
  </si>
  <si>
    <t>20676400-7</t>
  </si>
  <si>
    <t>AGUAYO MANRÍQUEZ CLAUDIA STEFANIA</t>
  </si>
  <si>
    <t>claudia.aguayo.m@usach.cl</t>
  </si>
  <si>
    <t>cstefania_01@hotmail.com</t>
  </si>
  <si>
    <t>Renuncia (30-03-23 CSB)</t>
  </si>
  <si>
    <t>BUSTOS LÓPEZ KEVIN OSVALDO</t>
  </si>
  <si>
    <t>kevin.bustos.l@usach.cl</t>
  </si>
  <si>
    <t>kevindatos74@gmail.com</t>
  </si>
  <si>
    <t xml:space="preserve">JARA GUÍÑEZ DANNAE </t>
  </si>
  <si>
    <t>dannae.jara@usach.cl</t>
  </si>
  <si>
    <t>VEGA GARRIDO IGNACIO</t>
  </si>
  <si>
    <t>ignacio.vega@usach.cl</t>
  </si>
  <si>
    <t>JIMENEZ MILLAR ABRIL</t>
  </si>
  <si>
    <t>abril.jimenez@usach.cl</t>
  </si>
  <si>
    <t>BUSTOS BONNIE</t>
  </si>
  <si>
    <t>bonnie.bustos@usach.cl</t>
  </si>
  <si>
    <t>19801057-K</t>
  </si>
  <si>
    <t>javierachoppelo1@gmail.com</t>
  </si>
  <si>
    <t>Biología</t>
  </si>
  <si>
    <t>vicentecasas97@gmail.com</t>
  </si>
  <si>
    <t>sí</t>
  </si>
  <si>
    <t>ZÚÑIGA MIRANDA PAULA CAROLINA</t>
  </si>
  <si>
    <t>paula.zuniga@usach.cl</t>
  </si>
  <si>
    <t>pau2468@gmail.com</t>
  </si>
  <si>
    <t>BRICEÑO RAMÍREZ SOFÍA ANAÍS</t>
  </si>
  <si>
    <t>sofia.briceno@usach.cl</t>
  </si>
  <si>
    <t>sofi1999.sb@gmail.com</t>
  </si>
  <si>
    <t>YAÑEZ HORMAZABAL CYNTHIA MARINA</t>
  </si>
  <si>
    <t>cynthia.yanez@usach.cl</t>
  </si>
  <si>
    <t>C.MARINA.YH@GMAIL.COM</t>
  </si>
  <si>
    <t>SILVA CAYÚN ELADIA ARNELLA</t>
  </si>
  <si>
    <t>eladia.silva@usach.cl</t>
  </si>
  <si>
    <t>eladia.a.s.c@gmail.com</t>
  </si>
  <si>
    <t>PRADO CÁCERES CATALINA ANDREA</t>
  </si>
  <si>
    <t>catalina.prado@usach.cl</t>
  </si>
  <si>
    <t>cata.pradocaceres99@gmail.com</t>
  </si>
  <si>
    <t>REYES TAPIA CAROLINA ROCÍO</t>
  </si>
  <si>
    <t>carolina.reyes.t@usach.cl</t>
  </si>
  <si>
    <t>caritoreyes@yahoo.es</t>
  </si>
  <si>
    <t>BARRERA MEZA VALENTINA ANTONIA</t>
  </si>
  <si>
    <t>valentina.barrera.m@usach.cl</t>
  </si>
  <si>
    <t>valentina.antoo13@gmail.com</t>
  </si>
  <si>
    <t>REBOLLEDO CIFUENTES MATHIAS EDGARDO</t>
  </si>
  <si>
    <t>mathias.rebolledo@usach.cl</t>
  </si>
  <si>
    <t>reboyoda@gmail.com</t>
  </si>
  <si>
    <t>OLGUÍN MORALES MONTSERRAT ALONDRA</t>
  </si>
  <si>
    <t>montserrat.olguin@usach.cl</t>
  </si>
  <si>
    <t>montserratxolguin@gmail.com</t>
  </si>
  <si>
    <t>cata.j.reyes.a@gmail.com</t>
  </si>
  <si>
    <t>21098124-1</t>
  </si>
  <si>
    <t>GÓMEZ PÉREZ CRISTÓBAL ALONSO</t>
  </si>
  <si>
    <t>cristobal.gomez.p@usach.cl</t>
  </si>
  <si>
    <t>cristobalalonzo10@hotmail.com</t>
  </si>
  <si>
    <t>GODOY ZAMORANO NICOLAS REGINALDO</t>
  </si>
  <si>
    <t>nicolas.godoy.z@usach.cl</t>
  </si>
  <si>
    <t>ngodoyzamorano@gmail.com</t>
  </si>
  <si>
    <t>CATALÁN HERNÁNDEZ ISIDORA BELÉN</t>
  </si>
  <si>
    <t>isidora.catalan.h@usach.cl</t>
  </si>
  <si>
    <t>Tititacatalan@hotmail.com</t>
  </si>
  <si>
    <t>no</t>
  </si>
  <si>
    <t>Renuncia (CCB 030423)</t>
  </si>
  <si>
    <t>NAVARRO CORTÉS ROMINA PAZ</t>
  </si>
  <si>
    <t>romina.navarro@usach.cl</t>
  </si>
  <si>
    <t>romi.navarro@gmail.com</t>
  </si>
  <si>
    <t>YÁÑEZ PÉREZ JOSHUA MIGUEL HERNÁN</t>
  </si>
  <si>
    <t>joshua.yanez@usach.cl</t>
  </si>
  <si>
    <t>joshuayanezp2001@gmail.com</t>
  </si>
  <si>
    <t>SALAZAR VELASCO MAURICIO IGNACIO</t>
  </si>
  <si>
    <t>mauricio.salazar.v@usach.cl</t>
  </si>
  <si>
    <t>mauriciosalazar198@gmail.com</t>
  </si>
  <si>
    <t>VARGAS RIQUELME MARIO ISMAEL</t>
  </si>
  <si>
    <t>mario.vargas@usach.cl</t>
  </si>
  <si>
    <t>PÉREZ CRICKMAY ELOÍSA JANE</t>
  </si>
  <si>
    <t>eloisa.perez@usach.cl</t>
  </si>
  <si>
    <t>MEZA VÁSQUEZ FERNANDO ANDRÉS</t>
  </si>
  <si>
    <t>ING. CIVIL EN OBRAS CIVILES</t>
  </si>
  <si>
    <t>fernando.meza.v@usach.cl</t>
  </si>
  <si>
    <t>fernandomeza2104@gmail.com</t>
  </si>
  <si>
    <t>ARAYA BRIONES CHRISTIAN SEBASTIAN</t>
  </si>
  <si>
    <t>ING. CIVIL EN GEOGRAFIA</t>
  </si>
  <si>
    <t>christian.araya.b@usach.cl</t>
  </si>
  <si>
    <t>FERNÁNDEZ CARUNCHO BENJAMÍN TOMÁS</t>
  </si>
  <si>
    <t>ING. CIVIL EN QUIMICA</t>
  </si>
  <si>
    <t>benjamin.fernandez.c@usach.cl</t>
  </si>
  <si>
    <t>fernandezcaruncho@gmail.com</t>
  </si>
  <si>
    <t>TERRAZA PRIETO DAVID EMMANUEL</t>
  </si>
  <si>
    <t>david.terraza@usach.cl</t>
  </si>
  <si>
    <t>dterrazap@gmail.com</t>
  </si>
  <si>
    <t>RIQUELME BRAVO FELIPE DANIEL</t>
  </si>
  <si>
    <t>felipe.riquelme.b@usach.cl</t>
  </si>
  <si>
    <t>feliiqw.98@gmail.com</t>
  </si>
  <si>
    <t>MIDDLETON GARCÉS FLORENCIA ANTONIA</t>
  </si>
  <si>
    <t>florencia.middleton@usach.cl</t>
  </si>
  <si>
    <t>flo.middleton2@gmail.com</t>
  </si>
  <si>
    <t>19885075-6</t>
  </si>
  <si>
    <t>GRANDÓN VERA BENJAMÍN ANDRÉS</t>
  </si>
  <si>
    <t>benjamin.grandon@usach.cl</t>
  </si>
  <si>
    <t>benjagrandonver@gmail.com</t>
  </si>
  <si>
    <t>HERNÁNDEZ YÁÑEZ NATALIA BEATRIZ</t>
  </si>
  <si>
    <t>ING. CIVIL EN ELECTRICIDAD</t>
  </si>
  <si>
    <t>natalia.hernandez.y@usach.cl</t>
  </si>
  <si>
    <t>natalia.hzy@gmail.com</t>
  </si>
  <si>
    <t>ARAVENA RODRÍGUEZ CLAUDIA VALENTINA</t>
  </si>
  <si>
    <t>ING. CIVIL EN INDUSTRIA</t>
  </si>
  <si>
    <t>claudia.aravena.r@usach.cl</t>
  </si>
  <si>
    <t>clau.bfmv.vale@gmail.com</t>
  </si>
  <si>
    <t>20472297-8</t>
  </si>
  <si>
    <t>AVENDAÑO ÁGUILA MANUEL EDUARDO</t>
  </si>
  <si>
    <t>manuel.avendano.a@usach.cl</t>
  </si>
  <si>
    <t>mavendano.2000@gmail.com</t>
  </si>
  <si>
    <t>SÁNCHEZ VARELA SEBASTIÁN IGNACIO</t>
  </si>
  <si>
    <t>sebastian.sanchez.v@usach.cl</t>
  </si>
  <si>
    <t>seba.ssnchezv@gmail.com</t>
  </si>
  <si>
    <t>MENA ARMELLA ANACEN PAZ</t>
  </si>
  <si>
    <t>anacen.mena@usach.cl</t>
  </si>
  <si>
    <t>anaa.menaa@gmail.com</t>
  </si>
  <si>
    <t>19962419-9</t>
  </si>
  <si>
    <t>VIDAL CARRASCO IGNACIO LUIS</t>
  </si>
  <si>
    <t>ignacio.vidal.c@usach.cl</t>
  </si>
  <si>
    <t>ividalcar99@gmail.com</t>
  </si>
  <si>
    <t>NUÑEZ CALDERON GASTON ENRIQUE</t>
  </si>
  <si>
    <t>gaston.nunez@usach.cl</t>
  </si>
  <si>
    <t>gaston.nez@gmail.com</t>
  </si>
  <si>
    <t>CERDA OLIVARES JUAN FRANCISCO</t>
  </si>
  <si>
    <t>juan.cerda.o@usach.cl</t>
  </si>
  <si>
    <t>9 3103 0261</t>
  </si>
  <si>
    <t>singed1204@gmail.com</t>
  </si>
  <si>
    <t>PORTUGAL MAMANI JOSE FERNANDO</t>
  </si>
  <si>
    <t>jose.portugal@usach.cl</t>
  </si>
  <si>
    <t>569 62449885</t>
  </si>
  <si>
    <t>cla_farias@hotmail.com</t>
  </si>
  <si>
    <t>CABELLO NUÑEZ JAVIERA</t>
  </si>
  <si>
    <t>javiera.cabello.n@usach.cl</t>
  </si>
  <si>
    <t>JIMENEZ MALDONADO FERNANDA</t>
  </si>
  <si>
    <t>fernanda.jimenez.m@usach.cl</t>
  </si>
  <si>
    <t>fena.jimenez@icloud.com</t>
  </si>
  <si>
    <t>PIZARRO RIFFO JOSE LUIS</t>
  </si>
  <si>
    <t>jose.pizarro.r@usach.cl</t>
  </si>
  <si>
    <t>SOFÍA ANTONIA QUINTANA PAVEZ</t>
  </si>
  <si>
    <t>Ingeniería en biotecnología</t>
  </si>
  <si>
    <t>sofia.quintana.p@usach.cl</t>
  </si>
  <si>
    <t>BENJAMÍN MARCELO AVILA LOPEZ</t>
  </si>
  <si>
    <t>benjamin.avila@usach.cl</t>
  </si>
  <si>
    <t>20907468-0</t>
  </si>
  <si>
    <t>GRANDÓN SALAS FABIÁN ANDRÉS</t>
  </si>
  <si>
    <t>fabian.grandon@usach.cl</t>
  </si>
  <si>
    <t>fabo.grandon.s@gmail.com</t>
  </si>
  <si>
    <t>18559329-0</t>
  </si>
  <si>
    <t>FERRADA CASTILLO CAMILA ALEJANDRA</t>
  </si>
  <si>
    <t>camila.ferrada.c@usach.cl</t>
  </si>
  <si>
    <t>camilaferrada68@gmail.com</t>
  </si>
  <si>
    <t>Reuncia (CCB 240323,)</t>
  </si>
  <si>
    <t>20712065-0</t>
  </si>
  <si>
    <t>FORNES DONOSO JAVIERA PAZ</t>
  </si>
  <si>
    <t>javiera.fornes@usach.cl</t>
  </si>
  <si>
    <t>fornes761@gmail.com</t>
  </si>
  <si>
    <t>Renuncia (CCB 270323)</t>
  </si>
  <si>
    <t>20945000-3</t>
  </si>
  <si>
    <t>GUTIÉRREZ HERRERA IGNACIA PAOLA</t>
  </si>
  <si>
    <t>ignacia.gutierrez.h@usach.cl</t>
  </si>
  <si>
    <t>ignaciagutierrez11@gmail.com</t>
  </si>
  <si>
    <t>BELLO SILVA FABIAN ANTONIO</t>
  </si>
  <si>
    <t>INGENIERÍA CIVIL MECÁNICA</t>
  </si>
  <si>
    <t>fabian.bello.s@usach.cl</t>
  </si>
  <si>
    <t>fabianbellosilva1@gmail.com</t>
  </si>
  <si>
    <t xml:space="preserve">Matemáticas I </t>
  </si>
  <si>
    <t>GARRIDO VALENZUELA ANAÍS</t>
  </si>
  <si>
    <t>iNGENIERÍA CIVIL QUÍMICA</t>
  </si>
  <si>
    <t>anais.garrido@usach.cl</t>
  </si>
  <si>
    <t>anais.garrido2002@gmail.com</t>
  </si>
  <si>
    <t xml:space="preserve">Álgebra I y Cálculo I </t>
  </si>
  <si>
    <t>SÁNCHEZ GUTIÉRREZ AYRTON</t>
  </si>
  <si>
    <t>FACULTAD DE CIENCIAS</t>
  </si>
  <si>
    <t>ayrton.sanchez@usach.cl</t>
  </si>
  <si>
    <t>sanchez.ayrton@hotmail.com</t>
  </si>
  <si>
    <t xml:space="preserve">Matemáticas II </t>
  </si>
  <si>
    <t>20551367-1</t>
  </si>
  <si>
    <t>SILVA ROCCO NICOLÁS</t>
  </si>
  <si>
    <t>nicolas.silva.r@usach.cl</t>
  </si>
  <si>
    <t>nicosilvabu07@gmail.com</t>
  </si>
  <si>
    <t>Renuncia (11-04-23 JLMA)</t>
  </si>
  <si>
    <t>INGENIERÍA CIVIL QUÍMICA</t>
  </si>
  <si>
    <t>Matematica II</t>
  </si>
  <si>
    <t>BASUALTO DIAZ PAZ</t>
  </si>
  <si>
    <t>paz.basualto@usach.cl</t>
  </si>
  <si>
    <t>Pensamiento matemático</t>
  </si>
  <si>
    <t>OLAVE DUARTE ISIS</t>
  </si>
  <si>
    <t>INGENIERÍA CIVIL ELÉCTRICA</t>
  </si>
  <si>
    <t>isis.olave@usach.cl</t>
  </si>
  <si>
    <t>HUERTA BARRA, LAURA MARCELA</t>
  </si>
  <si>
    <t>laura.huerta.b@usach.cl</t>
  </si>
  <si>
    <t>laura.lmhb@gmail.com</t>
  </si>
  <si>
    <t>Geometría</t>
  </si>
  <si>
    <t>MONTECINOS RUBEN</t>
  </si>
  <si>
    <t>TUTOR SÉNIOR</t>
  </si>
  <si>
    <t>ruben.montecinos@usach.cl</t>
  </si>
  <si>
    <t>ciencias</t>
  </si>
  <si>
    <t>ALARCÓN BASTIÁN KEVIN RODRIGO</t>
  </si>
  <si>
    <t>kevin.alarcon@usach.cl</t>
  </si>
  <si>
    <t xml:space="preserve">HUME BUGUEÑO LUIS </t>
  </si>
  <si>
    <t>luis.hume@usach.cl</t>
  </si>
  <si>
    <t xml:space="preserve">RUIZ CARCHER ENZO MATIRAS </t>
  </si>
  <si>
    <t>enzo.ruiz@usach.cl</t>
  </si>
  <si>
    <t>DALENZ CÁRCAMO FABIÁN ALEJANDRO</t>
  </si>
  <si>
    <t xml:space="preserve">INGENIERÍA MATEMÁTICA </t>
  </si>
  <si>
    <t>fabian.dalenz@usach.cl</t>
  </si>
  <si>
    <t>fabiandalenz@gmail.com</t>
  </si>
  <si>
    <t>AHUMADA ARIAS IVALU PAOLA</t>
  </si>
  <si>
    <t>ivalu.ahumada@usach.cl</t>
  </si>
  <si>
    <t>ivalu.ahumada.arias@gmail.com</t>
  </si>
  <si>
    <t>TORRES PINILLA MATÍAS IGNACIO</t>
  </si>
  <si>
    <t>matias.torres.p@usach.cl</t>
  </si>
  <si>
    <t>torres.m@live.cl</t>
  </si>
  <si>
    <t>RUBIO NÚNEZ RAFAEL</t>
  </si>
  <si>
    <t>rafael.rubio.n@usach.cl</t>
  </si>
  <si>
    <t>RETAMAL VALENZUELA, CAMILA FRANCISCA VICTORIA</t>
  </si>
  <si>
    <t>MAGÍSTER EN CIENCIAS DE LA INGENIERÍA MENCIÓN ING. INDUSTRIAL</t>
  </si>
  <si>
    <t>camila.retamal@usach.cl</t>
  </si>
  <si>
    <t>AHUMADA NAVARRETE FELIPE</t>
  </si>
  <si>
    <t>felipe.ahumada.n@usach.cl</t>
  </si>
  <si>
    <t>CAMPOS ALVARADO CONSUELO IGNACIA</t>
  </si>
  <si>
    <t>Facultad de Administración y Economía</t>
  </si>
  <si>
    <t>consuelo.campos@usach.cl</t>
  </si>
  <si>
    <t>SÍ</t>
  </si>
  <si>
    <t>FAJARDO CERDA AYLEN ANTONIA</t>
  </si>
  <si>
    <t>aylen.fajardo@usach.cl</t>
  </si>
  <si>
    <t>BUENO ABARCA MARÍA DE LOS ANGELES</t>
  </si>
  <si>
    <t>maria.bueno@usach.cl</t>
  </si>
  <si>
    <t>m.angelithazx@live.cl</t>
  </si>
  <si>
    <t>20579771-8</t>
  </si>
  <si>
    <t>CALDERÓN LARENAS BENJAMÍN</t>
  </si>
  <si>
    <t>benjamin.calderon.l@usach.cl</t>
  </si>
  <si>
    <t>Rut</t>
  </si>
  <si>
    <t>semana 11</t>
  </si>
  <si>
    <t>semana 12</t>
  </si>
  <si>
    <t>semana 13</t>
  </si>
  <si>
    <t>semana 14</t>
  </si>
  <si>
    <t>semana 15</t>
  </si>
  <si>
    <t>semana 16</t>
  </si>
  <si>
    <t>Total general</t>
  </si>
  <si>
    <t>semana 17</t>
  </si>
  <si>
    <t>semana 18</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</si>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</sst>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yyyy\-m"/>
    <numFmt numFmtId="166" formatCode="dd\-mm\-yy"/>
    <numFmt numFmtId="167" formatCode="d/m/yyyy"/>
    <numFmt numFmtId="168" formatCode="dd/mm"/>
  </numFmts>
  <fonts count="40">
    <font>
      <sz val="10"/>
      <color rgb="FF000000"/>
      <name val="Arial"/>
      <scheme val="minor"/>
    </font>
    <font>
      <sz val="10"/>
      <color rgb="FF000000"/>
      <name val="Calibri"/>
    </font>
    <font>
      <b/>
      <sz val="10"/>
      <color rgb="FF000000"/>
      <name val="Calibri"/>
    </font>
    <font>
      <b/>
      <sz val="10"/>
      <color theme="1"/>
      <name val="Calibri"/>
    </font>
    <font>
      <sz val="10"/>
      <color theme="1"/>
      <name val="Calibri"/>
    </font>
    <font>
      <sz val="10"/>
      <color rgb="FF1F1F1F"/>
      <name val="Calibri"/>
    </font>
    <font>
      <sz val="10"/>
      <color theme="1"/>
      <name val="Arial"/>
      <scheme val="minor"/>
    </font>
    <font>
      <sz val="9"/>
      <color rgb="FF1F1F1F"/>
      <name val="&quot;Google Sans&quot;"/>
    </font>
    <font>
      <sz val="10"/>
      <color theme="1"/>
      <name val="Calibri"/>
    </font>
    <font>
      <sz val="8"/>
      <color theme="1"/>
      <name val="&quot;Helvetica Neue&quot;"/>
    </font>
    <font>
      <sz val="10"/>
      <color rgb="FF222222"/>
      <name val="Arial"/>
    </font>
    <font>
      <sz val="10"/>
      <color rgb="FF222222"/>
      <name val="Calibri"/>
    </font>
    <font>
      <strike/>
      <sz val="10"/>
      <color rgb="FF000000"/>
      <name val="Calibri"/>
    </font>
    <font>
      <strike/>
      <sz val="10"/>
      <color theme="1"/>
      <name val="Calibri"/>
    </font>
    <font>
      <sz val="8"/>
      <color rgb="FF000000"/>
      <name val="&quot;Helvetica Neue&quot;"/>
    </font>
    <font>
      <sz val="10"/>
      <color rgb="FFFF0000"/>
      <name val="Calibri"/>
    </font>
    <font>
      <sz val="9"/>
      <color theme="1"/>
      <name val="Arial"/>
    </font>
    <font>
      <sz val="11"/>
      <color rgb="FF000000"/>
      <name val="Docs-Calibri"/>
    </font>
    <font>
      <sz val="10"/>
      <color rgb="FF1F1F1F"/>
      <name val="&quot;Google Sans&quot;"/>
    </font>
    <font>
      <sz val="10"/>
      <color theme="1"/>
      <name val="Arial"/>
      <scheme val="minor"/>
    </font>
    <font>
      <sz val="10"/>
      <color rgb="FF000000"/>
      <name val="Docs-Calibri"/>
    </font>
    <font>
      <sz val="10"/>
      <color rgb="FF222222"/>
      <name val="Calibri"/>
    </font>
    <font>
      <sz val="9"/>
      <color rgb="FF000000"/>
      <name val="&quot;Helvetica Neue&quot;"/>
    </font>
    <font>
      <u/>
      <sz val="10"/>
      <color rgb="FF0563C1"/>
      <name val="Calibri"/>
    </font>
    <font>
      <sz val="10"/>
      <color rgb="FFFF0000"/>
      <name val="Calibri"/>
    </font>
    <font>
      <b/>
      <sz val="11"/>
      <color theme="1"/>
      <name val="Arial"/>
      <scheme val="minor"/>
    </font>
    <font>
      <u/>
      <sz val="10"/>
      <color rgb="FF1155CC"/>
      <name val="Tahoma"/>
    </font>
    <font>
      <sz val="10"/>
      <color rgb="FF222222"/>
      <name val="Verdana"/>
    </font>
    <font>
      <u/>
      <sz val="10"/>
      <color rgb="FF222222"/>
      <name val="Verdana"/>
    </font>
    <font>
      <sz val="11"/>
      <color theme="1"/>
      <name val="Arial"/>
      <scheme val="minor"/>
    </font>
    <font>
      <u/>
      <sz val="10"/>
      <color rgb="FF0000FF"/>
      <name val="Arial"/>
    </font>
    <font>
      <u/>
      <sz val="10"/>
      <color rgb="FF1155CC"/>
      <name val="Arial"/>
    </font>
    <font>
      <sz val="10"/>
      <color rgb="FF000000"/>
      <name val="Arial"/>
    </font>
    <font>
      <sz val="10"/>
      <color rgb="FF000000"/>
      <name val="Docs-Calibri"/>
    </font>
    <font>
      <sz val="11"/>
      <color rgb="FF000000"/>
      <name val="Calibri"/>
    </font>
    <font>
      <u/>
      <sz val="11"/>
      <color rgb="FF0563C1"/>
      <name val="Calibri"/>
    </font>
    <font>
      <b/>
      <sz val="11"/>
      <color rgb="FF000000"/>
      <name val="Calibri"/>
    </font>
    <font>
      <sz val="10"/>
      <color rgb="FF1155CC"/>
      <name val="Arial"/>
    </font>
    <font>
      <sz val="10"/>
      <color rgb="FF222222"/>
      <name val="verdana, sans-serif"/>
    </font>
    <font>
      <sz val="10"/>
      <color rgb="FF1F1F1F"/>
      <name val="verdana, sans-serif"/>
    </font>
  </fonts>
  <fills count="15">
    <fill>
      <patternFill patternType="none"/>
    </fill>
    <fill>
      <patternFill patternType="gray125"/>
    </fill>
    <fill>
      <patternFill patternType="solid">
        <fgColor theme="9"/>
        <bgColor theme="9"/>
      </patternFill>
    </fill>
    <fill>
      <patternFill patternType="solid">
        <fgColor rgb="FFF9CB9C"/>
        <bgColor rgb="FFF9CB9C"/>
      </patternFill>
    </fill>
    <fill>
      <patternFill patternType="solid">
        <fgColor rgb="FFB6D7A8"/>
        <bgColor rgb="FFB6D7A8"/>
      </patternFill>
    </fill>
    <fill>
      <patternFill patternType="solid">
        <fgColor rgb="FFC9DAF8"/>
        <bgColor rgb="FFC9DAF8"/>
      </patternFill>
    </fill>
    <fill>
      <patternFill patternType="solid">
        <fgColor rgb="FFB4A7D6"/>
        <bgColor rgb="FFB4A7D6"/>
      </patternFill>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F9F9F9"/>
        <bgColor rgb="FFF9F9F9"/>
      </patternFill>
    </fill>
    <fill>
      <patternFill patternType="solid">
        <fgColor theme="0"/>
        <bgColor theme="0"/>
      </patternFill>
    </fill>
    <fill>
      <patternFill patternType="solid">
        <fgColor rgb="FFED7D31"/>
        <bgColor rgb="FFED7D31"/>
      </patternFill>
    </fill>
    <fill>
      <patternFill patternType="solid">
        <fgColor rgb="FFFFF2CC"/>
        <bgColor rgb="FFFFF2CC"/>
      </patternFill>
    </fill>
    <fill>
      <patternFill patternType="solid">
        <fgColor rgb="FFDDEBF7"/>
        <bgColor rgb="FFDDEBF7"/>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ECECEC"/>
      </bottom>
      <diagonal/>
    </border>
    <border>
      <left/>
      <right style="thin">
        <color rgb="FFD8D8D8"/>
      </right>
      <top/>
      <bottom/>
      <diagonal/>
    </border>
    <border>
      <left/>
      <right style="thin">
        <color rgb="FFD8D8D8"/>
      </right>
      <top/>
      <bottom style="thin">
        <color rgb="FFD8D8D8"/>
      </bottom>
      <diagonal/>
    </border>
    <border>
      <left/>
      <right style="thin">
        <color rgb="FF000000"/>
      </right>
      <top/>
      <bottom style="thin">
        <color rgb="FF000000"/>
      </bottom>
      <diagonal/>
    </border>
    <border>
      <left/>
      <right/>
      <top style="thin">
        <color rgb="FFDDDDDD"/>
      </top>
      <bottom/>
      <diagonal/>
    </border>
    <border>
      <left/>
      <right/>
      <top/>
      <bottom style="thin">
        <color rgb="FF9BC2E6"/>
      </bottom>
      <diagonal/>
    </border>
  </borders>
  <cellStyleXfs count="1">
    <xf numFmtId="0" fontId="0" fillId="0" borderId="0"/>
  </cellStyleXfs>
  <cellXfs count="151">
    <xf numFmtId="0" fontId="0" fillId="0" borderId="0" xfId="0"/>
    <xf numFmtId="0" fontId="1" fillId="0" borderId="1" xfId="0" applyFont="1" applyBorder="1"/>
    <xf numFmtId="0" fontId="2" fillId="0" borderId="1" xfId="0" applyFont="1" applyBorder="1"/>
    <xf numFmtId="0" fontId="2" fillId="0" borderId="1" xfId="0" applyFont="1" applyBorder="1" applyAlignment="1">
      <alignment horizontal="center"/>
    </xf>
    <xf numFmtId="0" fontId="2" fillId="2" borderId="1" xfId="0" applyFont="1" applyFill="1" applyBorder="1" applyAlignment="1">
      <alignment horizontal="center" wrapText="1"/>
    </xf>
    <xf numFmtId="0" fontId="3" fillId="3" borderId="1" xfId="0" applyFont="1" applyFill="1" applyBorder="1" applyAlignment="1">
      <alignment wrapText="1"/>
    </xf>
    <xf numFmtId="0" fontId="3" fillId="3" borderId="2" xfId="0" applyFont="1" applyFill="1" applyBorder="1" applyAlignment="1">
      <alignment wrapText="1"/>
    </xf>
    <xf numFmtId="0" fontId="3" fillId="3" borderId="1" xfId="0" applyFont="1" applyFill="1" applyBorder="1" applyAlignment="1">
      <alignment horizontal="right" wrapText="1"/>
    </xf>
    <xf numFmtId="0" fontId="3" fillId="3" borderId="2" xfId="0" applyFont="1" applyFill="1" applyBorder="1" applyAlignment="1">
      <alignment horizontal="center" wrapText="1"/>
    </xf>
    <xf numFmtId="0" fontId="3" fillId="4" borderId="2" xfId="0" applyFont="1" applyFill="1" applyBorder="1" applyAlignment="1">
      <alignment wrapText="1"/>
    </xf>
    <xf numFmtId="0" fontId="3" fillId="4" borderId="2" xfId="0" applyFont="1" applyFill="1" applyBorder="1" applyAlignment="1">
      <alignment horizontal="center" wrapText="1"/>
    </xf>
    <xf numFmtId="0" fontId="3" fillId="5" borderId="2" xfId="0" applyFont="1" applyFill="1" applyBorder="1" applyAlignment="1">
      <alignment wrapText="1"/>
    </xf>
    <xf numFmtId="0" fontId="3" fillId="5" borderId="2" xfId="0" applyFont="1" applyFill="1" applyBorder="1" applyAlignment="1">
      <alignment horizontal="center" wrapText="1"/>
    </xf>
    <xf numFmtId="0" fontId="3" fillId="6" borderId="2" xfId="0" applyFont="1" applyFill="1" applyBorder="1" applyAlignment="1">
      <alignment horizontal="center" wrapText="1"/>
    </xf>
    <xf numFmtId="0" fontId="3" fillId="6" borderId="1" xfId="0" applyFont="1" applyFill="1" applyBorder="1" applyAlignment="1">
      <alignment horizontal="center" wrapText="1"/>
    </xf>
    <xf numFmtId="0" fontId="3" fillId="7" borderId="2" xfId="0" applyFont="1" applyFill="1" applyBorder="1" applyAlignment="1">
      <alignment horizontal="center" wrapText="1"/>
    </xf>
    <xf numFmtId="0" fontId="3" fillId="8" borderId="1" xfId="0" applyFont="1" applyFill="1" applyBorder="1" applyAlignment="1">
      <alignment horizontal="center" wrapText="1"/>
    </xf>
    <xf numFmtId="0" fontId="3" fillId="8" borderId="2" xfId="0" applyFont="1" applyFill="1" applyBorder="1" applyAlignment="1">
      <alignment horizontal="center" wrapText="1"/>
    </xf>
    <xf numFmtId="0" fontId="3" fillId="9" borderId="0" xfId="0" applyFont="1" applyFill="1" applyAlignment="1">
      <alignment horizontal="center" wrapText="1"/>
    </xf>
    <xf numFmtId="0" fontId="1" fillId="0" borderId="0" xfId="0" applyFont="1" applyAlignment="1">
      <alignment horizontal="right"/>
    </xf>
    <xf numFmtId="0" fontId="1" fillId="0" borderId="0" xfId="0" applyFont="1"/>
    <xf numFmtId="0" fontId="1" fillId="0" borderId="0" xfId="0" applyFont="1" applyAlignment="1">
      <alignment horizontal="center"/>
    </xf>
    <xf numFmtId="0" fontId="4" fillId="0" borderId="0" xfId="0" applyFont="1"/>
    <xf numFmtId="164" fontId="4" fillId="0" borderId="0" xfId="0" applyNumberFormat="1" applyFont="1"/>
    <xf numFmtId="0" fontId="4" fillId="0" borderId="0" xfId="0" applyFont="1" applyAlignment="1">
      <alignment horizontal="center"/>
    </xf>
    <xf numFmtId="0" fontId="5" fillId="9" borderId="0" xfId="0" applyFont="1" applyFill="1" applyAlignment="1">
      <alignment horizontal="right"/>
    </xf>
    <xf numFmtId="0" fontId="6" fillId="0" borderId="0" xfId="0" applyFont="1"/>
    <xf numFmtId="0" fontId="7" fillId="9" borderId="0" xfId="0" applyFont="1" applyFill="1"/>
    <xf numFmtId="14" fontId="4" fillId="0" borderId="0" xfId="0" applyNumberFormat="1" applyFont="1"/>
    <xf numFmtId="0" fontId="4" fillId="9" borderId="0" xfId="0" applyFont="1" applyFill="1"/>
    <xf numFmtId="0" fontId="8" fillId="0" borderId="0" xfId="0" applyFont="1"/>
    <xf numFmtId="0" fontId="9" fillId="10" borderId="0" xfId="0" applyFont="1" applyFill="1"/>
    <xf numFmtId="0" fontId="10" fillId="9" borderId="0" xfId="0" applyFont="1" applyFill="1"/>
    <xf numFmtId="0" fontId="11" fillId="9" borderId="0" xfId="0" applyFont="1" applyFill="1" applyAlignment="1">
      <alignment horizontal="right"/>
    </xf>
    <xf numFmtId="0" fontId="1" fillId="9" borderId="0" xfId="0" applyFont="1" applyFill="1" applyAlignment="1">
      <alignment horizontal="right"/>
    </xf>
    <xf numFmtId="0" fontId="12" fillId="9" borderId="0" xfId="0" applyFont="1" applyFill="1" applyAlignment="1">
      <alignment horizontal="right"/>
    </xf>
    <xf numFmtId="0" fontId="13" fillId="0" borderId="0" xfId="0" applyFont="1"/>
    <xf numFmtId="164" fontId="13" fillId="0" borderId="0" xfId="0" applyNumberFormat="1" applyFont="1"/>
    <xf numFmtId="0" fontId="4" fillId="0" borderId="0" xfId="0" applyFont="1" applyAlignment="1">
      <alignment horizontal="right"/>
    </xf>
    <xf numFmtId="0" fontId="14" fillId="9" borderId="0" xfId="0" applyFont="1" applyFill="1"/>
    <xf numFmtId="0" fontId="5" fillId="9" borderId="0" xfId="0" applyFont="1" applyFill="1"/>
    <xf numFmtId="165" fontId="1" fillId="0" borderId="0" xfId="0" applyNumberFormat="1" applyFont="1"/>
    <xf numFmtId="0" fontId="15" fillId="0" borderId="0" xfId="0" applyFont="1" applyAlignment="1">
      <alignment horizontal="center"/>
    </xf>
    <xf numFmtId="14" fontId="4" fillId="9" borderId="0" xfId="0" applyNumberFormat="1" applyFont="1" applyFill="1"/>
    <xf numFmtId="0" fontId="4" fillId="9" borderId="0" xfId="0" applyFont="1" applyFill="1" applyAlignment="1">
      <alignment horizontal="right"/>
    </xf>
    <xf numFmtId="164" fontId="4" fillId="9" borderId="0" xfId="0" applyNumberFormat="1" applyFont="1" applyFill="1"/>
    <xf numFmtId="0" fontId="16" fillId="0" borderId="0" xfId="0" applyFont="1" applyAlignment="1">
      <alignment horizontal="center" vertical="center"/>
    </xf>
    <xf numFmtId="0" fontId="4" fillId="11" borderId="0" xfId="0" applyFont="1" applyFill="1" applyAlignment="1">
      <alignment horizontal="center" vertical="center"/>
    </xf>
    <xf numFmtId="14" fontId="6" fillId="0" borderId="0" xfId="0" applyNumberFormat="1" applyFont="1"/>
    <xf numFmtId="0" fontId="1" fillId="12" borderId="0" xfId="0" applyFont="1" applyFill="1"/>
    <xf numFmtId="0" fontId="16" fillId="0" borderId="0" xfId="0" applyFont="1" applyAlignment="1">
      <alignment horizontal="left" vertical="center"/>
    </xf>
    <xf numFmtId="0" fontId="4" fillId="13" borderId="0" xfId="0" applyFont="1" applyFill="1" applyAlignment="1">
      <alignment horizontal="center"/>
    </xf>
    <xf numFmtId="0" fontId="17" fillId="9" borderId="0" xfId="0" applyFont="1" applyFill="1" applyAlignment="1">
      <alignment horizontal="center"/>
    </xf>
    <xf numFmtId="166" fontId="4" fillId="0" borderId="0" xfId="0" applyNumberFormat="1" applyFont="1"/>
    <xf numFmtId="166" fontId="13" fillId="0" borderId="0" xfId="0" applyNumberFormat="1" applyFont="1"/>
    <xf numFmtId="0" fontId="18" fillId="9" borderId="0" xfId="0" applyFont="1" applyFill="1" applyAlignment="1">
      <alignment horizontal="right"/>
    </xf>
    <xf numFmtId="0" fontId="19" fillId="0" borderId="0" xfId="0" applyFont="1" applyAlignment="1">
      <alignment horizontal="right"/>
    </xf>
    <xf numFmtId="0" fontId="20" fillId="9" borderId="0" xfId="0" applyFont="1" applyFill="1" applyAlignment="1">
      <alignment horizontal="right"/>
    </xf>
    <xf numFmtId="0" fontId="1" fillId="9" borderId="0" xfId="0" applyFont="1" applyFill="1"/>
    <xf numFmtId="0" fontId="1" fillId="9" borderId="0" xfId="0" applyFont="1" applyFill="1" applyAlignment="1">
      <alignment horizontal="center"/>
    </xf>
    <xf numFmtId="0" fontId="3" fillId="3" borderId="1" xfId="0" applyFont="1" applyFill="1" applyBorder="1" applyAlignment="1">
      <alignment horizontal="center" wrapText="1"/>
    </xf>
    <xf numFmtId="0" fontId="3" fillId="9" borderId="1" xfId="0" applyFont="1" applyFill="1" applyBorder="1" applyAlignment="1">
      <alignment horizontal="center" wrapText="1"/>
    </xf>
    <xf numFmtId="0" fontId="21" fillId="0" borderId="0" xfId="0" applyFont="1"/>
    <xf numFmtId="0" fontId="1" fillId="10" borderId="0" xfId="0" applyFont="1" applyFill="1"/>
    <xf numFmtId="0" fontId="21" fillId="9" borderId="0" xfId="0" applyFont="1" applyFill="1"/>
    <xf numFmtId="0" fontId="1" fillId="9" borderId="0" xfId="0" applyFont="1" applyFill="1" applyAlignment="1">
      <alignment horizontal="left"/>
    </xf>
    <xf numFmtId="0" fontId="4" fillId="9" borderId="0" xfId="0" applyFont="1" applyFill="1" applyAlignment="1">
      <alignment horizontal="center"/>
    </xf>
    <xf numFmtId="0" fontId="4" fillId="11" borderId="0" xfId="0" applyFont="1" applyFill="1"/>
    <xf numFmtId="0" fontId="4" fillId="0" borderId="3" xfId="0" applyFont="1" applyBorder="1"/>
    <xf numFmtId="0" fontId="4" fillId="0" borderId="4" xfId="0" applyFont="1" applyBorder="1"/>
    <xf numFmtId="0" fontId="21" fillId="0" borderId="0" xfId="0" applyFont="1" applyAlignment="1">
      <alignment horizontal="right"/>
    </xf>
    <xf numFmtId="0" fontId="8" fillId="9" borderId="0" xfId="0" applyFont="1" applyFill="1"/>
    <xf numFmtId="0" fontId="8" fillId="9" borderId="0" xfId="0" applyFont="1" applyFill="1" applyAlignment="1">
      <alignment horizontal="right"/>
    </xf>
    <xf numFmtId="0" fontId="22" fillId="9" borderId="0" xfId="0" applyFont="1" applyFill="1"/>
    <xf numFmtId="0" fontId="1" fillId="7" borderId="0" xfId="0" applyFont="1" applyFill="1" applyAlignment="1">
      <alignment horizontal="right"/>
    </xf>
    <xf numFmtId="0" fontId="1" fillId="7" borderId="0" xfId="0" applyFont="1" applyFill="1"/>
    <xf numFmtId="0" fontId="21" fillId="7" borderId="0" xfId="0" applyFont="1" applyFill="1"/>
    <xf numFmtId="0" fontId="1" fillId="7" borderId="0" xfId="0" applyFont="1" applyFill="1" applyAlignment="1">
      <alignment horizontal="center"/>
    </xf>
    <xf numFmtId="0" fontId="4" fillId="7" borderId="0" xfId="0" applyFont="1" applyFill="1"/>
    <xf numFmtId="0" fontId="4" fillId="7" borderId="0" xfId="0" applyFont="1" applyFill="1" applyAlignment="1">
      <alignment horizontal="center"/>
    </xf>
    <xf numFmtId="0" fontId="23" fillId="0" borderId="0" xfId="0" applyFont="1"/>
    <xf numFmtId="164" fontId="1" fillId="7" borderId="0" xfId="0" applyNumberFormat="1" applyFont="1" applyFill="1"/>
    <xf numFmtId="0" fontId="1" fillId="0" borderId="0" xfId="0" applyFont="1" applyAlignment="1">
      <alignment wrapText="1"/>
    </xf>
    <xf numFmtId="0" fontId="4" fillId="0" borderId="0" xfId="0" applyFont="1" applyAlignment="1">
      <alignment wrapText="1"/>
    </xf>
    <xf numFmtId="0" fontId="3" fillId="3" borderId="2" xfId="0" applyFont="1" applyFill="1" applyBorder="1" applyAlignment="1">
      <alignment horizontal="right" wrapText="1"/>
    </xf>
    <xf numFmtId="0" fontId="3" fillId="5" borderId="1" xfId="0" applyFont="1" applyFill="1" applyBorder="1" applyAlignment="1">
      <alignment horizontal="center" wrapText="1"/>
    </xf>
    <xf numFmtId="3" fontId="4" fillId="0" borderId="0" xfId="0" applyNumberFormat="1" applyFont="1" applyAlignment="1">
      <alignment horizontal="center"/>
    </xf>
    <xf numFmtId="0" fontId="4" fillId="9" borderId="0" xfId="0" applyFont="1" applyFill="1" applyAlignment="1">
      <alignment horizontal="right" vertical="center"/>
    </xf>
    <xf numFmtId="0" fontId="5" fillId="0" borderId="0" xfId="0" applyFont="1" applyAlignment="1">
      <alignment horizontal="right"/>
    </xf>
    <xf numFmtId="3" fontId="4" fillId="9" borderId="0" xfId="0" applyNumberFormat="1" applyFont="1" applyFill="1" applyAlignment="1">
      <alignment horizontal="center"/>
    </xf>
    <xf numFmtId="0" fontId="21" fillId="9" borderId="0" xfId="0" applyFont="1" applyFill="1" applyAlignment="1">
      <alignment horizontal="right"/>
    </xf>
    <xf numFmtId="0" fontId="13" fillId="9" borderId="0" xfId="0" applyFont="1" applyFill="1" applyAlignment="1">
      <alignment horizontal="right"/>
    </xf>
    <xf numFmtId="0" fontId="4" fillId="0" borderId="0" xfId="0" applyFont="1" applyAlignment="1">
      <alignment horizontal="left"/>
    </xf>
    <xf numFmtId="0" fontId="5" fillId="0" borderId="0" xfId="0" applyFont="1"/>
    <xf numFmtId="0" fontId="21" fillId="9" borderId="0" xfId="0" applyFont="1" applyFill="1" applyAlignment="1">
      <alignment horizontal="left"/>
    </xf>
    <xf numFmtId="1" fontId="4" fillId="9" borderId="0" xfId="0" applyNumberFormat="1" applyFont="1" applyFill="1" applyAlignment="1">
      <alignment horizontal="right"/>
    </xf>
    <xf numFmtId="1" fontId="1" fillId="9" borderId="0" xfId="0" applyNumberFormat="1" applyFont="1" applyFill="1"/>
    <xf numFmtId="0" fontId="4" fillId="9" borderId="5" xfId="0" applyFont="1" applyFill="1" applyBorder="1"/>
    <xf numFmtId="0" fontId="4" fillId="7" borderId="0" xfId="0" applyFont="1" applyFill="1" applyAlignment="1">
      <alignment horizontal="right"/>
    </xf>
    <xf numFmtId="164" fontId="4" fillId="7" borderId="0" xfId="0" applyNumberFormat="1" applyFont="1" applyFill="1"/>
    <xf numFmtId="3" fontId="4" fillId="7" borderId="0" xfId="0" applyNumberFormat="1" applyFont="1" applyFill="1" applyAlignment="1">
      <alignment horizontal="center"/>
    </xf>
    <xf numFmtId="0" fontId="4" fillId="10" borderId="0" xfId="0" applyFont="1" applyFill="1"/>
    <xf numFmtId="0" fontId="4" fillId="0" borderId="0" xfId="0" applyFont="1" applyAlignment="1">
      <alignment horizontal="right" vertical="center"/>
    </xf>
    <xf numFmtId="0" fontId="15" fillId="0" borderId="0" xfId="0" applyFont="1"/>
    <xf numFmtId="0" fontId="15" fillId="7" borderId="0" xfId="0" applyFont="1" applyFill="1"/>
    <xf numFmtId="0" fontId="15" fillId="9" borderId="0" xfId="0" applyFont="1" applyFill="1"/>
    <xf numFmtId="0" fontId="13" fillId="0" borderId="0" xfId="0" applyFont="1" applyAlignment="1">
      <alignment horizontal="right"/>
    </xf>
    <xf numFmtId="0" fontId="4" fillId="0" borderId="6" xfId="0" applyFont="1" applyBorder="1"/>
    <xf numFmtId="0" fontId="4" fillId="0" borderId="7" xfId="0" applyFont="1" applyBorder="1"/>
    <xf numFmtId="167" fontId="4" fillId="0" borderId="0" xfId="0" applyNumberFormat="1" applyFont="1" applyAlignment="1">
      <alignment horizontal="right"/>
    </xf>
    <xf numFmtId="167" fontId="4" fillId="9" borderId="0" xfId="0" applyNumberFormat="1" applyFont="1" applyFill="1" applyAlignment="1">
      <alignment horizontal="right"/>
    </xf>
    <xf numFmtId="0" fontId="24" fillId="7" borderId="0" xfId="0" applyFont="1" applyFill="1"/>
    <xf numFmtId="167" fontId="4" fillId="7" borderId="0" xfId="0" applyNumberFormat="1" applyFont="1" applyFill="1" applyAlignment="1">
      <alignment horizontal="right"/>
    </xf>
    <xf numFmtId="167" fontId="4" fillId="7" borderId="0" xfId="0" applyNumberFormat="1" applyFont="1" applyFill="1"/>
    <xf numFmtId="0" fontId="1" fillId="0" borderId="0" xfId="0" applyFont="1" applyAlignment="1">
      <alignment horizontal="left"/>
    </xf>
    <xf numFmtId="0" fontId="15" fillId="7" borderId="0" xfId="0" applyFont="1" applyFill="1" applyAlignment="1">
      <alignment horizontal="right"/>
    </xf>
    <xf numFmtId="164" fontId="15" fillId="7" borderId="0" xfId="0" applyNumberFormat="1" applyFont="1" applyFill="1"/>
    <xf numFmtId="0" fontId="25" fillId="0" borderId="0" xfId="0" applyFont="1" applyAlignment="1">
      <alignment horizontal="center" vertical="center" wrapText="1"/>
    </xf>
    <xf numFmtId="168" fontId="6" fillId="0" borderId="0" xfId="0" applyNumberFormat="1" applyFont="1"/>
    <xf numFmtId="0" fontId="26" fillId="9" borderId="0" xfId="0" applyFont="1" applyFill="1"/>
    <xf numFmtId="0" fontId="27" fillId="9" borderId="0" xfId="0" applyFont="1" applyFill="1"/>
    <xf numFmtId="0" fontId="28" fillId="9" borderId="0" xfId="0" applyFont="1" applyFill="1"/>
    <xf numFmtId="0" fontId="29" fillId="0" borderId="0" xfId="0" applyFont="1"/>
    <xf numFmtId="0" fontId="30" fillId="0" borderId="0" xfId="0" applyFont="1"/>
    <xf numFmtId="0" fontId="31" fillId="9" borderId="0" xfId="0" applyFont="1" applyFill="1"/>
    <xf numFmtId="0" fontId="32" fillId="9" borderId="0" xfId="0" applyFont="1" applyFill="1"/>
    <xf numFmtId="0" fontId="33" fillId="9" borderId="0" xfId="0" applyFont="1" applyFill="1" applyAlignment="1">
      <alignment horizontal="left"/>
    </xf>
    <xf numFmtId="0" fontId="34" fillId="0" borderId="1" xfId="0" applyFont="1" applyBorder="1"/>
    <xf numFmtId="0" fontId="34" fillId="0" borderId="2" xfId="0" applyFont="1" applyBorder="1"/>
    <xf numFmtId="0" fontId="35" fillId="0" borderId="2" xfId="0" applyFont="1" applyBorder="1"/>
    <xf numFmtId="0" fontId="3" fillId="9" borderId="8" xfId="0" applyFont="1" applyFill="1" applyBorder="1" applyAlignment="1">
      <alignment wrapText="1"/>
    </xf>
    <xf numFmtId="0" fontId="3" fillId="9" borderId="2" xfId="0" applyFont="1" applyFill="1" applyBorder="1" applyAlignment="1">
      <alignment wrapText="1"/>
    </xf>
    <xf numFmtId="0" fontId="3" fillId="9" borderId="2" xfId="0" applyFont="1" applyFill="1" applyBorder="1" applyAlignment="1">
      <alignment horizontal="right" wrapText="1"/>
    </xf>
    <xf numFmtId="0" fontId="3" fillId="9" borderId="2" xfId="0" applyFont="1" applyFill="1" applyBorder="1" applyAlignment="1">
      <alignment horizontal="center" wrapText="1"/>
    </xf>
    <xf numFmtId="0" fontId="3" fillId="9" borderId="0" xfId="0" applyFont="1" applyFill="1" applyAlignment="1">
      <alignment wrapText="1"/>
    </xf>
    <xf numFmtId="0" fontId="5" fillId="9" borderId="0" xfId="0" applyFont="1" applyFill="1" applyAlignment="1">
      <alignment horizontal="right" vertical="center"/>
    </xf>
    <xf numFmtId="0" fontId="5" fillId="7" borderId="0" xfId="0" applyFont="1" applyFill="1" applyAlignment="1">
      <alignment horizontal="right"/>
    </xf>
    <xf numFmtId="0" fontId="1" fillId="0" borderId="0" xfId="0" applyFont="1" applyAlignment="1">
      <alignment horizontal="left" vertical="center"/>
    </xf>
    <xf numFmtId="0" fontId="5" fillId="9" borderId="0" xfId="0" applyFont="1" applyFill="1" applyAlignment="1">
      <alignment horizontal="left"/>
    </xf>
    <xf numFmtId="0" fontId="4" fillId="0" borderId="0" xfId="0" applyFont="1" applyAlignment="1">
      <alignment horizontal="left" vertical="center" wrapText="1"/>
    </xf>
    <xf numFmtId="0" fontId="4" fillId="0" borderId="0" xfId="0" applyFont="1" applyAlignment="1">
      <alignment horizontal="left" vertical="center"/>
    </xf>
    <xf numFmtId="0" fontId="1" fillId="9" borderId="0" xfId="0" applyFont="1" applyFill="1" applyAlignment="1">
      <alignment horizontal="left" vertical="center" wrapText="1"/>
    </xf>
    <xf numFmtId="0" fontId="21" fillId="0" borderId="0" xfId="0" applyFont="1" applyAlignment="1">
      <alignment horizontal="left" vertical="center"/>
    </xf>
    <xf numFmtId="0" fontId="5" fillId="7" borderId="0" xfId="0" applyFont="1" applyFill="1"/>
    <xf numFmtId="0" fontId="4" fillId="7" borderId="0" xfId="0" applyFont="1" applyFill="1" applyAlignment="1">
      <alignment horizontal="left"/>
    </xf>
    <xf numFmtId="0" fontId="1" fillId="9" borderId="9" xfId="0" applyFont="1" applyFill="1" applyBorder="1" applyAlignment="1">
      <alignment vertical="top"/>
    </xf>
    <xf numFmtId="0" fontId="36" fillId="14" borderId="10" xfId="0" applyFont="1" applyFill="1" applyBorder="1" applyAlignment="1">
      <alignment horizontal="center"/>
    </xf>
    <xf numFmtId="0" fontId="34" fillId="0" borderId="0" xfId="0" applyFont="1" applyAlignment="1">
      <alignment horizontal="center"/>
    </xf>
    <xf numFmtId="0" fontId="1" fillId="0" borderId="0" xfId="0" applyFont="1"/>
    <xf numFmtId="0" fontId="0" fillId="0" borderId="0" xfId="0"/>
    <xf numFmtId="0" fontId="1" fillId="9" borderId="0" xfId="0" applyFont="1" applyFill="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FFF00"/>
          <bgColor rgb="FFFFFF00"/>
        </patternFill>
      </fill>
    </dxf>
    <dxf>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UTOR&#205;AS%20202304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UTORÍAS 20230403"/>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christobal.rojas@usach.c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paola.santander@usach.cl" TargetMode="External"/><Relationship Id="rId18" Type="http://schemas.openxmlformats.org/officeDocument/2006/relationships/hyperlink" Target="mailto:manuel.retamal.e@usach.cl" TargetMode="External"/><Relationship Id="rId26" Type="http://schemas.openxmlformats.org/officeDocument/2006/relationships/hyperlink" Target="mailto:francisco.vega.m@usach.cl" TargetMode="External"/><Relationship Id="rId39" Type="http://schemas.openxmlformats.org/officeDocument/2006/relationships/hyperlink" Target="mailto:francisco.vega.m@usach.cl" TargetMode="External"/><Relationship Id="rId21" Type="http://schemas.openxmlformats.org/officeDocument/2006/relationships/hyperlink" Target="mailto:francisco.vega.m@usach.cl" TargetMode="External"/><Relationship Id="rId34" Type="http://schemas.openxmlformats.org/officeDocument/2006/relationships/hyperlink" Target="mailto:paola.santander@usach.cl" TargetMode="External"/><Relationship Id="rId42" Type="http://schemas.openxmlformats.org/officeDocument/2006/relationships/hyperlink" Target="mailto:fernando.pavez@usach.cl" TargetMode="External"/><Relationship Id="rId47" Type="http://schemas.openxmlformats.org/officeDocument/2006/relationships/hyperlink" Target="mailto:francisco.vega.m@usach.cl" TargetMode="External"/><Relationship Id="rId50" Type="http://schemas.openxmlformats.org/officeDocument/2006/relationships/hyperlink" Target="mailto:manuel.retamal.e@usach.cl" TargetMode="External"/><Relationship Id="rId55" Type="http://schemas.openxmlformats.org/officeDocument/2006/relationships/hyperlink" Target="mailto:marcela.herrera.s@usach.cl" TargetMode="External"/><Relationship Id="rId7" Type="http://schemas.openxmlformats.org/officeDocument/2006/relationships/hyperlink" Target="mailto:marcela.herrera.s@usach.cl" TargetMode="External"/><Relationship Id="rId2" Type="http://schemas.openxmlformats.org/officeDocument/2006/relationships/hyperlink" Target="mailto:paola.santander@usach.cl" TargetMode="External"/><Relationship Id="rId16" Type="http://schemas.openxmlformats.org/officeDocument/2006/relationships/hyperlink" Target="mailto:francisco.vega.m@usach.cl" TargetMode="External"/><Relationship Id="rId29" Type="http://schemas.openxmlformats.org/officeDocument/2006/relationships/hyperlink" Target="mailto:manuel.retamal.e@usach.cl" TargetMode="External"/><Relationship Id="rId11" Type="http://schemas.openxmlformats.org/officeDocument/2006/relationships/hyperlink" Target="mailto:paola.santander@usach.cl" TargetMode="External"/><Relationship Id="rId24" Type="http://schemas.openxmlformats.org/officeDocument/2006/relationships/hyperlink" Target="mailto:fernando.pavez@usach.cl" TargetMode="External"/><Relationship Id="rId32" Type="http://schemas.openxmlformats.org/officeDocument/2006/relationships/hyperlink" Target="mailto:manuel.retamal.e@usach.cl" TargetMode="External"/><Relationship Id="rId37" Type="http://schemas.openxmlformats.org/officeDocument/2006/relationships/hyperlink" Target="mailto:francisco.vega.m@usach.cl" TargetMode="External"/><Relationship Id="rId40" Type="http://schemas.openxmlformats.org/officeDocument/2006/relationships/hyperlink" Target="mailto:fernando.pavez@usach.cl" TargetMode="External"/><Relationship Id="rId45" Type="http://schemas.openxmlformats.org/officeDocument/2006/relationships/hyperlink" Target="mailto:marcela.herrera.s@usach.cl" TargetMode="External"/><Relationship Id="rId53" Type="http://schemas.openxmlformats.org/officeDocument/2006/relationships/hyperlink" Target="mailto:manuel.retamal.e@usach.cl" TargetMode="External"/><Relationship Id="rId58" Type="http://schemas.openxmlformats.org/officeDocument/2006/relationships/hyperlink" Target="mailto:francisco.vega.m@usach.cl" TargetMode="External"/><Relationship Id="rId5" Type="http://schemas.openxmlformats.org/officeDocument/2006/relationships/hyperlink" Target="mailto:francisco.vega.m@usach.cl" TargetMode="External"/><Relationship Id="rId61" Type="http://schemas.openxmlformats.org/officeDocument/2006/relationships/hyperlink" Target="mailto:marcela.herrera.s@usach.cl" TargetMode="External"/><Relationship Id="rId19" Type="http://schemas.openxmlformats.org/officeDocument/2006/relationships/hyperlink" Target="mailto:francisco.vega.m@usach.cl" TargetMode="External"/><Relationship Id="rId14" Type="http://schemas.openxmlformats.org/officeDocument/2006/relationships/hyperlink" Target="mailto:fernando.pavez@usach.cl" TargetMode="External"/><Relationship Id="rId22" Type="http://schemas.openxmlformats.org/officeDocument/2006/relationships/hyperlink" Target="mailto:francisco.vega.m@usach.cl" TargetMode="External"/><Relationship Id="rId27" Type="http://schemas.openxmlformats.org/officeDocument/2006/relationships/hyperlink" Target="mailto:francisco.vega.m@usach.cl" TargetMode="External"/><Relationship Id="rId30" Type="http://schemas.openxmlformats.org/officeDocument/2006/relationships/hyperlink" Target="mailto:francisco.vega.m@usach.cl" TargetMode="External"/><Relationship Id="rId35" Type="http://schemas.openxmlformats.org/officeDocument/2006/relationships/hyperlink" Target="mailto:marcela.herrera.s@usach.cl" TargetMode="External"/><Relationship Id="rId43" Type="http://schemas.openxmlformats.org/officeDocument/2006/relationships/hyperlink" Target="mailto:fernando.pavez@usach.cl" TargetMode="External"/><Relationship Id="rId48" Type="http://schemas.openxmlformats.org/officeDocument/2006/relationships/hyperlink" Target="mailto:francisco.vega.m@usach.cl" TargetMode="External"/><Relationship Id="rId56" Type="http://schemas.openxmlformats.org/officeDocument/2006/relationships/hyperlink" Target="mailto:paola.santander@usach.cl" TargetMode="External"/><Relationship Id="rId8" Type="http://schemas.openxmlformats.org/officeDocument/2006/relationships/hyperlink" Target="mailto:francisco.vega.m@usach.cl" TargetMode="External"/><Relationship Id="rId51" Type="http://schemas.openxmlformats.org/officeDocument/2006/relationships/hyperlink" Target="mailto:fernando.pavez@usach.cl" TargetMode="External"/><Relationship Id="rId3" Type="http://schemas.openxmlformats.org/officeDocument/2006/relationships/hyperlink" Target="mailto:marcela.herrera.s@usach.cl" TargetMode="External"/><Relationship Id="rId12" Type="http://schemas.openxmlformats.org/officeDocument/2006/relationships/hyperlink" Target="mailto:paola.santander@usach.cl" TargetMode="External"/><Relationship Id="rId17" Type="http://schemas.openxmlformats.org/officeDocument/2006/relationships/hyperlink" Target="mailto:paola.santander@usach.cl" TargetMode="External"/><Relationship Id="rId25" Type="http://schemas.openxmlformats.org/officeDocument/2006/relationships/hyperlink" Target="mailto:francisco.vega.m@usach.cl" TargetMode="External"/><Relationship Id="rId33" Type="http://schemas.openxmlformats.org/officeDocument/2006/relationships/hyperlink" Target="mailto:manuel.retamal.e@usach.cl" TargetMode="External"/><Relationship Id="rId38" Type="http://schemas.openxmlformats.org/officeDocument/2006/relationships/hyperlink" Target="mailto:daniela.soto.s@usach.cl" TargetMode="External"/><Relationship Id="rId46" Type="http://schemas.openxmlformats.org/officeDocument/2006/relationships/hyperlink" Target="mailto:fernando.pavez@usach.cl" TargetMode="External"/><Relationship Id="rId59" Type="http://schemas.openxmlformats.org/officeDocument/2006/relationships/hyperlink" Target="mailto:marcela.herrera.s@usach.cl" TargetMode="External"/><Relationship Id="rId20" Type="http://schemas.openxmlformats.org/officeDocument/2006/relationships/hyperlink" Target="mailto:paola.santander@usach.cl" TargetMode="External"/><Relationship Id="rId41" Type="http://schemas.openxmlformats.org/officeDocument/2006/relationships/hyperlink" Target="mailto:marcela.herrera.s@usach.cl" TargetMode="External"/><Relationship Id="rId54" Type="http://schemas.openxmlformats.org/officeDocument/2006/relationships/hyperlink" Target="mailto:francisco.vega.m@usach.cl" TargetMode="External"/><Relationship Id="rId62" Type="http://schemas.openxmlformats.org/officeDocument/2006/relationships/hyperlink" Target="mailto:francisco.vega.m@usach.cl" TargetMode="External"/><Relationship Id="rId1" Type="http://schemas.openxmlformats.org/officeDocument/2006/relationships/hyperlink" Target="mailto:manuel.retamal.e@usach.cl" TargetMode="External"/><Relationship Id="rId6" Type="http://schemas.openxmlformats.org/officeDocument/2006/relationships/hyperlink" Target="mailto:francisco.vega.m@usach.cl" TargetMode="External"/><Relationship Id="rId15" Type="http://schemas.openxmlformats.org/officeDocument/2006/relationships/hyperlink" Target="mailto:francisco.vega.m@usach.cl" TargetMode="External"/><Relationship Id="rId23" Type="http://schemas.openxmlformats.org/officeDocument/2006/relationships/hyperlink" Target="mailto:fernando.pavez@usach.cl" TargetMode="External"/><Relationship Id="rId28" Type="http://schemas.openxmlformats.org/officeDocument/2006/relationships/hyperlink" Target="mailto:fernando.pavez@usach.cl" TargetMode="External"/><Relationship Id="rId36" Type="http://schemas.openxmlformats.org/officeDocument/2006/relationships/hyperlink" Target="mailto:manuel.retamal.e@usach.cl" TargetMode="External"/><Relationship Id="rId49" Type="http://schemas.openxmlformats.org/officeDocument/2006/relationships/hyperlink" Target="mailto:manuel.retamal.e@usach.cl" TargetMode="External"/><Relationship Id="rId57" Type="http://schemas.openxmlformats.org/officeDocument/2006/relationships/hyperlink" Target="mailto:fernando.pavez@usach.cl" TargetMode="External"/><Relationship Id="rId10" Type="http://schemas.openxmlformats.org/officeDocument/2006/relationships/hyperlink" Target="mailto:paola.santander@usach.cl" TargetMode="External"/><Relationship Id="rId31" Type="http://schemas.openxmlformats.org/officeDocument/2006/relationships/hyperlink" Target="mailto:marcela.herrera.s@usach.cl" TargetMode="External"/><Relationship Id="rId44" Type="http://schemas.openxmlformats.org/officeDocument/2006/relationships/hyperlink" Target="mailto:francisco.vega.m@usach.cl" TargetMode="External"/><Relationship Id="rId52" Type="http://schemas.openxmlformats.org/officeDocument/2006/relationships/hyperlink" Target="mailto:francisco.vega.m@usach.cl" TargetMode="External"/><Relationship Id="rId60" Type="http://schemas.openxmlformats.org/officeDocument/2006/relationships/hyperlink" Target="mailto:paola.santander@usach.cl" TargetMode="External"/><Relationship Id="rId4" Type="http://schemas.openxmlformats.org/officeDocument/2006/relationships/hyperlink" Target="mailto:fernando.pavez@usach.cl" TargetMode="External"/><Relationship Id="rId9" Type="http://schemas.openxmlformats.org/officeDocument/2006/relationships/hyperlink" Target="mailto:paola.santander@usach.c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pageSetUpPr fitToPage="1"/>
  </sheetPr>
  <dimension ref="A1:AZ1000"/>
  <sheetViews>
    <sheetView tabSelected="1" workbookViewId="0">
      <pane ySplit="1" topLeftCell="A4" activePane="bottomLeft" state="frozen"/>
      <selection pane="bottomLeft" activeCell="K12" sqref="K12"/>
    </sheetView>
  </sheetViews>
  <sheetFormatPr baseColWidth="10" defaultColWidth="12.6640625" defaultRowHeight="15.75" customHeight="1"/>
  <cols>
    <col min="2" max="2" width="3.109375" customWidth="1"/>
    <col min="3" max="3" width="26.21875" customWidth="1"/>
    <col min="4" max="4" width="47" customWidth="1"/>
    <col min="5" max="5" width="37.33203125" customWidth="1"/>
    <col min="6" max="6" width="32" customWidth="1"/>
    <col min="7" max="7" width="18" customWidth="1"/>
    <col min="10" max="10" width="23.109375" customWidth="1"/>
    <col min="14" max="14" width="15.77734375" customWidth="1"/>
    <col min="15" max="15" width="33.44140625" customWidth="1"/>
    <col min="16" max="16" width="46.33203125" customWidth="1"/>
    <col min="17" max="17" width="15.21875" customWidth="1"/>
    <col min="19" max="19" width="39.44140625" customWidth="1"/>
    <col min="20" max="20" width="38.44140625" customWidth="1"/>
    <col min="24" max="24" width="28" customWidth="1"/>
    <col min="25" max="25" width="18.6640625" customWidth="1"/>
    <col min="26" max="26" width="19.33203125" customWidth="1"/>
    <col min="28" max="28" width="26.109375" customWidth="1"/>
    <col min="33" max="33" width="13" customWidth="1"/>
    <col min="34" max="34" width="15.88671875" customWidth="1"/>
    <col min="44" max="44" width="15.77734375" customWidth="1"/>
  </cols>
  <sheetData>
    <row r="1" spans="1:52" ht="15.75" customHeight="1">
      <c r="A1" s="1" t="s">
        <v>0</v>
      </c>
      <c r="B1" s="2" t="s">
        <v>1</v>
      </c>
      <c r="C1" s="2" t="s">
        <v>2</v>
      </c>
      <c r="D1" s="2" t="s">
        <v>3</v>
      </c>
      <c r="E1" s="2" t="s">
        <v>4</v>
      </c>
      <c r="F1" s="2" t="s">
        <v>5</v>
      </c>
      <c r="G1" s="2" t="s">
        <v>6</v>
      </c>
      <c r="H1" s="2" t="s">
        <v>7</v>
      </c>
      <c r="I1" s="3" t="s">
        <v>8</v>
      </c>
      <c r="J1" s="2" t="s">
        <v>9</v>
      </c>
      <c r="K1" s="2" t="s">
        <v>10</v>
      </c>
      <c r="L1" s="2" t="s">
        <v>11</v>
      </c>
      <c r="M1" s="2" t="s">
        <v>12</v>
      </c>
      <c r="N1" s="4" t="s">
        <v>13</v>
      </c>
      <c r="O1" s="5" t="s">
        <v>14</v>
      </c>
      <c r="P1" s="5" t="s">
        <v>15</v>
      </c>
      <c r="Q1" s="6" t="s">
        <v>16</v>
      </c>
      <c r="R1" s="7" t="s">
        <v>17</v>
      </c>
      <c r="S1" s="8" t="s">
        <v>18</v>
      </c>
      <c r="T1" s="8" t="s">
        <v>19</v>
      </c>
      <c r="U1" s="8" t="s">
        <v>20</v>
      </c>
      <c r="V1" s="8" t="s">
        <v>21</v>
      </c>
      <c r="W1" s="8" t="s">
        <v>22</v>
      </c>
      <c r="X1" s="9" t="s">
        <v>23</v>
      </c>
      <c r="Y1" s="9" t="s">
        <v>24</v>
      </c>
      <c r="Z1" s="9" t="s">
        <v>16</v>
      </c>
      <c r="AA1" s="10" t="s">
        <v>25</v>
      </c>
      <c r="AB1" s="10" t="s">
        <v>26</v>
      </c>
      <c r="AC1" s="10" t="s">
        <v>27</v>
      </c>
      <c r="AD1" s="10" t="s">
        <v>28</v>
      </c>
      <c r="AE1" s="10" t="s">
        <v>29</v>
      </c>
      <c r="AF1" s="10" t="s">
        <v>30</v>
      </c>
      <c r="AG1" s="11" t="s">
        <v>31</v>
      </c>
      <c r="AH1" s="11" t="s">
        <v>32</v>
      </c>
      <c r="AI1" s="11"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18" t="s">
        <v>47</v>
      </c>
      <c r="AY1" s="18" t="s">
        <v>48</v>
      </c>
      <c r="AZ1" s="18"/>
    </row>
    <row r="2" spans="1:52" ht="15.75" customHeight="1">
      <c r="A2" s="19">
        <v>26843012</v>
      </c>
      <c r="B2" s="20">
        <v>1</v>
      </c>
      <c r="C2" s="20" t="s">
        <v>49</v>
      </c>
      <c r="D2" s="20" t="s">
        <v>50</v>
      </c>
      <c r="E2" s="20" t="s">
        <v>51</v>
      </c>
      <c r="F2" s="20" t="s">
        <v>52</v>
      </c>
      <c r="G2" s="20" t="s">
        <v>53</v>
      </c>
      <c r="H2" s="20" t="s">
        <v>54</v>
      </c>
      <c r="I2" s="20" t="s">
        <v>55</v>
      </c>
      <c r="J2" s="20" t="s">
        <v>56</v>
      </c>
      <c r="K2" s="20" t="s">
        <v>57</v>
      </c>
      <c r="L2" s="19">
        <v>958308996</v>
      </c>
      <c r="M2" s="20">
        <v>921679315</v>
      </c>
      <c r="N2" s="21" t="s">
        <v>58</v>
      </c>
      <c r="O2" s="20" t="s">
        <v>59</v>
      </c>
      <c r="P2" s="20" t="s">
        <v>60</v>
      </c>
      <c r="Q2" s="20"/>
      <c r="R2" s="19" t="s">
        <v>61</v>
      </c>
      <c r="S2" s="22" t="str">
        <f>VLOOKUP(R2,'TUTORES 1s2023'!A:B,2,0)</f>
        <v>GALVEZ VALENZUELA OSCAR BASTIAN</v>
      </c>
      <c r="T2" s="22" t="str">
        <f>VLOOKUP(R2,'TUTORES 1s2023'!A:E,5,0)</f>
        <v>oscar.galvez@usach.cl</v>
      </c>
      <c r="U2" s="22">
        <f>VLOOKUP(R2,'TUTORES 1s2023'!A:F,6,0)</f>
        <v>56963752019</v>
      </c>
      <c r="V2" s="23">
        <v>45002</v>
      </c>
      <c r="W2" s="22" t="s">
        <v>62</v>
      </c>
      <c r="X2" s="22"/>
      <c r="Y2" s="22"/>
      <c r="Z2" s="22"/>
      <c r="AA2" s="22"/>
      <c r="AB2" s="22"/>
      <c r="AC2" s="22"/>
      <c r="AD2" s="22"/>
      <c r="AE2" s="22"/>
      <c r="AF2" s="22"/>
      <c r="AG2" s="22"/>
      <c r="AH2" s="22"/>
      <c r="AI2" s="22"/>
      <c r="AJ2" s="22"/>
      <c r="AK2" s="22"/>
      <c r="AL2" s="22"/>
      <c r="AM2" s="22"/>
      <c r="AN2" s="22"/>
      <c r="AO2" s="22"/>
      <c r="AP2" s="22"/>
      <c r="AQ2" s="22"/>
      <c r="AR2" s="22"/>
      <c r="AS2" s="22"/>
      <c r="AT2" s="22"/>
      <c r="AU2" s="22" t="s">
        <v>62</v>
      </c>
      <c r="AV2" s="22"/>
      <c r="AW2" s="22"/>
      <c r="AX2" s="24">
        <f>VLOOKUP(A2,'TUTORÍAS 20230424'!A:H,8,0)</f>
        <v>4</v>
      </c>
      <c r="AY2" s="24">
        <f>VLOOKUP(A2,'TUTORÍAS 20230502'!A:J,10,0)</f>
        <v>4</v>
      </c>
      <c r="AZ2" s="24"/>
    </row>
    <row r="3" spans="1:52" ht="15.75" customHeight="1">
      <c r="A3" s="19">
        <v>21607519</v>
      </c>
      <c r="B3" s="20">
        <v>6</v>
      </c>
      <c r="C3" s="20" t="s">
        <v>63</v>
      </c>
      <c r="D3" s="20" t="s">
        <v>50</v>
      </c>
      <c r="E3" s="20" t="s">
        <v>64</v>
      </c>
      <c r="F3" s="20" t="s">
        <v>65</v>
      </c>
      <c r="G3" s="20" t="s">
        <v>53</v>
      </c>
      <c r="H3" s="20" t="s">
        <v>54</v>
      </c>
      <c r="I3" s="20" t="s">
        <v>66</v>
      </c>
      <c r="J3" s="20" t="s">
        <v>67</v>
      </c>
      <c r="K3" s="20" t="s">
        <v>68</v>
      </c>
      <c r="L3" s="19">
        <v>936269661</v>
      </c>
      <c r="M3" s="20"/>
      <c r="N3" s="21" t="s">
        <v>58</v>
      </c>
      <c r="O3" s="20" t="s">
        <v>69</v>
      </c>
      <c r="P3" s="20" t="s">
        <v>70</v>
      </c>
      <c r="Q3" s="20" t="s">
        <v>71</v>
      </c>
      <c r="R3" s="25" t="s">
        <v>72</v>
      </c>
      <c r="S3" s="22" t="str">
        <f>VLOOKUP(R3,'TUTORES 1s2023'!A:B,2,0)</f>
        <v>BRICEÑO RAMÍREZ SOFÍA ANAÍS</v>
      </c>
      <c r="T3" s="22" t="str">
        <f>VLOOKUP(R3,'TUTORES 1s2023'!A:E,5,0)</f>
        <v>sofia.briceno@usach.cl</v>
      </c>
      <c r="U3" s="22">
        <f>VLOOKUP(R3,'TUTORES 1s2023'!A:F,6,0)</f>
        <v>971235757</v>
      </c>
      <c r="V3" s="23">
        <v>45002</v>
      </c>
      <c r="W3" s="22" t="s">
        <v>62</v>
      </c>
      <c r="X3" s="26" t="s">
        <v>73</v>
      </c>
      <c r="Y3" s="22" t="s">
        <v>74</v>
      </c>
      <c r="Z3" s="22" t="s">
        <v>75</v>
      </c>
      <c r="AA3" s="27" t="s">
        <v>76</v>
      </c>
      <c r="AB3" s="22" t="str">
        <f>VLOOKUP(AA3,'TUTORES 1s2023'!A:R,2,0)</f>
        <v>NAVARRO CORTÉS ROMINA PAZ</v>
      </c>
      <c r="AC3" s="22" t="str">
        <f>VLOOKUP(AA3,'TUTORES 1s2023'!A:R,5,0)</f>
        <v>romina.navarro@usach.cl</v>
      </c>
      <c r="AD3" s="22">
        <f>VLOOKUP(AA3,'TUTORES 1s2023'!A:O,6,0)</f>
        <v>935797169</v>
      </c>
      <c r="AE3" s="28">
        <v>45048</v>
      </c>
      <c r="AF3" s="29" t="s">
        <v>62</v>
      </c>
      <c r="AG3" s="30" t="s">
        <v>77</v>
      </c>
      <c r="AH3" s="30" t="s">
        <v>77</v>
      </c>
      <c r="AI3" s="31" t="s">
        <v>78</v>
      </c>
      <c r="AJ3" s="26" t="s">
        <v>79</v>
      </c>
      <c r="AK3" s="22" t="str">
        <f>VLOOKUP(AJ3,'TUTORES 1s2023'!A:AA,2,0)</f>
        <v>PIZARRO RIFFO JOSE LUIS</v>
      </c>
      <c r="AL3" s="22" t="str">
        <f>VLOOKUP(AJ3,'TUTORES 1s2023'!A:AA,5,0)</f>
        <v>jose.pizarro.r@usach.cl</v>
      </c>
      <c r="AM3" s="22">
        <f>VLOOKUP(AJ3,'TUTORES 1s2023'!A:X,6,0)</f>
        <v>56987312508</v>
      </c>
      <c r="AN3" s="28">
        <v>45041</v>
      </c>
      <c r="AO3" s="29" t="s">
        <v>62</v>
      </c>
      <c r="AP3" s="22"/>
      <c r="AQ3" s="22"/>
      <c r="AR3" s="22"/>
      <c r="AS3" s="22"/>
      <c r="AT3" s="22"/>
      <c r="AU3" s="22" t="s">
        <v>62</v>
      </c>
      <c r="AV3" s="22"/>
      <c r="AW3" s="22"/>
      <c r="AX3" s="24">
        <f>VLOOKUP(A3,'TUTORÍAS 20230424'!A:H,8,0)</f>
        <v>6</v>
      </c>
      <c r="AY3" s="24">
        <f>VLOOKUP(A3,'TUTORÍAS 20230502'!A:J,10,0)</f>
        <v>6</v>
      </c>
      <c r="AZ3" s="24"/>
    </row>
    <row r="4" spans="1:52" ht="15.75" customHeight="1">
      <c r="A4" s="19">
        <v>21851189</v>
      </c>
      <c r="B4" s="20">
        <v>9</v>
      </c>
      <c r="C4" s="20" t="s">
        <v>80</v>
      </c>
      <c r="D4" s="20" t="s">
        <v>50</v>
      </c>
      <c r="E4" s="20" t="s">
        <v>81</v>
      </c>
      <c r="F4" s="20" t="s">
        <v>82</v>
      </c>
      <c r="G4" s="20" t="s">
        <v>53</v>
      </c>
      <c r="H4" s="20" t="s">
        <v>54</v>
      </c>
      <c r="I4" s="20" t="s">
        <v>83</v>
      </c>
      <c r="J4" s="20" t="s">
        <v>84</v>
      </c>
      <c r="K4" s="20" t="s">
        <v>85</v>
      </c>
      <c r="L4" s="19">
        <v>959349514</v>
      </c>
      <c r="M4" s="20">
        <v>953239779</v>
      </c>
      <c r="N4" s="21" t="s">
        <v>58</v>
      </c>
      <c r="O4" s="20" t="s">
        <v>86</v>
      </c>
      <c r="P4" s="20" t="s">
        <v>87</v>
      </c>
      <c r="Q4" s="20"/>
      <c r="R4" s="19" t="s">
        <v>88</v>
      </c>
      <c r="S4" s="22" t="str">
        <f>VLOOKUP(R4,'TUTORES 1s2023'!A:B,2,0)</f>
        <v>GUZMÁN MIRANDA BENJAMÍN ESTEBAN DE JESÚS</v>
      </c>
      <c r="T4" s="22" t="str">
        <f>VLOOKUP(R4,'TUTORES 1s2023'!A:E,5,0)</f>
        <v>benjamin.guzman.m@usach.cl</v>
      </c>
      <c r="U4" s="22">
        <f>VLOOKUP(R4,'TUTORES 1s2023'!A:F,6,0)</f>
        <v>56994975891</v>
      </c>
      <c r="V4" s="23">
        <v>45002</v>
      </c>
      <c r="W4" s="22" t="s">
        <v>62</v>
      </c>
      <c r="X4" s="22"/>
      <c r="Y4" s="22"/>
      <c r="Z4" s="22"/>
      <c r="AA4" s="22"/>
      <c r="AB4" s="22"/>
      <c r="AC4" s="22"/>
      <c r="AD4" s="22"/>
      <c r="AE4" s="22"/>
      <c r="AF4" s="22"/>
      <c r="AG4" s="22"/>
      <c r="AH4" s="22"/>
      <c r="AI4" s="22"/>
      <c r="AJ4" s="22"/>
      <c r="AK4" s="22"/>
      <c r="AL4" s="22"/>
      <c r="AM4" s="22"/>
      <c r="AN4" s="22"/>
      <c r="AO4" s="22"/>
      <c r="AP4" s="22"/>
      <c r="AQ4" s="22"/>
      <c r="AR4" s="22"/>
      <c r="AS4" s="22"/>
      <c r="AT4" s="22"/>
      <c r="AU4" s="22" t="s">
        <v>62</v>
      </c>
      <c r="AV4" s="22"/>
      <c r="AW4" s="22"/>
      <c r="AX4" s="24">
        <f>VLOOKUP(A4,'TUTORÍAS 20230424'!A:H,8,0)</f>
        <v>4</v>
      </c>
      <c r="AY4" s="24">
        <f>VLOOKUP(A4,'TUTORÍAS 20230502'!A:J,10,0)</f>
        <v>4</v>
      </c>
      <c r="AZ4" s="24"/>
    </row>
    <row r="5" spans="1:52" ht="15.75" customHeight="1">
      <c r="A5" s="19">
        <v>21655821</v>
      </c>
      <c r="B5" s="20">
        <v>9</v>
      </c>
      <c r="C5" s="20" t="s">
        <v>89</v>
      </c>
      <c r="D5" s="20" t="s">
        <v>50</v>
      </c>
      <c r="E5" s="20" t="s">
        <v>90</v>
      </c>
      <c r="F5" s="20" t="s">
        <v>91</v>
      </c>
      <c r="G5" s="20" t="s">
        <v>92</v>
      </c>
      <c r="H5" s="20" t="s">
        <v>54</v>
      </c>
      <c r="I5" s="20" t="s">
        <v>55</v>
      </c>
      <c r="J5" s="20" t="s">
        <v>93</v>
      </c>
      <c r="K5" s="20" t="s">
        <v>94</v>
      </c>
      <c r="L5" s="20" t="s">
        <v>50</v>
      </c>
      <c r="M5" s="20"/>
      <c r="N5" s="21" t="s">
        <v>58</v>
      </c>
      <c r="O5" s="20" t="s">
        <v>95</v>
      </c>
      <c r="P5" s="20" t="s">
        <v>96</v>
      </c>
      <c r="Q5" s="20"/>
      <c r="R5" s="19" t="s">
        <v>97</v>
      </c>
      <c r="S5" s="22" t="str">
        <f>VLOOKUP(R5,'TUTORES 1s2023'!A:B,2,0)</f>
        <v>ASTUDILLO AEDO XIMENA FERNANDA</v>
      </c>
      <c r="T5" s="22" t="str">
        <f>VLOOKUP(R5,'TUTORES 1s2023'!A:E,5,0)</f>
        <v>ximena.astudillo@usach.cl</v>
      </c>
      <c r="U5" s="22">
        <f>VLOOKUP(R5,'TUTORES 1s2023'!A:F,6,0)</f>
        <v>932250571</v>
      </c>
      <c r="V5" s="23">
        <v>45002</v>
      </c>
      <c r="W5" s="22" t="s">
        <v>62</v>
      </c>
      <c r="X5" s="22"/>
      <c r="Y5" s="22"/>
      <c r="Z5" s="22"/>
      <c r="AA5" s="22"/>
      <c r="AB5" s="22"/>
      <c r="AC5" s="22"/>
      <c r="AD5" s="22"/>
      <c r="AE5" s="22"/>
      <c r="AF5" s="22"/>
      <c r="AG5" s="22"/>
      <c r="AH5" s="22"/>
      <c r="AI5" s="22"/>
      <c r="AJ5" s="22"/>
      <c r="AK5" s="22"/>
      <c r="AL5" s="22"/>
      <c r="AM5" s="22"/>
      <c r="AN5" s="22"/>
      <c r="AO5" s="22"/>
      <c r="AP5" s="22"/>
      <c r="AQ5" s="22"/>
      <c r="AR5" s="22"/>
      <c r="AS5" s="22"/>
      <c r="AT5" s="22"/>
      <c r="AU5" s="22" t="s">
        <v>62</v>
      </c>
      <c r="AV5" s="22"/>
      <c r="AW5" s="22"/>
      <c r="AX5" s="24">
        <f>VLOOKUP(A5,'TUTORÍAS 20230424'!A:H,8,0)</f>
        <v>2</v>
      </c>
      <c r="AY5" s="24">
        <f>VLOOKUP(A5,'TUTORÍAS 20230502'!A:J,10,0)</f>
        <v>2</v>
      </c>
      <c r="AZ5" s="24"/>
    </row>
    <row r="6" spans="1:52" ht="15.75" customHeight="1">
      <c r="A6" s="19">
        <v>21668886</v>
      </c>
      <c r="B6" s="20">
        <v>4</v>
      </c>
      <c r="C6" s="20" t="s">
        <v>98</v>
      </c>
      <c r="D6" s="20" t="s">
        <v>50</v>
      </c>
      <c r="E6" s="20" t="s">
        <v>51</v>
      </c>
      <c r="F6" s="20" t="s">
        <v>52</v>
      </c>
      <c r="G6" s="20" t="s">
        <v>92</v>
      </c>
      <c r="H6" s="20" t="s">
        <v>54</v>
      </c>
      <c r="I6" s="20" t="s">
        <v>99</v>
      </c>
      <c r="J6" s="20" t="s">
        <v>100</v>
      </c>
      <c r="K6" s="20" t="s">
        <v>101</v>
      </c>
      <c r="L6" s="19">
        <v>949290345</v>
      </c>
      <c r="M6" s="20"/>
      <c r="N6" s="21" t="s">
        <v>58</v>
      </c>
      <c r="O6" s="20" t="s">
        <v>59</v>
      </c>
      <c r="P6" s="20" t="s">
        <v>60</v>
      </c>
      <c r="Q6" s="20"/>
      <c r="R6" s="19" t="s">
        <v>102</v>
      </c>
      <c r="S6" s="22" t="str">
        <f>VLOOKUP(R6,'TUTORES 1s2023'!A:B,2,0)</f>
        <v>REYES SOLAR SEBASTIAN PAHOLO</v>
      </c>
      <c r="T6" s="22" t="str">
        <f>VLOOKUP(R6,'TUTORES 1s2023'!A:E,5,0)</f>
        <v>sebastian.reyes.s@usach.cl</v>
      </c>
      <c r="U6" s="22">
        <f>VLOOKUP(R6,'TUTORES 1s2023'!A:F,6,0)</f>
        <v>56997290867</v>
      </c>
      <c r="V6" s="23">
        <v>45002</v>
      </c>
      <c r="W6" s="22" t="s">
        <v>62</v>
      </c>
      <c r="X6" s="22"/>
      <c r="Y6" s="22"/>
      <c r="Z6" s="22"/>
      <c r="AA6" s="22"/>
      <c r="AB6" s="22"/>
      <c r="AC6" s="22"/>
      <c r="AD6" s="22"/>
      <c r="AE6" s="22"/>
      <c r="AF6" s="22"/>
      <c r="AG6" s="22"/>
      <c r="AH6" s="22"/>
      <c r="AI6" s="22"/>
      <c r="AJ6" s="22"/>
      <c r="AK6" s="22"/>
      <c r="AL6" s="22"/>
      <c r="AM6" s="22"/>
      <c r="AN6" s="22"/>
      <c r="AO6" s="22"/>
      <c r="AP6" s="22"/>
      <c r="AQ6" s="22"/>
      <c r="AR6" s="22"/>
      <c r="AS6" s="22"/>
      <c r="AT6" s="22"/>
      <c r="AU6" s="22" t="s">
        <v>62</v>
      </c>
      <c r="AV6" s="22"/>
      <c r="AW6" s="22"/>
      <c r="AX6" s="24">
        <f>VLOOKUP(A6,'TUTORÍAS 20230424'!A:H,8,0)</f>
        <v>4</v>
      </c>
      <c r="AY6" s="24">
        <f>VLOOKUP(A6,'TUTORÍAS 20230502'!A:J,10,0)</f>
        <v>5</v>
      </c>
      <c r="AZ6" s="24"/>
    </row>
    <row r="7" spans="1:52" ht="15.75" customHeight="1">
      <c r="A7" s="19">
        <v>21619194</v>
      </c>
      <c r="B7" s="20">
        <v>3</v>
      </c>
      <c r="C7" s="20" t="s">
        <v>103</v>
      </c>
      <c r="D7" s="20" t="s">
        <v>50</v>
      </c>
      <c r="E7" s="20" t="s">
        <v>104</v>
      </c>
      <c r="F7" s="20" t="s">
        <v>52</v>
      </c>
      <c r="G7" s="20" t="s">
        <v>53</v>
      </c>
      <c r="H7" s="20" t="s">
        <v>54</v>
      </c>
      <c r="I7" s="20" t="s">
        <v>105</v>
      </c>
      <c r="J7" s="20" t="s">
        <v>106</v>
      </c>
      <c r="K7" s="20" t="s">
        <v>107</v>
      </c>
      <c r="L7" s="32">
        <v>973738336</v>
      </c>
      <c r="M7" s="20"/>
      <c r="N7" s="21" t="s">
        <v>58</v>
      </c>
      <c r="O7" s="20" t="s">
        <v>108</v>
      </c>
      <c r="P7" s="20" t="s">
        <v>109</v>
      </c>
      <c r="Q7" s="20" t="s">
        <v>110</v>
      </c>
      <c r="R7" s="33" t="s">
        <v>111</v>
      </c>
      <c r="S7" s="22" t="str">
        <f>VLOOKUP(R7,'TUTORES 1s2023'!A:B,2,0)</f>
        <v>CAMPOS ALVARADO CONSUELO IGNACIA</v>
      </c>
      <c r="T7" s="22" t="str">
        <f>VLOOKUP(R7,'TUTORES 1s2023'!A:E,5,0)</f>
        <v>consuelo.campos@usach.cl</v>
      </c>
      <c r="U7" s="22">
        <f>VLOOKUP(R7,'TUTORES 1s2023'!A:F,6,0)</f>
        <v>0</v>
      </c>
      <c r="V7" s="23">
        <v>45033</v>
      </c>
      <c r="W7" s="22" t="s">
        <v>62</v>
      </c>
      <c r="X7" s="22"/>
      <c r="Y7" s="22"/>
      <c r="Z7" s="22"/>
      <c r="AA7" s="22"/>
      <c r="AB7" s="22"/>
      <c r="AC7" s="22"/>
      <c r="AD7" s="22"/>
      <c r="AE7" s="22"/>
      <c r="AF7" s="22"/>
      <c r="AG7" s="22"/>
      <c r="AH7" s="22"/>
      <c r="AI7" s="22"/>
      <c r="AJ7" s="22"/>
      <c r="AK7" s="22"/>
      <c r="AL7" s="22"/>
      <c r="AM7" s="22"/>
      <c r="AN7" s="22"/>
      <c r="AO7" s="22"/>
      <c r="AP7" s="22"/>
      <c r="AQ7" s="22"/>
      <c r="AR7" s="22"/>
      <c r="AS7" s="22"/>
      <c r="AT7" s="22"/>
      <c r="AU7" s="22" t="s">
        <v>62</v>
      </c>
      <c r="AV7" s="22"/>
      <c r="AW7" s="22"/>
      <c r="AX7" s="24">
        <f>VLOOKUP(A7,'TUTORÍAS 20230424'!A:H,8,0)</f>
        <v>1</v>
      </c>
      <c r="AY7" s="24">
        <f>VLOOKUP(A7,'TUTORÍAS 20230502'!A:J,10,0)</f>
        <v>1</v>
      </c>
      <c r="AZ7" s="24"/>
    </row>
    <row r="8" spans="1:52" ht="15.75" customHeight="1">
      <c r="A8" s="19">
        <v>21639918</v>
      </c>
      <c r="B8" s="20">
        <v>8</v>
      </c>
      <c r="C8" s="20" t="s">
        <v>112</v>
      </c>
      <c r="D8" s="20" t="s">
        <v>50</v>
      </c>
      <c r="E8" s="20" t="s">
        <v>113</v>
      </c>
      <c r="F8" s="20" t="s">
        <v>82</v>
      </c>
      <c r="G8" s="20" t="s">
        <v>53</v>
      </c>
      <c r="H8" s="20" t="s">
        <v>54</v>
      </c>
      <c r="I8" s="20" t="s">
        <v>55</v>
      </c>
      <c r="J8" s="20" t="s">
        <v>114</v>
      </c>
      <c r="K8" s="20" t="s">
        <v>115</v>
      </c>
      <c r="L8" s="20" t="s">
        <v>50</v>
      </c>
      <c r="M8" s="20">
        <v>945133218</v>
      </c>
      <c r="N8" s="21" t="s">
        <v>58</v>
      </c>
      <c r="O8" s="20" t="s">
        <v>86</v>
      </c>
      <c r="P8" s="20" t="s">
        <v>87</v>
      </c>
      <c r="Q8" s="20"/>
      <c r="R8" s="19" t="s">
        <v>116</v>
      </c>
      <c r="S8" s="22" t="str">
        <f>VLOOKUP(R8,'TUTORES 1s2023'!A:B,2,0)</f>
        <v>ZAMBRANO CAYO HANNS JORDIE</v>
      </c>
      <c r="T8" s="22" t="str">
        <f>VLOOKUP(R8,'TUTORES 1s2023'!A:E,5,0)</f>
        <v>hanns.zambrano@usach.cl</v>
      </c>
      <c r="U8" s="22">
        <f>VLOOKUP(R8,'TUTORES 1s2023'!A:F,6,0)</f>
        <v>984651272</v>
      </c>
      <c r="V8" s="23">
        <v>45002</v>
      </c>
      <c r="W8" s="22" t="s">
        <v>62</v>
      </c>
      <c r="X8" s="22"/>
      <c r="Y8" s="22"/>
      <c r="Z8" s="22"/>
      <c r="AA8" s="22"/>
      <c r="AB8" s="22"/>
      <c r="AC8" s="22"/>
      <c r="AD8" s="22"/>
      <c r="AE8" s="22"/>
      <c r="AF8" s="22"/>
      <c r="AG8" s="22"/>
      <c r="AH8" s="22"/>
      <c r="AI8" s="22"/>
      <c r="AJ8" s="22"/>
      <c r="AK8" s="22"/>
      <c r="AL8" s="22"/>
      <c r="AM8" s="22"/>
      <c r="AN8" s="22"/>
      <c r="AO8" s="22"/>
      <c r="AP8" s="22"/>
      <c r="AQ8" s="22"/>
      <c r="AR8" s="22"/>
      <c r="AS8" s="22"/>
      <c r="AT8" s="22"/>
      <c r="AU8" s="22" t="s">
        <v>62</v>
      </c>
      <c r="AV8" s="22"/>
      <c r="AW8" s="22"/>
      <c r="AX8" s="24">
        <f>VLOOKUP(A8,'TUTORÍAS 20230424'!A:H,8,0)</f>
        <v>4</v>
      </c>
      <c r="AY8" s="24">
        <f>VLOOKUP(A8,'TUTORÍAS 20230502'!A:J,10,0)</f>
        <v>4</v>
      </c>
      <c r="AZ8" s="24"/>
    </row>
    <row r="9" spans="1:52" ht="15.75" customHeight="1">
      <c r="A9" s="19">
        <v>21625522</v>
      </c>
      <c r="B9" s="20">
        <v>4</v>
      </c>
      <c r="C9" s="20" t="s">
        <v>117</v>
      </c>
      <c r="D9" s="20" t="s">
        <v>50</v>
      </c>
      <c r="E9" s="20" t="s">
        <v>118</v>
      </c>
      <c r="F9" s="20" t="s">
        <v>119</v>
      </c>
      <c r="G9" s="20" t="s">
        <v>53</v>
      </c>
      <c r="H9" s="20" t="s">
        <v>54</v>
      </c>
      <c r="I9" s="20" t="s">
        <v>120</v>
      </c>
      <c r="J9" s="20" t="s">
        <v>121</v>
      </c>
      <c r="K9" s="20" t="s">
        <v>122</v>
      </c>
      <c r="L9" s="20" t="s">
        <v>50</v>
      </c>
      <c r="M9" s="20"/>
      <c r="N9" s="21" t="s">
        <v>58</v>
      </c>
      <c r="O9" s="20" t="s">
        <v>123</v>
      </c>
      <c r="P9" s="20" t="s">
        <v>109</v>
      </c>
      <c r="Q9" s="20"/>
      <c r="R9" s="34" t="s">
        <v>124</v>
      </c>
      <c r="S9" s="22" t="str">
        <f>VLOOKUP(R9,'TUTORES 1s2023'!A:B,2,0)</f>
        <v>PÉREZ BARRA KATHYA EMILIA</v>
      </c>
      <c r="T9" s="22" t="str">
        <f>VLOOKUP(R9,'TUTORES 1s2023'!A:E,5,0)</f>
        <v>kathya.perez@usach.cl</v>
      </c>
      <c r="U9" s="22">
        <f>VLOOKUP(R9,'TUTORES 1s2023'!A:F,6,0)</f>
        <v>56978658463</v>
      </c>
      <c r="V9" s="23">
        <v>45002</v>
      </c>
      <c r="W9" s="22" t="s">
        <v>62</v>
      </c>
      <c r="X9" s="22"/>
      <c r="Y9" s="22"/>
      <c r="Z9" s="22"/>
      <c r="AA9" s="22"/>
      <c r="AB9" s="22"/>
      <c r="AC9" s="22"/>
      <c r="AD9" s="22"/>
      <c r="AE9" s="22"/>
      <c r="AF9" s="22"/>
      <c r="AG9" s="22"/>
      <c r="AH9" s="22"/>
      <c r="AI9" s="22"/>
      <c r="AJ9" s="22"/>
      <c r="AK9" s="22"/>
      <c r="AL9" s="22"/>
      <c r="AM9" s="22"/>
      <c r="AN9" s="22"/>
      <c r="AO9" s="22"/>
      <c r="AP9" s="22"/>
      <c r="AQ9" s="22"/>
      <c r="AR9" s="22"/>
      <c r="AS9" s="22"/>
      <c r="AT9" s="22"/>
      <c r="AU9" s="22" t="s">
        <v>62</v>
      </c>
      <c r="AV9" s="22"/>
      <c r="AW9" s="22"/>
      <c r="AX9" s="24">
        <f>VLOOKUP(A9,'TUTORÍAS 20230424'!A:H,8,0)</f>
        <v>2</v>
      </c>
      <c r="AY9" s="24">
        <f>VLOOKUP(A9,'TUTORÍAS 20230502'!A:J,10,0)</f>
        <v>4</v>
      </c>
      <c r="AZ9" s="24"/>
    </row>
    <row r="10" spans="1:52" ht="15.75" customHeight="1">
      <c r="A10" s="19">
        <v>21503538</v>
      </c>
      <c r="B10" s="20">
        <v>7</v>
      </c>
      <c r="C10" s="20" t="s">
        <v>125</v>
      </c>
      <c r="D10" s="20" t="s">
        <v>50</v>
      </c>
      <c r="E10" s="20" t="s">
        <v>104</v>
      </c>
      <c r="F10" s="20" t="s">
        <v>52</v>
      </c>
      <c r="G10" s="20" t="s">
        <v>53</v>
      </c>
      <c r="H10" s="20" t="s">
        <v>54</v>
      </c>
      <c r="I10" s="20" t="s">
        <v>83</v>
      </c>
      <c r="J10" s="20" t="s">
        <v>126</v>
      </c>
      <c r="K10" s="20" t="s">
        <v>127</v>
      </c>
      <c r="L10" s="19">
        <v>966313671</v>
      </c>
      <c r="M10" s="20"/>
      <c r="N10" s="21" t="s">
        <v>58</v>
      </c>
      <c r="O10" s="20" t="s">
        <v>108</v>
      </c>
      <c r="P10" s="20" t="s">
        <v>109</v>
      </c>
      <c r="Q10" s="20" t="s">
        <v>110</v>
      </c>
      <c r="R10" s="33" t="s">
        <v>111</v>
      </c>
      <c r="S10" s="22" t="str">
        <f>VLOOKUP(R10,'TUTORES 1s2023'!A:B,2,0)</f>
        <v>CAMPOS ALVARADO CONSUELO IGNACIA</v>
      </c>
      <c r="T10" s="22" t="str">
        <f>VLOOKUP(R10,'TUTORES 1s2023'!A:E,5,0)</f>
        <v>consuelo.campos@usach.cl</v>
      </c>
      <c r="U10" s="22">
        <f>VLOOKUP(R10,'TUTORES 1s2023'!A:F,6,0)</f>
        <v>0</v>
      </c>
      <c r="V10" s="23">
        <v>45033</v>
      </c>
      <c r="W10" s="22"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4">
        <v>0</v>
      </c>
      <c r="AY10" s="24">
        <v>0</v>
      </c>
      <c r="AZ10" s="24"/>
    </row>
    <row r="11" spans="1:52" ht="15.75" customHeight="1">
      <c r="A11" s="19">
        <v>21244982</v>
      </c>
      <c r="B11" s="20">
        <v>2</v>
      </c>
      <c r="C11" s="20" t="s">
        <v>128</v>
      </c>
      <c r="D11" s="20" t="s">
        <v>50</v>
      </c>
      <c r="E11" s="20" t="s">
        <v>129</v>
      </c>
      <c r="F11" s="20" t="s">
        <v>65</v>
      </c>
      <c r="G11" s="20" t="s">
        <v>53</v>
      </c>
      <c r="H11" s="20" t="s">
        <v>54</v>
      </c>
      <c r="I11" s="20" t="s">
        <v>130</v>
      </c>
      <c r="J11" s="20" t="s">
        <v>131</v>
      </c>
      <c r="K11" s="20" t="s">
        <v>132</v>
      </c>
      <c r="L11" s="19">
        <v>955244919</v>
      </c>
      <c r="M11" s="20"/>
      <c r="N11" s="21" t="s">
        <v>58</v>
      </c>
      <c r="O11" s="20" t="s">
        <v>69</v>
      </c>
      <c r="P11" s="20" t="s">
        <v>70</v>
      </c>
      <c r="Q11" s="20" t="s">
        <v>71</v>
      </c>
      <c r="R11" s="25" t="s">
        <v>133</v>
      </c>
      <c r="S11" s="22" t="str">
        <f>VLOOKUP(R11,'TUTORES 1s2023'!A:B,2,0)</f>
        <v>YAÑEZ HORMAZABAL CYNTHIA MARINA</v>
      </c>
      <c r="T11" s="22" t="str">
        <f>VLOOKUP(R11,'TUTORES 1s2023'!A:E,5,0)</f>
        <v>cynthia.yanez@usach.cl</v>
      </c>
      <c r="U11" s="22">
        <f>VLOOKUP(R11,'TUTORES 1s2023'!A:F,6,0)</f>
        <v>975879530</v>
      </c>
      <c r="V11" s="23">
        <v>45002</v>
      </c>
      <c r="W11" s="22" t="s">
        <v>62</v>
      </c>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t="s">
        <v>62</v>
      </c>
      <c r="AV11" s="22"/>
      <c r="AW11" s="22"/>
      <c r="AX11" s="24">
        <f>VLOOKUP(A11,'TUTORÍAS 20230424'!A:H,8,0)</f>
        <v>6</v>
      </c>
      <c r="AY11" s="24">
        <f>VLOOKUP(A11,'TUTORÍAS 20230502'!A:J,10,0)</f>
        <v>6</v>
      </c>
      <c r="AZ11" s="24"/>
    </row>
    <row r="12" spans="1:52" ht="15.75" customHeight="1">
      <c r="A12" s="19">
        <v>21755873</v>
      </c>
      <c r="B12" s="20">
        <v>5</v>
      </c>
      <c r="C12" s="20" t="s">
        <v>134</v>
      </c>
      <c r="D12" s="20" t="s">
        <v>50</v>
      </c>
      <c r="E12" s="20" t="s">
        <v>118</v>
      </c>
      <c r="F12" s="20" t="s">
        <v>119</v>
      </c>
      <c r="G12" s="20" t="s">
        <v>53</v>
      </c>
      <c r="H12" s="20" t="s">
        <v>54</v>
      </c>
      <c r="I12" s="20" t="s">
        <v>83</v>
      </c>
      <c r="J12" s="20" t="s">
        <v>135</v>
      </c>
      <c r="K12" s="20" t="s">
        <v>136</v>
      </c>
      <c r="L12" s="19">
        <v>987977787</v>
      </c>
      <c r="M12" s="20">
        <v>954542930</v>
      </c>
      <c r="N12" s="21" t="s">
        <v>58</v>
      </c>
      <c r="O12" s="20" t="s">
        <v>123</v>
      </c>
      <c r="P12" s="20" t="s">
        <v>109</v>
      </c>
      <c r="Q12" s="20"/>
      <c r="R12" s="34" t="s">
        <v>124</v>
      </c>
      <c r="S12" s="22" t="str">
        <f>VLOOKUP(R12,'TUTORES 1s2023'!A:B,2,0)</f>
        <v>PÉREZ BARRA KATHYA EMILIA</v>
      </c>
      <c r="T12" s="22" t="str">
        <f>VLOOKUP(R12,'TUTORES 1s2023'!A:E,5,0)</f>
        <v>kathya.perez@usach.cl</v>
      </c>
      <c r="U12" s="22">
        <f>VLOOKUP(R12,'TUTORES 1s2023'!A:F,6,0)</f>
        <v>56978658463</v>
      </c>
      <c r="V12" s="23">
        <v>45002</v>
      </c>
      <c r="W12" s="22" t="s">
        <v>62</v>
      </c>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t="s">
        <v>62</v>
      </c>
      <c r="AV12" s="22"/>
      <c r="AW12" s="22"/>
      <c r="AX12" s="24">
        <f>VLOOKUP(A12,'TUTORÍAS 20230424'!A:H,8,0)</f>
        <v>1</v>
      </c>
      <c r="AY12" s="24">
        <f>VLOOKUP(A12,'TUTORÍAS 20230502'!A:J,10,0)</f>
        <v>3</v>
      </c>
      <c r="AZ12" s="24"/>
    </row>
    <row r="13" spans="1:52" ht="15.75" customHeight="1">
      <c r="A13" s="19">
        <v>21697676</v>
      </c>
      <c r="B13" s="20">
        <v>2</v>
      </c>
      <c r="C13" s="20" t="s">
        <v>137</v>
      </c>
      <c r="D13" s="20" t="s">
        <v>50</v>
      </c>
      <c r="E13" s="20" t="s">
        <v>138</v>
      </c>
      <c r="F13" s="20" t="s">
        <v>82</v>
      </c>
      <c r="G13" s="20" t="s">
        <v>53</v>
      </c>
      <c r="H13" s="20" t="s">
        <v>54</v>
      </c>
      <c r="I13" s="20" t="s">
        <v>66</v>
      </c>
      <c r="J13" s="20" t="s">
        <v>139</v>
      </c>
      <c r="K13" s="20" t="s">
        <v>140</v>
      </c>
      <c r="L13" s="19">
        <v>931329290</v>
      </c>
      <c r="M13" s="20">
        <v>974193412</v>
      </c>
      <c r="N13" s="21" t="s">
        <v>58</v>
      </c>
      <c r="O13" s="20" t="s">
        <v>86</v>
      </c>
      <c r="P13" s="20" t="s">
        <v>87</v>
      </c>
      <c r="Q13" s="20"/>
      <c r="R13" s="19" t="s">
        <v>141</v>
      </c>
      <c r="S13" s="22" t="str">
        <f>VLOOKUP(R13,'TUTORES 1s2023'!A:B,2,0)</f>
        <v>CARRIÓN ACUÑA RAÚL ALEJANDRO</v>
      </c>
      <c r="T13" s="22" t="str">
        <f>VLOOKUP(R13,'TUTORES 1s2023'!A:E,5,0)</f>
        <v>raul.carrion@usach.cl</v>
      </c>
      <c r="U13" s="22">
        <f>VLOOKUP(R13,'TUTORES 1s2023'!A:F,6,0)</f>
        <v>56989158197</v>
      </c>
      <c r="V13" s="23">
        <v>45002</v>
      </c>
      <c r="W13" s="22" t="s">
        <v>62</v>
      </c>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t="s">
        <v>62</v>
      </c>
      <c r="AV13" s="22"/>
      <c r="AW13" s="22"/>
      <c r="AX13" s="24">
        <f>VLOOKUP(A13,'TUTORÍAS 20230424'!A:H,8,0)</f>
        <v>4</v>
      </c>
      <c r="AY13" s="24">
        <f>VLOOKUP(A13,'TUTORÍAS 20230502'!A:J,10,0)</f>
        <v>5</v>
      </c>
      <c r="AZ13" s="24"/>
    </row>
    <row r="14" spans="1:52" ht="15.75" customHeight="1">
      <c r="A14" s="19">
        <v>21404286</v>
      </c>
      <c r="B14" s="20" t="s">
        <v>142</v>
      </c>
      <c r="C14" s="20" t="s">
        <v>143</v>
      </c>
      <c r="D14" s="20" t="s">
        <v>50</v>
      </c>
      <c r="E14" s="20" t="s">
        <v>104</v>
      </c>
      <c r="F14" s="20" t="s">
        <v>52</v>
      </c>
      <c r="G14" s="20" t="s">
        <v>53</v>
      </c>
      <c r="H14" s="20" t="s">
        <v>54</v>
      </c>
      <c r="I14" s="20" t="s">
        <v>144</v>
      </c>
      <c r="J14" s="20" t="s">
        <v>145</v>
      </c>
      <c r="K14" s="20" t="s">
        <v>146</v>
      </c>
      <c r="L14" s="19">
        <v>996603672</v>
      </c>
      <c r="M14" s="20">
        <v>974694586</v>
      </c>
      <c r="N14" s="21" t="s">
        <v>58</v>
      </c>
      <c r="O14" s="20" t="s">
        <v>108</v>
      </c>
      <c r="P14" s="20" t="s">
        <v>109</v>
      </c>
      <c r="Q14" s="20" t="s">
        <v>110</v>
      </c>
      <c r="R14" s="35" t="s">
        <v>147</v>
      </c>
      <c r="S14" s="36" t="str">
        <f>VLOOKUP(R14,'TUTORES 1s2023'!A:B,2,0)</f>
        <v>LÓPEZ CATALÁN PAULINA TEMIS</v>
      </c>
      <c r="T14" s="36" t="str">
        <f>VLOOKUP(R14,'TUTORES 1s2023'!A:E,5,0)</f>
        <v>paulina.lopez.c@usach.cl</v>
      </c>
      <c r="U14" s="36">
        <f>VLOOKUP(R14,'TUTORES 1s2023'!A:F,6,0)</f>
        <v>56920364160</v>
      </c>
      <c r="V14" s="37">
        <v>45002</v>
      </c>
      <c r="W14" s="36" t="s">
        <v>148</v>
      </c>
      <c r="X14" s="20" t="s">
        <v>108</v>
      </c>
      <c r="Y14" s="20" t="s">
        <v>109</v>
      </c>
      <c r="Z14" s="20" t="s">
        <v>110</v>
      </c>
      <c r="AA14" s="33" t="s">
        <v>111</v>
      </c>
      <c r="AB14" s="22" t="str">
        <f>VLOOKUP(AA14,'TUTORES 1s2023'!A:R,2,0)</f>
        <v>CAMPOS ALVARADO CONSUELO IGNACIA</v>
      </c>
      <c r="AC14" s="22" t="str">
        <f>VLOOKUP(AA14,'TUTORES 1s2023'!A:R,5,0)</f>
        <v>consuelo.campos@usach.cl</v>
      </c>
      <c r="AD14" s="22">
        <f>VLOOKUP(AA14,'TUTORES 1s2023'!A:O,6,0)</f>
        <v>0</v>
      </c>
      <c r="AE14" s="28">
        <v>45033</v>
      </c>
      <c r="AF14" s="22" t="s">
        <v>62</v>
      </c>
      <c r="AG14" s="22"/>
      <c r="AH14" s="22"/>
      <c r="AI14" s="22"/>
      <c r="AJ14" s="22"/>
      <c r="AK14" s="22"/>
      <c r="AL14" s="22"/>
      <c r="AM14" s="22"/>
      <c r="AN14" s="22"/>
      <c r="AO14" s="22"/>
      <c r="AP14" s="22" t="s">
        <v>149</v>
      </c>
      <c r="AQ14" s="22"/>
      <c r="AR14" s="22"/>
      <c r="AS14" s="22"/>
      <c r="AT14" s="22"/>
      <c r="AU14" s="22" t="s">
        <v>62</v>
      </c>
      <c r="AV14" s="22"/>
      <c r="AW14" s="22"/>
      <c r="AX14" s="24">
        <f>VLOOKUP(A14,'TUTORÍAS 20230424'!A:H,8,0)</f>
        <v>1</v>
      </c>
      <c r="AY14" s="24">
        <f>VLOOKUP(A14,'TUTORÍAS 20230502'!A:J,10,0)</f>
        <v>1</v>
      </c>
      <c r="AZ14" s="24"/>
    </row>
    <row r="15" spans="1:52" ht="15.75" customHeight="1">
      <c r="A15" s="19">
        <v>21350424</v>
      </c>
      <c r="B15" s="20" t="s">
        <v>142</v>
      </c>
      <c r="C15" s="20" t="s">
        <v>150</v>
      </c>
      <c r="D15" s="20" t="s">
        <v>50</v>
      </c>
      <c r="E15" s="20" t="s">
        <v>51</v>
      </c>
      <c r="F15" s="20" t="s">
        <v>52</v>
      </c>
      <c r="G15" s="20" t="s">
        <v>151</v>
      </c>
      <c r="H15" s="20" t="s">
        <v>54</v>
      </c>
      <c r="I15" s="20" t="s">
        <v>144</v>
      </c>
      <c r="J15" s="20" t="s">
        <v>152</v>
      </c>
      <c r="K15" s="20" t="s">
        <v>153</v>
      </c>
      <c r="L15" s="19">
        <v>958651694</v>
      </c>
      <c r="M15" s="20"/>
      <c r="N15" s="21" t="s">
        <v>58</v>
      </c>
      <c r="O15" s="20" t="s">
        <v>59</v>
      </c>
      <c r="P15" s="20" t="s">
        <v>60</v>
      </c>
      <c r="Q15" s="20"/>
      <c r="R15" s="38" t="s">
        <v>154</v>
      </c>
      <c r="S15" s="22" t="str">
        <f>VLOOKUP(R15,'TUTORES 1s2023'!A:B,2,0)</f>
        <v>BASCUÑÁN AHUMADA JAVIER IGNACIO</v>
      </c>
      <c r="T15" s="22" t="str">
        <f>VLOOKUP(R15,'TUTORES 1s2023'!A:E,5,0)</f>
        <v>javier.bascunan@usach.cl</v>
      </c>
      <c r="U15" s="22">
        <f>VLOOKUP(R15,'TUTORES 1s2023'!A:F,6,0)</f>
        <v>27486542</v>
      </c>
      <c r="V15" s="23">
        <v>45026</v>
      </c>
      <c r="W15" s="22" t="s">
        <v>62</v>
      </c>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t="s">
        <v>62</v>
      </c>
      <c r="AV15" s="22"/>
      <c r="AW15" s="22"/>
      <c r="AX15" s="24">
        <f>VLOOKUP(A15,'TUTORÍAS 20230424'!A:H,8,0)</f>
        <v>2</v>
      </c>
      <c r="AY15" s="24">
        <f>VLOOKUP(A15,'TUTORÍAS 20230502'!A:J,10,0)</f>
        <v>2</v>
      </c>
      <c r="AZ15" s="24"/>
    </row>
    <row r="16" spans="1:52" ht="15.75" customHeight="1">
      <c r="A16" s="19">
        <v>21620403</v>
      </c>
      <c r="B16" s="20">
        <v>4</v>
      </c>
      <c r="C16" s="20" t="s">
        <v>155</v>
      </c>
      <c r="D16" s="20" t="s">
        <v>50</v>
      </c>
      <c r="E16" s="20" t="s">
        <v>156</v>
      </c>
      <c r="F16" s="20" t="s">
        <v>157</v>
      </c>
      <c r="G16" s="20" t="s">
        <v>53</v>
      </c>
      <c r="H16" s="20" t="s">
        <v>54</v>
      </c>
      <c r="I16" s="20" t="s">
        <v>83</v>
      </c>
      <c r="J16" s="20" t="s">
        <v>158</v>
      </c>
      <c r="K16" s="20" t="s">
        <v>159</v>
      </c>
      <c r="L16" s="19">
        <v>949063484</v>
      </c>
      <c r="M16" s="20">
        <v>920395564</v>
      </c>
      <c r="N16" s="21" t="s">
        <v>58</v>
      </c>
      <c r="O16" s="20" t="s">
        <v>69</v>
      </c>
      <c r="P16" s="20" t="s">
        <v>160</v>
      </c>
      <c r="Q16" s="20" t="s">
        <v>161</v>
      </c>
      <c r="R16" s="25" t="s">
        <v>162</v>
      </c>
      <c r="S16" s="22" t="str">
        <f>VLOOKUP(R16,'TUTORES 1s2023'!A:B,2,0)</f>
        <v>VARGAS RIQUELME MARIO ISMAEL</v>
      </c>
      <c r="T16" s="22" t="str">
        <f>VLOOKUP(R16,'TUTORES 1s2023'!A:E,5,0)</f>
        <v>mario.vargas@usach.cl</v>
      </c>
      <c r="U16" s="22">
        <f>VLOOKUP(R16,'TUTORES 1s2023'!A:F,6,0)</f>
        <v>954190500</v>
      </c>
      <c r="V16" s="23">
        <v>45028</v>
      </c>
      <c r="W16" s="22" t="s">
        <v>62</v>
      </c>
      <c r="X16" s="20" t="s">
        <v>69</v>
      </c>
      <c r="Y16" s="20" t="s">
        <v>70</v>
      </c>
      <c r="Z16" s="20" t="s">
        <v>71</v>
      </c>
      <c r="AA16" s="27" t="s">
        <v>133</v>
      </c>
      <c r="AB16" s="22" t="str">
        <f>VLOOKUP(AA16,'TUTORES 1s2023'!A:R,2,0)</f>
        <v>YAÑEZ HORMAZABAL CYNTHIA MARINA</v>
      </c>
      <c r="AC16" s="22" t="str">
        <f>VLOOKUP(AA16,'TUTORES 1s2023'!A:R,5,0)</f>
        <v>cynthia.yanez@usach.cl</v>
      </c>
      <c r="AD16" s="22">
        <f>VLOOKUP(AA16,'TUTORES 1s2023'!A:O,6,0)</f>
        <v>975879530</v>
      </c>
      <c r="AE16" s="28">
        <v>45050</v>
      </c>
      <c r="AF16" s="22" t="s">
        <v>62</v>
      </c>
      <c r="AG16" s="22"/>
      <c r="AH16" s="22"/>
      <c r="AI16" s="22"/>
      <c r="AJ16" s="22"/>
      <c r="AK16" s="22"/>
      <c r="AL16" s="22"/>
      <c r="AM16" s="22"/>
      <c r="AN16" s="22"/>
      <c r="AO16" s="22"/>
      <c r="AP16" s="22"/>
      <c r="AQ16" s="22"/>
      <c r="AR16" s="22"/>
      <c r="AS16" s="22"/>
      <c r="AT16" s="22"/>
      <c r="AU16" s="22" t="s">
        <v>62</v>
      </c>
      <c r="AV16" s="22"/>
      <c r="AW16" s="22"/>
      <c r="AX16" s="24">
        <v>0</v>
      </c>
      <c r="AY16" s="24">
        <v>0</v>
      </c>
      <c r="AZ16" s="24"/>
    </row>
    <row r="17" spans="1:52" ht="15.75" customHeight="1">
      <c r="A17" s="19">
        <v>21744973</v>
      </c>
      <c r="B17" s="20">
        <v>1</v>
      </c>
      <c r="C17" s="20" t="s">
        <v>163</v>
      </c>
      <c r="D17" s="20" t="s">
        <v>50</v>
      </c>
      <c r="E17" s="20" t="s">
        <v>138</v>
      </c>
      <c r="F17" s="20" t="s">
        <v>82</v>
      </c>
      <c r="G17" s="20" t="s">
        <v>151</v>
      </c>
      <c r="H17" s="20" t="s">
        <v>54</v>
      </c>
      <c r="I17" s="20" t="s">
        <v>164</v>
      </c>
      <c r="J17" s="20" t="s">
        <v>165</v>
      </c>
      <c r="K17" s="20" t="s">
        <v>166</v>
      </c>
      <c r="L17" s="19">
        <v>965767223</v>
      </c>
      <c r="M17" s="20"/>
      <c r="N17" s="21" t="s">
        <v>58</v>
      </c>
      <c r="O17" s="20" t="s">
        <v>86</v>
      </c>
      <c r="P17" s="20" t="s">
        <v>87</v>
      </c>
      <c r="Q17" s="20"/>
      <c r="R17" s="38" t="s">
        <v>167</v>
      </c>
      <c r="S17" s="22" t="str">
        <f>VLOOKUP(R17,'TUTORES 1s2023'!A:B,2,0)</f>
        <v>GARRIDO VALENZUELA ANAÍS</v>
      </c>
      <c r="T17" s="22" t="str">
        <f>VLOOKUP(R17,'TUTORES 1s2023'!A:E,5,0)</f>
        <v>anais.garrido@usach.cl</v>
      </c>
      <c r="U17" s="22">
        <f>VLOOKUP(R17,'TUTORES 1s2023'!A:F,6,0)</f>
        <v>56957344080</v>
      </c>
      <c r="V17" s="28">
        <v>45013</v>
      </c>
      <c r="W17" s="22" t="s">
        <v>62</v>
      </c>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t="s">
        <v>62</v>
      </c>
      <c r="AV17" s="22"/>
      <c r="AW17" s="22"/>
      <c r="AX17" s="24">
        <f>VLOOKUP(A17,'TUTORÍAS 20230424'!A:H,8,0)</f>
        <v>1</v>
      </c>
      <c r="AY17" s="24">
        <f>VLOOKUP(A17,'TUTORÍAS 20230502'!A:J,10,0)</f>
        <v>2</v>
      </c>
      <c r="AZ17" s="24"/>
    </row>
    <row r="18" spans="1:52" ht="15.75" customHeight="1">
      <c r="A18" s="19">
        <v>21745240</v>
      </c>
      <c r="B18" s="20">
        <v>6</v>
      </c>
      <c r="C18" s="20" t="s">
        <v>168</v>
      </c>
      <c r="D18" s="20" t="s">
        <v>50</v>
      </c>
      <c r="E18" s="20" t="s">
        <v>104</v>
      </c>
      <c r="F18" s="20" t="s">
        <v>52</v>
      </c>
      <c r="G18" s="20" t="s">
        <v>53</v>
      </c>
      <c r="H18" s="20" t="s">
        <v>54</v>
      </c>
      <c r="I18" s="20" t="s">
        <v>169</v>
      </c>
      <c r="J18" s="20" t="s">
        <v>170</v>
      </c>
      <c r="K18" s="20" t="s">
        <v>171</v>
      </c>
      <c r="L18" s="19">
        <v>959338934</v>
      </c>
      <c r="M18" s="20"/>
      <c r="N18" s="21" t="s">
        <v>58</v>
      </c>
      <c r="O18" s="20" t="s">
        <v>108</v>
      </c>
      <c r="P18" s="20" t="s">
        <v>109</v>
      </c>
      <c r="Q18" s="20" t="s">
        <v>110</v>
      </c>
      <c r="R18" s="35" t="s">
        <v>147</v>
      </c>
      <c r="S18" s="36" t="str">
        <f>VLOOKUP(R18,'TUTORES 1s2023'!A:B,2,0)</f>
        <v>LÓPEZ CATALÁN PAULINA TEMIS</v>
      </c>
      <c r="T18" s="36" t="str">
        <f>VLOOKUP(R18,'TUTORES 1s2023'!A:E,5,0)</f>
        <v>paulina.lopez.c@usach.cl</v>
      </c>
      <c r="U18" s="36">
        <f>VLOOKUP(R18,'TUTORES 1s2023'!A:F,6,0)</f>
        <v>56920364160</v>
      </c>
      <c r="V18" s="37">
        <v>45002</v>
      </c>
      <c r="W18" s="36" t="s">
        <v>62</v>
      </c>
      <c r="X18" s="20" t="s">
        <v>108</v>
      </c>
      <c r="Y18" s="20" t="s">
        <v>109</v>
      </c>
      <c r="Z18" s="20" t="s">
        <v>110</v>
      </c>
      <c r="AA18" s="33" t="s">
        <v>111</v>
      </c>
      <c r="AB18" s="22" t="str">
        <f>VLOOKUP(AA18,'TUTORES 1s2023'!A:R,2,0)</f>
        <v>CAMPOS ALVARADO CONSUELO IGNACIA</v>
      </c>
      <c r="AC18" s="22" t="str">
        <f>VLOOKUP(AA18,'TUTORES 1s2023'!A:R,5,0)</f>
        <v>consuelo.campos@usach.cl</v>
      </c>
      <c r="AD18" s="22"/>
      <c r="AE18" s="28">
        <v>45033</v>
      </c>
      <c r="AF18" s="22" t="s">
        <v>62</v>
      </c>
      <c r="AG18" s="22"/>
      <c r="AH18" s="22"/>
      <c r="AI18" s="22"/>
      <c r="AJ18" s="22"/>
      <c r="AK18" s="22"/>
      <c r="AL18" s="22"/>
      <c r="AM18" s="22"/>
      <c r="AN18" s="22"/>
      <c r="AO18" s="22"/>
      <c r="AP18" s="22" t="s">
        <v>149</v>
      </c>
      <c r="AQ18" s="22"/>
      <c r="AR18" s="22"/>
      <c r="AS18" s="22"/>
      <c r="AT18" s="22"/>
      <c r="AU18" s="22" t="s">
        <v>62</v>
      </c>
      <c r="AV18" s="22"/>
      <c r="AW18" s="22"/>
      <c r="AX18" s="24">
        <f>VLOOKUP(A18,'TUTORÍAS 20230424'!A:H,8,0)</f>
        <v>2</v>
      </c>
      <c r="AY18" s="24">
        <f>VLOOKUP(A18,'TUTORÍAS 20230502'!A:J,10,0)</f>
        <v>2</v>
      </c>
      <c r="AZ18" s="24"/>
    </row>
    <row r="19" spans="1:52" ht="15.75" customHeight="1">
      <c r="A19" s="19">
        <v>21556384</v>
      </c>
      <c r="B19" s="20">
        <v>7</v>
      </c>
      <c r="C19" s="20" t="s">
        <v>172</v>
      </c>
      <c r="D19" s="20" t="s">
        <v>50</v>
      </c>
      <c r="E19" s="20" t="s">
        <v>104</v>
      </c>
      <c r="F19" s="20" t="s">
        <v>52</v>
      </c>
      <c r="G19" s="20" t="s">
        <v>92</v>
      </c>
      <c r="H19" s="20" t="s">
        <v>54</v>
      </c>
      <c r="I19" s="20" t="s">
        <v>66</v>
      </c>
      <c r="J19" s="20" t="s">
        <v>173</v>
      </c>
      <c r="K19" s="20" t="s">
        <v>174</v>
      </c>
      <c r="L19" s="19">
        <v>987603142</v>
      </c>
      <c r="M19" s="20"/>
      <c r="N19" s="21" t="s">
        <v>58</v>
      </c>
      <c r="O19" s="20" t="s">
        <v>108</v>
      </c>
      <c r="P19" s="20" t="s">
        <v>109</v>
      </c>
      <c r="Q19" s="20" t="s">
        <v>110</v>
      </c>
      <c r="R19" s="34" t="s">
        <v>175</v>
      </c>
      <c r="S19" s="22" t="str">
        <f>VLOOKUP(R19,'TUTORES 1s2023'!A:B,2,0)</f>
        <v>MORALES FLORES SOFÍA FERNANDA</v>
      </c>
      <c r="T19" s="22" t="str">
        <f>VLOOKUP(R19,'TUTORES 1s2023'!A:E,5,0)</f>
        <v>sofia.morales.f@usach.cl</v>
      </c>
      <c r="U19" s="22">
        <f>VLOOKUP(R19,'TUTORES 1s2023'!A:F,6,0)</f>
        <v>56942769976</v>
      </c>
      <c r="V19" s="23">
        <v>45002</v>
      </c>
      <c r="W19" s="22" t="s">
        <v>62</v>
      </c>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t="s">
        <v>62</v>
      </c>
      <c r="AV19" s="22"/>
      <c r="AW19" s="22"/>
      <c r="AX19" s="24">
        <f>VLOOKUP(A19,'TUTORÍAS 20230424'!A:H,8,0)</f>
        <v>2</v>
      </c>
      <c r="AY19" s="24">
        <f>VLOOKUP(A19,'TUTORÍAS 20230502'!A:J,10,0)</f>
        <v>3</v>
      </c>
      <c r="AZ19" s="24"/>
    </row>
    <row r="20" spans="1:52" ht="15.75" customHeight="1">
      <c r="A20" s="19">
        <v>21725666</v>
      </c>
      <c r="B20" s="20">
        <v>6</v>
      </c>
      <c r="C20" s="20" t="s">
        <v>176</v>
      </c>
      <c r="D20" s="20" t="s">
        <v>50</v>
      </c>
      <c r="E20" s="20" t="s">
        <v>177</v>
      </c>
      <c r="F20" s="20" t="s">
        <v>178</v>
      </c>
      <c r="G20" s="20" t="s">
        <v>92</v>
      </c>
      <c r="H20" s="20" t="s">
        <v>54</v>
      </c>
      <c r="I20" s="20" t="s">
        <v>66</v>
      </c>
      <c r="J20" s="20" t="s">
        <v>179</v>
      </c>
      <c r="K20" s="20" t="s">
        <v>180</v>
      </c>
      <c r="L20" s="20" t="s">
        <v>50</v>
      </c>
      <c r="M20" s="20">
        <v>982708422</v>
      </c>
      <c r="N20" s="21" t="s">
        <v>58</v>
      </c>
      <c r="O20" s="20" t="s">
        <v>181</v>
      </c>
      <c r="P20" s="20" t="s">
        <v>182</v>
      </c>
      <c r="Q20" s="20"/>
      <c r="R20" s="19" t="s">
        <v>183</v>
      </c>
      <c r="S20" s="22" t="str">
        <f>VLOOKUP(R20,'TUTORES 1s2023'!A:B,2,0)</f>
        <v>JEREZ TRONCOSO ANTARA PAZ</v>
      </c>
      <c r="T20" s="22" t="str">
        <f>VLOOKUP(R20,'TUTORES 1s2023'!A:E,5,0)</f>
        <v>antara.jerez@usach.cl</v>
      </c>
      <c r="U20" s="22">
        <f>VLOOKUP(R20,'TUTORES 1s2023'!A:F,6,0)</f>
        <v>226440223</v>
      </c>
      <c r="V20" s="23">
        <v>45002</v>
      </c>
      <c r="W20" s="22" t="s">
        <v>62</v>
      </c>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t="s">
        <v>62</v>
      </c>
      <c r="AV20" s="22"/>
      <c r="AW20" s="22"/>
      <c r="AX20" s="24">
        <f>VLOOKUP(A20,'TUTORÍAS 20230424'!A:H,8,0)</f>
        <v>4</v>
      </c>
      <c r="AY20" s="24">
        <f>VLOOKUP(A20,'TUTORÍAS 20230502'!A:J,10,0)</f>
        <v>5</v>
      </c>
      <c r="AZ20" s="24"/>
    </row>
    <row r="21" spans="1:52" ht="15.75" customHeight="1">
      <c r="A21" s="19">
        <v>21688846</v>
      </c>
      <c r="B21" s="20">
        <v>4</v>
      </c>
      <c r="C21" s="20" t="s">
        <v>184</v>
      </c>
      <c r="D21" s="20" t="s">
        <v>50</v>
      </c>
      <c r="E21" s="20" t="s">
        <v>118</v>
      </c>
      <c r="F21" s="20" t="s">
        <v>119</v>
      </c>
      <c r="G21" s="20" t="s">
        <v>92</v>
      </c>
      <c r="H21" s="20" t="s">
        <v>54</v>
      </c>
      <c r="I21" s="20" t="s">
        <v>130</v>
      </c>
      <c r="J21" s="20" t="s">
        <v>185</v>
      </c>
      <c r="K21" s="20" t="s">
        <v>186</v>
      </c>
      <c r="L21" s="19">
        <v>973624873</v>
      </c>
      <c r="M21" s="20"/>
      <c r="N21" s="21" t="s">
        <v>58</v>
      </c>
      <c r="O21" s="20" t="s">
        <v>123</v>
      </c>
      <c r="P21" s="20" t="s">
        <v>109</v>
      </c>
      <c r="Q21" s="20"/>
      <c r="R21" s="34" t="s">
        <v>187</v>
      </c>
      <c r="S21" s="22" t="str">
        <f>VLOOKUP(R21,'TUTORES 1s2023'!A:B,2,0)</f>
        <v>PEREIRA ACEVEDO CATALINA NICOL</v>
      </c>
      <c r="T21" s="22" t="str">
        <f>VLOOKUP(R21,'TUTORES 1s2023'!A:E,5,0)</f>
        <v>catalina.pereira@usach.cl</v>
      </c>
      <c r="U21" s="22">
        <f>VLOOKUP(R21,'TUTORES 1s2023'!A:F,6,0)</f>
        <v>56954975211</v>
      </c>
      <c r="V21" s="23">
        <v>45002</v>
      </c>
      <c r="W21" s="22"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4">
        <f>VLOOKUP(A21,'TUTORÍAS 20230424'!A:H,8,0)</f>
        <v>4</v>
      </c>
      <c r="AY21" s="24">
        <f>VLOOKUP(A21,'TUTORÍAS 20230502'!A:J,10,0)</f>
        <v>5</v>
      </c>
      <c r="AZ21" s="24"/>
    </row>
    <row r="22" spans="1:52" ht="15.75" customHeight="1">
      <c r="A22" s="19">
        <v>21658711</v>
      </c>
      <c r="B22" s="20">
        <v>1</v>
      </c>
      <c r="C22" s="20" t="s">
        <v>188</v>
      </c>
      <c r="D22" s="20" t="s">
        <v>50</v>
      </c>
      <c r="E22" s="20" t="s">
        <v>189</v>
      </c>
      <c r="F22" s="20" t="s">
        <v>65</v>
      </c>
      <c r="G22" s="20" t="s">
        <v>92</v>
      </c>
      <c r="H22" s="20" t="s">
        <v>54</v>
      </c>
      <c r="I22" s="20" t="s">
        <v>130</v>
      </c>
      <c r="J22" s="20" t="s">
        <v>190</v>
      </c>
      <c r="K22" s="20" t="s">
        <v>191</v>
      </c>
      <c r="L22" s="19">
        <v>930166687</v>
      </c>
      <c r="M22" s="20"/>
      <c r="N22" s="21" t="s">
        <v>58</v>
      </c>
      <c r="O22" s="20" t="s">
        <v>69</v>
      </c>
      <c r="P22" s="20" t="s">
        <v>70</v>
      </c>
      <c r="Q22" s="20" t="s">
        <v>192</v>
      </c>
      <c r="R22" s="25"/>
      <c r="S22" s="22"/>
      <c r="T22" s="22"/>
      <c r="U22" s="22"/>
      <c r="V22" s="23"/>
      <c r="W22" s="22" t="s">
        <v>50</v>
      </c>
      <c r="X22" s="22"/>
      <c r="Y22" s="22"/>
      <c r="Z22" s="22"/>
      <c r="AA22" s="22"/>
      <c r="AB22" s="22"/>
      <c r="AC22" s="22"/>
      <c r="AD22" s="22"/>
      <c r="AE22" s="22"/>
      <c r="AF22" s="22"/>
      <c r="AG22" s="22"/>
      <c r="AH22" s="22"/>
      <c r="AI22" s="22"/>
      <c r="AJ22" s="22"/>
      <c r="AK22" s="22"/>
      <c r="AL22" s="22"/>
      <c r="AM22" s="22"/>
      <c r="AN22" s="22"/>
      <c r="AO22" s="22"/>
      <c r="AP22" s="22" t="s">
        <v>193</v>
      </c>
      <c r="AQ22" s="22" t="s">
        <v>194</v>
      </c>
      <c r="AR22" s="22" t="s">
        <v>195</v>
      </c>
      <c r="AS22" s="22" t="s">
        <v>196</v>
      </c>
      <c r="AT22" s="22"/>
      <c r="AU22" s="22" t="s">
        <v>148</v>
      </c>
      <c r="AV22" s="22"/>
      <c r="AW22" s="22"/>
      <c r="AX22" s="24" t="s">
        <v>50</v>
      </c>
      <c r="AY22" s="24" t="s">
        <v>50</v>
      </c>
      <c r="AZ22" s="24"/>
    </row>
    <row r="23" spans="1:52" ht="15.75" customHeight="1">
      <c r="A23" s="19">
        <v>21621402</v>
      </c>
      <c r="B23" s="20">
        <v>1</v>
      </c>
      <c r="C23" s="20" t="s">
        <v>197</v>
      </c>
      <c r="D23" s="20" t="s">
        <v>50</v>
      </c>
      <c r="E23" s="20" t="s">
        <v>198</v>
      </c>
      <c r="F23" s="20" t="s">
        <v>65</v>
      </c>
      <c r="G23" s="20" t="s">
        <v>92</v>
      </c>
      <c r="H23" s="20" t="s">
        <v>54</v>
      </c>
      <c r="I23" s="20" t="s">
        <v>105</v>
      </c>
      <c r="J23" s="20" t="s">
        <v>199</v>
      </c>
      <c r="K23" s="20" t="s">
        <v>200</v>
      </c>
      <c r="L23" s="19">
        <v>999148135</v>
      </c>
      <c r="M23" s="20"/>
      <c r="N23" s="21" t="s">
        <v>58</v>
      </c>
      <c r="O23" s="20" t="s">
        <v>123</v>
      </c>
      <c r="P23" s="20" t="s">
        <v>109</v>
      </c>
      <c r="Q23" s="20"/>
      <c r="R23" s="34" t="s">
        <v>124</v>
      </c>
      <c r="S23" s="22" t="str">
        <f>VLOOKUP(R23,'TUTORES 1s2023'!A:B,2,0)</f>
        <v>PÉREZ BARRA KATHYA EMILIA</v>
      </c>
      <c r="T23" s="22" t="str">
        <f>VLOOKUP(R23,'TUTORES 1s2023'!A:E,5,0)</f>
        <v>kathya.perez@usach.cl</v>
      </c>
      <c r="U23" s="22">
        <f>VLOOKUP(R23,'TUTORES 1s2023'!A:F,6,0)</f>
        <v>56978658463</v>
      </c>
      <c r="V23" s="23">
        <v>45002</v>
      </c>
      <c r="W23" s="22" t="s">
        <v>62</v>
      </c>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t="s">
        <v>62</v>
      </c>
      <c r="AV23" s="22"/>
      <c r="AW23" s="22"/>
      <c r="AX23" s="24">
        <f>VLOOKUP(A23,'TUTORÍAS 20230424'!A:H,8,0)</f>
        <v>2</v>
      </c>
      <c r="AY23" s="24">
        <f>VLOOKUP(A23,'TUTORÍAS 20230502'!A:J,10,0)</f>
        <v>4</v>
      </c>
      <c r="AZ23" s="24"/>
    </row>
    <row r="24" spans="1:52" ht="15.75" customHeight="1">
      <c r="A24" s="19">
        <v>21540754</v>
      </c>
      <c r="B24" s="20">
        <v>3</v>
      </c>
      <c r="C24" s="20" t="s">
        <v>201</v>
      </c>
      <c r="D24" s="20" t="s">
        <v>50</v>
      </c>
      <c r="E24" s="20" t="s">
        <v>202</v>
      </c>
      <c r="F24" s="20" t="s">
        <v>82</v>
      </c>
      <c r="G24" s="20" t="s">
        <v>53</v>
      </c>
      <c r="H24" s="20" t="s">
        <v>54</v>
      </c>
      <c r="I24" s="20" t="s">
        <v>55</v>
      </c>
      <c r="J24" s="20" t="s">
        <v>203</v>
      </c>
      <c r="K24" s="20" t="s">
        <v>204</v>
      </c>
      <c r="L24" s="19">
        <v>958036799</v>
      </c>
      <c r="M24" s="20">
        <v>940579088</v>
      </c>
      <c r="N24" s="21" t="s">
        <v>58</v>
      </c>
      <c r="O24" s="20" t="s">
        <v>86</v>
      </c>
      <c r="P24" s="20" t="s">
        <v>87</v>
      </c>
      <c r="Q24" s="20"/>
      <c r="R24" s="19" t="s">
        <v>205</v>
      </c>
      <c r="S24" s="22" t="str">
        <f>VLOOKUP(R24,'TUTORES 1s2023'!A:B,2,0)</f>
        <v>URETA RAMÍREZ TAHIA ANGÉLICA</v>
      </c>
      <c r="T24" s="22" t="str">
        <f>VLOOKUP(R24,'TUTORES 1s2023'!A:E,5,0)</f>
        <v>tahia.ureta@usach.cl</v>
      </c>
      <c r="U24" s="22">
        <f>VLOOKUP(R24,'TUTORES 1s2023'!A:F,6,0)</f>
        <v>56954988178</v>
      </c>
      <c r="V24" s="23">
        <v>45002</v>
      </c>
      <c r="W24" s="22" t="s">
        <v>62</v>
      </c>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t="s">
        <v>62</v>
      </c>
      <c r="AV24" s="22"/>
      <c r="AW24" s="22"/>
      <c r="AX24" s="24">
        <v>0</v>
      </c>
      <c r="AY24" s="24">
        <v>0</v>
      </c>
      <c r="AZ24" s="24"/>
    </row>
    <row r="25" spans="1:52" ht="15.75" customHeight="1">
      <c r="A25" s="19">
        <v>21802499</v>
      </c>
      <c r="B25" s="20">
        <v>8</v>
      </c>
      <c r="C25" s="20" t="s">
        <v>206</v>
      </c>
      <c r="D25" s="20" t="s">
        <v>50</v>
      </c>
      <c r="E25" s="20" t="s">
        <v>118</v>
      </c>
      <c r="F25" s="20" t="s">
        <v>119</v>
      </c>
      <c r="G25" s="20" t="s">
        <v>53</v>
      </c>
      <c r="H25" s="20" t="s">
        <v>54</v>
      </c>
      <c r="I25" s="20" t="s">
        <v>83</v>
      </c>
      <c r="J25" s="20" t="s">
        <v>207</v>
      </c>
      <c r="K25" s="20" t="s">
        <v>208</v>
      </c>
      <c r="L25" s="20" t="s">
        <v>50</v>
      </c>
      <c r="M25" s="20">
        <v>920368142</v>
      </c>
      <c r="N25" s="21" t="s">
        <v>58</v>
      </c>
      <c r="O25" s="20" t="s">
        <v>123</v>
      </c>
      <c r="P25" s="20" t="s">
        <v>109</v>
      </c>
      <c r="Q25" s="20"/>
      <c r="R25" s="34" t="s">
        <v>209</v>
      </c>
      <c r="S25" s="22" t="str">
        <f>VLOOKUP(R25,'TUTORES 1s2023'!A:B,2,0)</f>
        <v>ALARCÓN HERNÁNDEZ FERNANDA BELÉN</v>
      </c>
      <c r="T25" s="22" t="str">
        <f>VLOOKUP(R25,'TUTORES 1s2023'!A:E,5,0)</f>
        <v>fernanda.alarcon.h@usach.cl</v>
      </c>
      <c r="U25" s="22">
        <f>VLOOKUP(R25,'TUTORES 1s2023'!A:F,6,0)</f>
        <v>56969157815</v>
      </c>
      <c r="V25" s="23">
        <v>45002</v>
      </c>
      <c r="W25" s="22" t="s">
        <v>62</v>
      </c>
      <c r="X25" s="22"/>
      <c r="Y25" s="22"/>
      <c r="Z25" s="22"/>
      <c r="AA25" s="22"/>
      <c r="AB25" s="22"/>
      <c r="AC25" s="22"/>
      <c r="AD25" s="22"/>
      <c r="AE25" s="22"/>
      <c r="AF25" s="22"/>
      <c r="AG25" s="22"/>
      <c r="AH25" s="22"/>
      <c r="AI25" s="22"/>
      <c r="AJ25" s="22"/>
      <c r="AK25" s="22"/>
      <c r="AL25" s="22"/>
      <c r="AM25" s="22"/>
      <c r="AN25" s="22"/>
      <c r="AO25" s="22"/>
      <c r="AP25" s="22"/>
      <c r="AQ25" s="22" t="s">
        <v>210</v>
      </c>
      <c r="AR25" s="22" t="s">
        <v>195</v>
      </c>
      <c r="AS25" s="22" t="s">
        <v>211</v>
      </c>
      <c r="AT25" s="22" t="s">
        <v>212</v>
      </c>
      <c r="AU25" s="22" t="s">
        <v>62</v>
      </c>
      <c r="AV25" s="22"/>
      <c r="AW25" s="22"/>
      <c r="AX25" s="24">
        <f>VLOOKUP(A25,'TUTORÍAS 20230424'!A:H,8,0)</f>
        <v>1</v>
      </c>
      <c r="AY25" s="24">
        <f>VLOOKUP(A25,'TUTORÍAS 20230502'!A:J,10,0)</f>
        <v>1</v>
      </c>
      <c r="AZ25" s="24"/>
    </row>
    <row r="26" spans="1:52" ht="15.75" customHeight="1">
      <c r="A26" s="19">
        <v>21790193</v>
      </c>
      <c r="B26" s="20">
        <v>6</v>
      </c>
      <c r="C26" s="20" t="s">
        <v>213</v>
      </c>
      <c r="D26" s="20" t="s">
        <v>50</v>
      </c>
      <c r="E26" s="20" t="s">
        <v>177</v>
      </c>
      <c r="F26" s="20" t="s">
        <v>178</v>
      </c>
      <c r="G26" s="20" t="s">
        <v>214</v>
      </c>
      <c r="H26" s="20" t="s">
        <v>215</v>
      </c>
      <c r="I26" s="21" t="s">
        <v>50</v>
      </c>
      <c r="J26" s="20" t="s">
        <v>216</v>
      </c>
      <c r="K26" s="20" t="s">
        <v>217</v>
      </c>
      <c r="L26" s="20" t="s">
        <v>50</v>
      </c>
      <c r="M26" s="20"/>
      <c r="N26" s="21" t="s">
        <v>58</v>
      </c>
      <c r="O26" s="20" t="s">
        <v>181</v>
      </c>
      <c r="P26" s="20" t="s">
        <v>182</v>
      </c>
      <c r="Q26" s="20"/>
      <c r="R26" s="19" t="s">
        <v>218</v>
      </c>
      <c r="S26" s="22" t="str">
        <f>VLOOKUP(R26,'TUTORES 1s2023'!A:B,2,0)</f>
        <v>ARAYA POBLETE MAXIMILIANO EDUARDO ANDRÉ</v>
      </c>
      <c r="T26" s="22" t="str">
        <f>VLOOKUP(R26,'TUTORES 1s2023'!A:E,5,0)</f>
        <v>maximiliano.araya@usach.cl</v>
      </c>
      <c r="U26" s="22">
        <f>VLOOKUP(R26,'TUTORES 1s2023'!A:F,6,0)</f>
        <v>56997856343</v>
      </c>
      <c r="V26" s="23">
        <v>45002</v>
      </c>
      <c r="W26" s="22" t="s">
        <v>62</v>
      </c>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t="s">
        <v>62</v>
      </c>
      <c r="AV26" s="22"/>
      <c r="AW26" s="22"/>
      <c r="AX26" s="24">
        <f>VLOOKUP(A26,'TUTORÍAS 20230424'!A:H,8,0)</f>
        <v>5</v>
      </c>
      <c r="AY26" s="24">
        <f>VLOOKUP(A26,'TUTORÍAS 20230502'!A:J,10,0)</f>
        <v>5</v>
      </c>
      <c r="AZ26" s="24"/>
    </row>
    <row r="27" spans="1:52" ht="15.75" customHeight="1">
      <c r="A27" s="19">
        <v>21768636</v>
      </c>
      <c r="B27" s="20">
        <v>9</v>
      </c>
      <c r="C27" s="20" t="s">
        <v>219</v>
      </c>
      <c r="D27" s="20" t="s">
        <v>50</v>
      </c>
      <c r="E27" s="20" t="s">
        <v>220</v>
      </c>
      <c r="F27" s="20" t="s">
        <v>65</v>
      </c>
      <c r="G27" s="20" t="s">
        <v>221</v>
      </c>
      <c r="H27" s="20" t="s">
        <v>221</v>
      </c>
      <c r="I27" s="21" t="s">
        <v>50</v>
      </c>
      <c r="J27" s="20" t="s">
        <v>222</v>
      </c>
      <c r="K27" s="20" t="s">
        <v>223</v>
      </c>
      <c r="L27" s="39">
        <v>949499824</v>
      </c>
      <c r="M27" s="20"/>
      <c r="N27" s="21" t="s">
        <v>58</v>
      </c>
      <c r="O27" s="20" t="s">
        <v>69</v>
      </c>
      <c r="P27" s="20" t="s">
        <v>160</v>
      </c>
      <c r="Q27" s="20" t="s">
        <v>224</v>
      </c>
      <c r="R27" s="38" t="s">
        <v>225</v>
      </c>
      <c r="S27" s="36" t="str">
        <f>VLOOKUP(R27,'TUTORES 1s2023'!A:B,2,0)</f>
        <v>CATALÁN HERNÁNDEZ ISIDORA BELÉN</v>
      </c>
      <c r="T27" s="36" t="str">
        <f>VLOOKUP(R27,'TUTORES 1s2023'!A:E,5,0)</f>
        <v>isidora.catalan.h@usach.cl</v>
      </c>
      <c r="U27" s="36">
        <f>VLOOKUP(R27,'TUTORES 1s2023'!A:F,6,0)</f>
        <v>996762490</v>
      </c>
      <c r="V27" s="37">
        <v>45002</v>
      </c>
      <c r="W27" s="22" t="s">
        <v>148</v>
      </c>
      <c r="X27" s="26" t="s">
        <v>73</v>
      </c>
      <c r="Y27" s="22" t="s">
        <v>74</v>
      </c>
      <c r="Z27" s="22" t="s">
        <v>75</v>
      </c>
      <c r="AA27" s="40" t="s">
        <v>226</v>
      </c>
      <c r="AB27" s="22" t="str">
        <f>VLOOKUP(AA27,'TUTORES 1s2023'!A:R,2,0)</f>
        <v>TORRES PINILLA MATÍAS IGNACIO</v>
      </c>
      <c r="AC27" s="22" t="str">
        <f>VLOOKUP(AA27,'TUTORES 1s2023'!A:R,5,0)</f>
        <v>matias.torres.p@usach.cl</v>
      </c>
      <c r="AD27" s="22">
        <f>VLOOKUP(AA27,'TUTORES 1s2023'!A:O,6,0)</f>
        <v>56948094790</v>
      </c>
      <c r="AE27" s="28">
        <v>45028</v>
      </c>
      <c r="AF27" s="22" t="s">
        <v>62</v>
      </c>
      <c r="AG27" s="22"/>
      <c r="AH27" s="22"/>
      <c r="AI27" s="22"/>
      <c r="AJ27" s="22"/>
      <c r="AK27" s="22"/>
      <c r="AL27" s="22"/>
      <c r="AM27" s="22"/>
      <c r="AN27" s="22"/>
      <c r="AO27" s="22"/>
      <c r="AP27" s="22"/>
      <c r="AQ27" s="22"/>
      <c r="AR27" s="22"/>
      <c r="AS27" s="22"/>
      <c r="AT27" s="22"/>
      <c r="AU27" s="22" t="s">
        <v>62</v>
      </c>
      <c r="AV27" s="22"/>
      <c r="AW27" s="22"/>
      <c r="AX27" s="24">
        <v>0</v>
      </c>
      <c r="AY27" s="24">
        <v>0</v>
      </c>
      <c r="AZ27" s="24"/>
    </row>
    <row r="28" spans="1:52" ht="15.75" customHeight="1">
      <c r="A28" s="19">
        <v>21779640</v>
      </c>
      <c r="B28" s="20">
        <v>7</v>
      </c>
      <c r="C28" s="20" t="s">
        <v>227</v>
      </c>
      <c r="D28" s="20" t="s">
        <v>50</v>
      </c>
      <c r="E28" s="20" t="s">
        <v>228</v>
      </c>
      <c r="F28" s="20" t="s">
        <v>91</v>
      </c>
      <c r="G28" s="20" t="s">
        <v>92</v>
      </c>
      <c r="H28" s="20" t="s">
        <v>54</v>
      </c>
      <c r="I28" s="20" t="s">
        <v>229</v>
      </c>
      <c r="J28" s="20" t="s">
        <v>230</v>
      </c>
      <c r="K28" s="20" t="s">
        <v>231</v>
      </c>
      <c r="L28" s="19">
        <v>976075542</v>
      </c>
      <c r="M28" s="20"/>
      <c r="N28" s="21" t="s">
        <v>58</v>
      </c>
      <c r="O28" s="20" t="s">
        <v>69</v>
      </c>
      <c r="P28" s="20" t="s">
        <v>232</v>
      </c>
      <c r="Q28" s="20" t="s">
        <v>233</v>
      </c>
      <c r="R28" s="38" t="s">
        <v>234</v>
      </c>
      <c r="S28" s="22" t="str">
        <f>VLOOKUP(R28,'TUTORES 1s2023'!A:B,2,0)</f>
        <v>ARAVENA RODRÍGUEZ CLAUDIA VALENTINA</v>
      </c>
      <c r="T28" s="22" t="str">
        <f>VLOOKUP(R28,'TUTORES 1s2023'!A:E,5,0)</f>
        <v>claudia.aravena.r@usach.cl</v>
      </c>
      <c r="U28" s="22">
        <f>VLOOKUP(R28,'TUTORES 1s2023'!A:F,6,0)</f>
        <v>75415265</v>
      </c>
      <c r="V28" s="23">
        <v>45002</v>
      </c>
      <c r="W28" s="22" t="s">
        <v>62</v>
      </c>
      <c r="Y28" s="22"/>
      <c r="Z28" s="22"/>
      <c r="AA28" s="22"/>
      <c r="AB28" s="22"/>
      <c r="AC28" s="22"/>
      <c r="AD28" s="22"/>
      <c r="AE28" s="22"/>
      <c r="AF28" s="22"/>
      <c r="AG28" s="22"/>
      <c r="AH28" s="22"/>
      <c r="AI28" s="22"/>
      <c r="AJ28" s="22"/>
      <c r="AK28" s="22"/>
      <c r="AL28" s="22"/>
      <c r="AM28" s="22"/>
      <c r="AN28" s="22"/>
      <c r="AO28" s="22"/>
      <c r="AP28" s="22"/>
      <c r="AQ28" s="22"/>
      <c r="AR28" s="22"/>
      <c r="AS28" s="22"/>
      <c r="AT28" s="22"/>
      <c r="AU28" s="22" t="s">
        <v>62</v>
      </c>
      <c r="AV28" s="22"/>
      <c r="AW28" s="22"/>
      <c r="AX28" s="24">
        <v>0</v>
      </c>
      <c r="AY28" s="24">
        <f>VLOOKUP(A28,'TUTORÍAS 20230502'!A:J,10,0)</f>
        <v>1</v>
      </c>
      <c r="AZ28" s="24"/>
    </row>
    <row r="29" spans="1:52" ht="15.75" customHeight="1">
      <c r="A29" s="19">
        <v>21752028</v>
      </c>
      <c r="B29" s="20">
        <v>2</v>
      </c>
      <c r="C29" s="20" t="s">
        <v>235</v>
      </c>
      <c r="D29" s="20" t="s">
        <v>50</v>
      </c>
      <c r="E29" s="20" t="s">
        <v>177</v>
      </c>
      <c r="F29" s="20" t="s">
        <v>178</v>
      </c>
      <c r="G29" s="20" t="s">
        <v>92</v>
      </c>
      <c r="H29" s="20" t="s">
        <v>54</v>
      </c>
      <c r="I29" s="20" t="s">
        <v>236</v>
      </c>
      <c r="J29" s="20" t="s">
        <v>237</v>
      </c>
      <c r="K29" s="20" t="s">
        <v>238</v>
      </c>
      <c r="L29" s="19">
        <v>988383892</v>
      </c>
      <c r="M29" s="20"/>
      <c r="N29" s="21" t="s">
        <v>58</v>
      </c>
      <c r="O29" s="20" t="s">
        <v>181</v>
      </c>
      <c r="P29" s="20" t="s">
        <v>182</v>
      </c>
      <c r="Q29" s="20"/>
      <c r="R29" s="19" t="s">
        <v>218</v>
      </c>
      <c r="S29" s="22" t="str">
        <f>VLOOKUP(R29,'TUTORES 1s2023'!A:B,2,0)</f>
        <v>ARAYA POBLETE MAXIMILIANO EDUARDO ANDRÉ</v>
      </c>
      <c r="T29" s="22" t="str">
        <f>VLOOKUP(R29,'TUTORES 1s2023'!A:E,5,0)</f>
        <v>maximiliano.araya@usach.cl</v>
      </c>
      <c r="U29" s="22">
        <f>VLOOKUP(R29,'TUTORES 1s2023'!A:F,6,0)</f>
        <v>56997856343</v>
      </c>
      <c r="V29" s="23">
        <v>45002</v>
      </c>
      <c r="W29" s="22" t="s">
        <v>62</v>
      </c>
      <c r="Y29" s="22"/>
      <c r="Z29" s="22"/>
      <c r="AA29" s="22"/>
      <c r="AB29" s="22"/>
      <c r="AC29" s="22"/>
      <c r="AD29" s="22"/>
      <c r="AE29" s="22"/>
      <c r="AF29" s="22"/>
      <c r="AG29" s="22"/>
      <c r="AH29" s="22"/>
      <c r="AI29" s="22"/>
      <c r="AJ29" s="22"/>
      <c r="AK29" s="22"/>
      <c r="AL29" s="22"/>
      <c r="AM29" s="22"/>
      <c r="AN29" s="22"/>
      <c r="AO29" s="22"/>
      <c r="AP29" s="22"/>
      <c r="AQ29" s="22"/>
      <c r="AR29" s="22"/>
      <c r="AS29" s="22"/>
      <c r="AT29" s="22"/>
      <c r="AU29" s="22" t="s">
        <v>62</v>
      </c>
      <c r="AV29" s="22"/>
      <c r="AW29" s="22"/>
      <c r="AX29" s="24">
        <f>VLOOKUP(A29,'TUTORÍAS 20230424'!A:H,8,0)</f>
        <v>5</v>
      </c>
      <c r="AY29" s="24">
        <f>VLOOKUP(A29,'TUTORÍAS 20230502'!A:J,10,0)</f>
        <v>5</v>
      </c>
      <c r="AZ29" s="24"/>
    </row>
    <row r="30" spans="1:52" ht="15.75" customHeight="1">
      <c r="A30" s="19">
        <v>21722516</v>
      </c>
      <c r="B30" s="20">
        <v>7</v>
      </c>
      <c r="C30" s="20" t="s">
        <v>239</v>
      </c>
      <c r="D30" s="20" t="s">
        <v>50</v>
      </c>
      <c r="E30" s="20" t="s">
        <v>64</v>
      </c>
      <c r="F30" s="20" t="s">
        <v>65</v>
      </c>
      <c r="G30" s="20" t="s">
        <v>240</v>
      </c>
      <c r="H30" s="20" t="s">
        <v>54</v>
      </c>
      <c r="I30" s="20" t="s">
        <v>236</v>
      </c>
      <c r="J30" s="20" t="s">
        <v>241</v>
      </c>
      <c r="K30" s="20" t="s">
        <v>242</v>
      </c>
      <c r="L30" s="20" t="s">
        <v>50</v>
      </c>
      <c r="M30" s="20"/>
      <c r="N30" s="21" t="s">
        <v>58</v>
      </c>
      <c r="O30" s="20" t="s">
        <v>69</v>
      </c>
      <c r="P30" s="20" t="s">
        <v>70</v>
      </c>
      <c r="Q30" s="20" t="s">
        <v>71</v>
      </c>
      <c r="R30" s="25" t="s">
        <v>72</v>
      </c>
      <c r="S30" s="22" t="str">
        <f>VLOOKUP(R30,'TUTORES 1s2023'!A:B,2,0)</f>
        <v>BRICEÑO RAMÍREZ SOFÍA ANAÍS</v>
      </c>
      <c r="T30" s="22" t="str">
        <f>VLOOKUP(R30,'TUTORES 1s2023'!A:E,5,0)</f>
        <v>sofia.briceno@usach.cl</v>
      </c>
      <c r="U30" s="22">
        <f>VLOOKUP(R30,'TUTORES 1s2023'!A:F,6,0)</f>
        <v>971235757</v>
      </c>
      <c r="V30" s="23">
        <v>45002</v>
      </c>
      <c r="W30" s="22" t="s">
        <v>62</v>
      </c>
      <c r="X30" s="30" t="s">
        <v>77</v>
      </c>
      <c r="Y30" s="30" t="s">
        <v>77</v>
      </c>
      <c r="Z30" s="31" t="s">
        <v>78</v>
      </c>
      <c r="AA30" s="22"/>
      <c r="AB30" s="22"/>
      <c r="AC30" s="22"/>
      <c r="AD30" s="22"/>
      <c r="AE30" s="22"/>
      <c r="AF30" s="22"/>
      <c r="AG30" s="22"/>
      <c r="AH30" s="22"/>
      <c r="AI30" s="22"/>
      <c r="AJ30" s="22"/>
      <c r="AK30" s="22"/>
      <c r="AL30" s="22"/>
      <c r="AM30" s="22"/>
      <c r="AN30" s="22"/>
      <c r="AO30" s="22"/>
      <c r="AP30" s="22"/>
      <c r="AQ30" s="22"/>
      <c r="AR30" s="22"/>
      <c r="AS30" s="22"/>
      <c r="AT30" s="22"/>
      <c r="AU30" s="22" t="s">
        <v>62</v>
      </c>
      <c r="AV30" s="22"/>
      <c r="AW30" s="22"/>
      <c r="AX30" s="24">
        <f>VLOOKUP(A30,'TUTORÍAS 20230424'!A:H,8,0)</f>
        <v>7</v>
      </c>
      <c r="AY30" s="24">
        <f>VLOOKUP(A30,'TUTORÍAS 20230502'!A:J,10,0)</f>
        <v>7</v>
      </c>
      <c r="AZ30" s="24"/>
    </row>
    <row r="31" spans="1:52" ht="13.8">
      <c r="A31" s="19">
        <v>21631605</v>
      </c>
      <c r="B31" s="20">
        <v>3</v>
      </c>
      <c r="C31" s="20" t="s">
        <v>243</v>
      </c>
      <c r="D31" s="20" t="s">
        <v>50</v>
      </c>
      <c r="E31" s="20" t="s">
        <v>138</v>
      </c>
      <c r="F31" s="20" t="s">
        <v>82</v>
      </c>
      <c r="G31" s="20" t="s">
        <v>92</v>
      </c>
      <c r="H31" s="20" t="s">
        <v>54</v>
      </c>
      <c r="I31" s="20" t="s">
        <v>244</v>
      </c>
      <c r="J31" s="20" t="s">
        <v>245</v>
      </c>
      <c r="K31" s="20" t="s">
        <v>246</v>
      </c>
      <c r="L31" s="20" t="s">
        <v>50</v>
      </c>
      <c r="M31" s="20"/>
      <c r="N31" s="21" t="s">
        <v>58</v>
      </c>
      <c r="O31" s="20" t="s">
        <v>86</v>
      </c>
      <c r="P31" s="20" t="s">
        <v>87</v>
      </c>
      <c r="Q31" s="20"/>
      <c r="R31" s="19" t="s">
        <v>247</v>
      </c>
      <c r="S31" s="22" t="str">
        <f>VLOOKUP(R31,'TUTORES 1s2023'!A:B,2,0)</f>
        <v>ASTETE RAMIREZ SEBASTIAN ALEJANDRO</v>
      </c>
      <c r="T31" s="22" t="str">
        <f>VLOOKUP(R31,'TUTORES 1s2023'!A:E,5,0)</f>
        <v>sebastian.astete.r@usach.cl</v>
      </c>
      <c r="U31" s="22">
        <f>VLOOKUP(R31,'TUTORES 1s2023'!A:F,6,0)</f>
        <v>56968774652</v>
      </c>
      <c r="V31" s="23">
        <v>45002</v>
      </c>
      <c r="W31" s="22" t="s">
        <v>62</v>
      </c>
      <c r="X31" s="22" t="s">
        <v>248</v>
      </c>
      <c r="Y31" s="22" t="s">
        <v>248</v>
      </c>
      <c r="Z31" s="20" t="s">
        <v>249</v>
      </c>
      <c r="AA31" s="26" t="s">
        <v>250</v>
      </c>
      <c r="AB31" s="22" t="str">
        <f>VLOOKUP(AA31,'TUTORES 1s2023'!A:R,2,0)</f>
        <v>MIDDLETON GARCÉS FLORENCIA ANTONIA</v>
      </c>
      <c r="AC31" s="22" t="str">
        <f>VLOOKUP(AA31,'TUTORES 1s2023'!A:R,5,0)</f>
        <v>florencia.middleton@usach.cl</v>
      </c>
      <c r="AD31" s="22">
        <f>VLOOKUP(AA31,'TUTORES 1s2023'!A:O,6,0)</f>
        <v>53823335</v>
      </c>
      <c r="AE31" s="28">
        <v>45016</v>
      </c>
      <c r="AF31" s="22" t="s">
        <v>62</v>
      </c>
      <c r="AG31" s="22"/>
      <c r="AH31" s="22"/>
      <c r="AI31" s="22"/>
      <c r="AJ31" s="22"/>
      <c r="AK31" s="22"/>
      <c r="AL31" s="22"/>
      <c r="AM31" s="22"/>
      <c r="AN31" s="22"/>
      <c r="AO31" s="22"/>
      <c r="AP31" s="22"/>
      <c r="AQ31" s="22"/>
      <c r="AR31" s="22"/>
      <c r="AS31" s="22"/>
      <c r="AT31" s="22"/>
      <c r="AU31" s="22" t="s">
        <v>62</v>
      </c>
      <c r="AV31" s="22"/>
      <c r="AW31" s="22"/>
      <c r="AX31" s="24">
        <f>VLOOKUP(A31,'TUTORÍAS 20230424'!A:H,8,0)</f>
        <v>2</v>
      </c>
      <c r="AY31" s="24">
        <f>VLOOKUP(A31,'TUTORÍAS 20230502'!A:J,10,0)</f>
        <v>2</v>
      </c>
      <c r="AZ31" s="24"/>
    </row>
    <row r="32" spans="1:52" ht="13.8">
      <c r="A32" s="19">
        <v>21854135</v>
      </c>
      <c r="B32" s="20">
        <v>6</v>
      </c>
      <c r="C32" s="20" t="s">
        <v>251</v>
      </c>
      <c r="D32" s="20" t="s">
        <v>50</v>
      </c>
      <c r="E32" s="20" t="s">
        <v>252</v>
      </c>
      <c r="F32" s="20" t="s">
        <v>253</v>
      </c>
      <c r="G32" s="20" t="s">
        <v>92</v>
      </c>
      <c r="H32" s="20" t="s">
        <v>54</v>
      </c>
      <c r="I32" s="20" t="s">
        <v>254</v>
      </c>
      <c r="J32" s="20" t="s">
        <v>255</v>
      </c>
      <c r="K32" s="20" t="s">
        <v>256</v>
      </c>
      <c r="L32" s="20" t="s">
        <v>50</v>
      </c>
      <c r="M32" s="20"/>
      <c r="N32" s="21" t="s">
        <v>58</v>
      </c>
      <c r="O32" s="20" t="s">
        <v>123</v>
      </c>
      <c r="P32" s="20" t="s">
        <v>109</v>
      </c>
      <c r="Q32" s="20"/>
      <c r="R32" s="34"/>
      <c r="S32" s="22"/>
      <c r="T32" s="22"/>
      <c r="U32" s="22"/>
      <c r="V32" s="23"/>
      <c r="W32" s="22" t="s">
        <v>50</v>
      </c>
      <c r="Y32" s="22"/>
      <c r="Z32" s="22"/>
      <c r="AA32" s="22"/>
      <c r="AB32" s="22"/>
      <c r="AC32" s="22"/>
      <c r="AD32" s="22"/>
      <c r="AE32" s="22"/>
      <c r="AF32" s="22"/>
      <c r="AG32" s="22"/>
      <c r="AH32" s="22"/>
      <c r="AI32" s="22"/>
      <c r="AJ32" s="22"/>
      <c r="AK32" s="22"/>
      <c r="AL32" s="22"/>
      <c r="AM32" s="22"/>
      <c r="AN32" s="22"/>
      <c r="AO32" s="22"/>
      <c r="AP32" s="22" t="s">
        <v>257</v>
      </c>
      <c r="AQ32" s="22" t="s">
        <v>258</v>
      </c>
      <c r="AR32" s="22"/>
      <c r="AS32" s="22" t="s">
        <v>259</v>
      </c>
      <c r="AT32" s="22"/>
      <c r="AU32" s="22" t="s">
        <v>148</v>
      </c>
      <c r="AV32" s="22"/>
      <c r="AW32" s="22"/>
      <c r="AX32" s="24">
        <v>0</v>
      </c>
      <c r="AY32" s="24" t="s">
        <v>50</v>
      </c>
      <c r="AZ32" s="24"/>
    </row>
    <row r="33" spans="1:52" ht="13.8">
      <c r="A33" s="19">
        <v>21620086</v>
      </c>
      <c r="B33" s="20">
        <v>1</v>
      </c>
      <c r="C33" s="20" t="s">
        <v>260</v>
      </c>
      <c r="D33" s="20" t="s">
        <v>50</v>
      </c>
      <c r="E33" s="20" t="s">
        <v>252</v>
      </c>
      <c r="F33" s="20" t="s">
        <v>253</v>
      </c>
      <c r="G33" s="20" t="s">
        <v>92</v>
      </c>
      <c r="H33" s="20" t="s">
        <v>54</v>
      </c>
      <c r="I33" s="20" t="s">
        <v>66</v>
      </c>
      <c r="J33" s="20" t="s">
        <v>261</v>
      </c>
      <c r="K33" s="20" t="s">
        <v>262</v>
      </c>
      <c r="L33" s="20" t="s">
        <v>50</v>
      </c>
      <c r="M33" s="20"/>
      <c r="N33" s="21" t="s">
        <v>58</v>
      </c>
      <c r="O33" s="20" t="s">
        <v>123</v>
      </c>
      <c r="P33" s="20" t="s">
        <v>109</v>
      </c>
      <c r="Q33" s="20"/>
      <c r="R33" s="34" t="s">
        <v>263</v>
      </c>
      <c r="S33" s="22" t="str">
        <f>VLOOKUP(R33,'TUTORES 1s2023'!A:B,2,0)</f>
        <v>ORTIZ GAMBOA FRANCISCA ALEJANDRA</v>
      </c>
      <c r="T33" s="22" t="str">
        <f>VLOOKUP(R33,'TUTORES 1s2023'!A:E,5,0)</f>
        <v>francisca.ortiz.ga@usach.cl</v>
      </c>
      <c r="U33" s="22">
        <f>VLOOKUP(R33,'TUTORES 1s2023'!A:F,6,0)</f>
        <v>56958442053</v>
      </c>
      <c r="V33" s="23">
        <v>45002</v>
      </c>
      <c r="W33" s="22" t="s">
        <v>62</v>
      </c>
      <c r="Y33" s="22"/>
      <c r="Z33" s="22"/>
      <c r="AA33" s="22"/>
      <c r="AB33" s="22"/>
      <c r="AC33" s="22"/>
      <c r="AD33" s="22"/>
      <c r="AE33" s="22"/>
      <c r="AF33" s="22"/>
      <c r="AG33" s="22"/>
      <c r="AH33" s="22"/>
      <c r="AI33" s="22"/>
      <c r="AJ33" s="22"/>
      <c r="AK33" s="22"/>
      <c r="AL33" s="22"/>
      <c r="AM33" s="22"/>
      <c r="AN33" s="22"/>
      <c r="AO33" s="22"/>
      <c r="AP33" s="22"/>
      <c r="AQ33" s="22"/>
      <c r="AR33" s="22"/>
      <c r="AS33" s="22"/>
      <c r="AT33" s="22"/>
      <c r="AU33" s="22" t="s">
        <v>62</v>
      </c>
      <c r="AV33" s="22"/>
      <c r="AW33" s="22"/>
      <c r="AX33" s="24">
        <f>VLOOKUP(A33,'TUTORÍAS 20230424'!A:H,8,0)</f>
        <v>5</v>
      </c>
      <c r="AY33" s="24">
        <f>VLOOKUP(A33,'TUTORÍAS 20230502'!A:J,10,0)</f>
        <v>6</v>
      </c>
      <c r="AZ33" s="24"/>
    </row>
    <row r="34" spans="1:52" ht="13.8">
      <c r="A34" s="19">
        <v>21863076</v>
      </c>
      <c r="B34" s="20">
        <v>6</v>
      </c>
      <c r="C34" s="20" t="s">
        <v>264</v>
      </c>
      <c r="D34" s="20" t="s">
        <v>50</v>
      </c>
      <c r="E34" s="20" t="s">
        <v>118</v>
      </c>
      <c r="F34" s="20" t="s">
        <v>119</v>
      </c>
      <c r="G34" s="20" t="s">
        <v>92</v>
      </c>
      <c r="H34" s="20" t="s">
        <v>54</v>
      </c>
      <c r="I34" s="20" t="s">
        <v>254</v>
      </c>
      <c r="J34" s="20" t="s">
        <v>265</v>
      </c>
      <c r="K34" s="20" t="s">
        <v>266</v>
      </c>
      <c r="L34" s="19">
        <v>988645979</v>
      </c>
      <c r="M34" s="20"/>
      <c r="N34" s="21" t="s">
        <v>58</v>
      </c>
      <c r="O34" s="20" t="s">
        <v>123</v>
      </c>
      <c r="P34" s="20" t="s">
        <v>109</v>
      </c>
      <c r="Q34" s="20"/>
      <c r="R34" s="34" t="s">
        <v>209</v>
      </c>
      <c r="S34" s="22" t="str">
        <f>VLOOKUP(R34,'TUTORES 1s2023'!A:B,2,0)</f>
        <v>ALARCÓN HERNÁNDEZ FERNANDA BELÉN</v>
      </c>
      <c r="T34" s="22" t="str">
        <f>VLOOKUP(R34,'TUTORES 1s2023'!A:E,5,0)</f>
        <v>fernanda.alarcon.h@usach.cl</v>
      </c>
      <c r="U34" s="22">
        <f>VLOOKUP(R34,'TUTORES 1s2023'!A:F,6,0)</f>
        <v>56969157815</v>
      </c>
      <c r="V34" s="23">
        <v>45002</v>
      </c>
      <c r="W34" s="22" t="s">
        <v>62</v>
      </c>
      <c r="Y34" s="22"/>
      <c r="Z34" s="22"/>
      <c r="AA34" s="22"/>
      <c r="AB34" s="22"/>
      <c r="AC34" s="22"/>
      <c r="AD34" s="22"/>
      <c r="AE34" s="22"/>
      <c r="AF34" s="22"/>
      <c r="AG34" s="22"/>
      <c r="AH34" s="22"/>
      <c r="AI34" s="22"/>
      <c r="AJ34" s="22"/>
      <c r="AK34" s="22"/>
      <c r="AL34" s="22"/>
      <c r="AM34" s="22"/>
      <c r="AN34" s="22"/>
      <c r="AO34" s="22"/>
      <c r="AP34" s="22"/>
      <c r="AQ34" s="22"/>
      <c r="AR34" s="22"/>
      <c r="AS34" s="22"/>
      <c r="AT34" s="22"/>
      <c r="AU34" s="22" t="s">
        <v>62</v>
      </c>
      <c r="AV34" s="22"/>
      <c r="AW34" s="22"/>
      <c r="AX34" s="24">
        <f>VLOOKUP(A34,'TUTORÍAS 20230424'!A:H,8,0)</f>
        <v>9</v>
      </c>
      <c r="AY34" s="24">
        <f>VLOOKUP(A34,'TUTORÍAS 20230502'!A:J,10,0)</f>
        <v>11</v>
      </c>
      <c r="AZ34" s="24"/>
    </row>
    <row r="35" spans="1:52" ht="13.8">
      <c r="A35" s="19">
        <v>21766129</v>
      </c>
      <c r="B35" s="20">
        <v>3</v>
      </c>
      <c r="C35" s="20" t="s">
        <v>267</v>
      </c>
      <c r="D35" s="20" t="s">
        <v>50</v>
      </c>
      <c r="E35" s="20" t="s">
        <v>51</v>
      </c>
      <c r="F35" s="20" t="s">
        <v>52</v>
      </c>
      <c r="G35" s="20" t="s">
        <v>53</v>
      </c>
      <c r="H35" s="20" t="s">
        <v>54</v>
      </c>
      <c r="I35" s="20" t="s">
        <v>66</v>
      </c>
      <c r="J35" s="20" t="s">
        <v>268</v>
      </c>
      <c r="K35" s="20" t="s">
        <v>269</v>
      </c>
      <c r="L35" s="20" t="s">
        <v>50</v>
      </c>
      <c r="M35" s="20"/>
      <c r="N35" s="21" t="s">
        <v>58</v>
      </c>
      <c r="O35" s="20" t="s">
        <v>59</v>
      </c>
      <c r="P35" s="20" t="s">
        <v>60</v>
      </c>
      <c r="Q35" s="20"/>
      <c r="R35" s="19" t="s">
        <v>61</v>
      </c>
      <c r="S35" s="22" t="str">
        <f>VLOOKUP(R35,'TUTORES 1s2023'!A:B,2,0)</f>
        <v>GALVEZ VALENZUELA OSCAR BASTIAN</v>
      </c>
      <c r="T35" s="22" t="str">
        <f>VLOOKUP(R35,'TUTORES 1s2023'!A:E,5,0)</f>
        <v>oscar.galvez@usach.cl</v>
      </c>
      <c r="U35" s="22">
        <f>VLOOKUP(R35,'TUTORES 1s2023'!A:F,6,0)</f>
        <v>56963752019</v>
      </c>
      <c r="V35" s="23">
        <v>45002</v>
      </c>
      <c r="W35" s="22" t="s">
        <v>62</v>
      </c>
      <c r="Y35" s="22"/>
      <c r="Z35" s="22"/>
      <c r="AA35" s="22"/>
      <c r="AB35" s="22"/>
      <c r="AC35" s="22"/>
      <c r="AD35" s="22"/>
      <c r="AE35" s="22"/>
      <c r="AF35" s="22"/>
      <c r="AG35" s="22"/>
      <c r="AH35" s="22"/>
      <c r="AI35" s="22"/>
      <c r="AJ35" s="22"/>
      <c r="AK35" s="22"/>
      <c r="AL35" s="22"/>
      <c r="AM35" s="22"/>
      <c r="AN35" s="22"/>
      <c r="AO35" s="22"/>
      <c r="AP35" s="22"/>
      <c r="AQ35" s="22"/>
      <c r="AR35" s="22"/>
      <c r="AS35" s="22"/>
      <c r="AT35" s="22"/>
      <c r="AU35" s="22" t="s">
        <v>62</v>
      </c>
      <c r="AV35" s="22"/>
      <c r="AW35" s="22"/>
      <c r="AX35" s="24">
        <f>VLOOKUP(A35,'TUTORÍAS 20230424'!A:H,8,0)</f>
        <v>5</v>
      </c>
      <c r="AY35" s="24">
        <f>VLOOKUP(A35,'TUTORÍAS 20230502'!A:J,10,0)</f>
        <v>5</v>
      </c>
      <c r="AZ35" s="24"/>
    </row>
    <row r="36" spans="1:52" ht="13.8">
      <c r="A36" s="19">
        <v>21674691</v>
      </c>
      <c r="B36" s="20">
        <v>0</v>
      </c>
      <c r="C36" s="20" t="s">
        <v>270</v>
      </c>
      <c r="D36" s="20" t="s">
        <v>50</v>
      </c>
      <c r="E36" s="20" t="s">
        <v>271</v>
      </c>
      <c r="F36" s="20" t="s">
        <v>82</v>
      </c>
      <c r="G36" s="20" t="s">
        <v>53</v>
      </c>
      <c r="H36" s="20" t="s">
        <v>54</v>
      </c>
      <c r="I36" s="20" t="s">
        <v>66</v>
      </c>
      <c r="J36" s="20" t="s">
        <v>272</v>
      </c>
      <c r="K36" s="20" t="s">
        <v>273</v>
      </c>
      <c r="L36" s="19">
        <v>968250349</v>
      </c>
      <c r="M36" s="20"/>
      <c r="N36" s="21" t="s">
        <v>58</v>
      </c>
      <c r="O36" s="20" t="s">
        <v>86</v>
      </c>
      <c r="P36" s="20" t="s">
        <v>87</v>
      </c>
      <c r="Q36" s="20"/>
      <c r="R36" s="19" t="s">
        <v>274</v>
      </c>
      <c r="S36" s="22" t="str">
        <f>VLOOKUP(R36,'TUTORES 1s2023'!A:B,2,0)</f>
        <v>PACHECO DAMIAN ANNY VALERIA</v>
      </c>
      <c r="T36" s="22" t="str">
        <f>VLOOKUP(R36,'TUTORES 1s2023'!A:E,5,0)</f>
        <v>anny.pacheco@usach.cl</v>
      </c>
      <c r="U36" s="22">
        <f>VLOOKUP(R36,'TUTORES 1s2023'!A:F,6,0)</f>
        <v>56920500617</v>
      </c>
      <c r="V36" s="23">
        <v>45002</v>
      </c>
      <c r="W36" s="22" t="s">
        <v>62</v>
      </c>
      <c r="Y36" s="22"/>
      <c r="Z36" s="22"/>
      <c r="AA36" s="22"/>
      <c r="AB36" s="22"/>
      <c r="AC36" s="22"/>
      <c r="AD36" s="22"/>
      <c r="AE36" s="22"/>
      <c r="AF36" s="22"/>
      <c r="AG36" s="22"/>
      <c r="AH36" s="22"/>
      <c r="AI36" s="22"/>
      <c r="AJ36" s="22"/>
      <c r="AK36" s="22"/>
      <c r="AL36" s="22"/>
      <c r="AM36" s="22"/>
      <c r="AN36" s="22"/>
      <c r="AO36" s="22"/>
      <c r="AP36" s="22"/>
      <c r="AQ36" s="22"/>
      <c r="AR36" s="22"/>
      <c r="AS36" s="22"/>
      <c r="AT36" s="22"/>
      <c r="AU36" s="22" t="s">
        <v>62</v>
      </c>
      <c r="AV36" s="22"/>
      <c r="AW36" s="22"/>
      <c r="AX36" s="24">
        <f>VLOOKUP(A36,'TUTORÍAS 20230424'!A:H,8,0)</f>
        <v>9</v>
      </c>
      <c r="AY36" s="24">
        <f>VLOOKUP(A36,'TUTORÍAS 20230502'!A:J,10,0)</f>
        <v>9</v>
      </c>
      <c r="AZ36" s="24"/>
    </row>
    <row r="37" spans="1:52" ht="13.8">
      <c r="A37" s="19">
        <v>21521859</v>
      </c>
      <c r="B37" s="20">
        <v>7</v>
      </c>
      <c r="C37" s="20" t="s">
        <v>275</v>
      </c>
      <c r="D37" s="20" t="s">
        <v>50</v>
      </c>
      <c r="E37" s="20" t="s">
        <v>177</v>
      </c>
      <c r="F37" s="20" t="s">
        <v>178</v>
      </c>
      <c r="G37" s="20" t="s">
        <v>53</v>
      </c>
      <c r="H37" s="20" t="s">
        <v>54</v>
      </c>
      <c r="I37" s="20" t="s">
        <v>66</v>
      </c>
      <c r="J37" s="20" t="s">
        <v>276</v>
      </c>
      <c r="K37" s="20" t="s">
        <v>277</v>
      </c>
      <c r="L37" s="19">
        <v>959479944</v>
      </c>
      <c r="M37" s="20"/>
      <c r="N37" s="21" t="s">
        <v>58</v>
      </c>
      <c r="O37" s="20" t="s">
        <v>181</v>
      </c>
      <c r="P37" s="20" t="s">
        <v>182</v>
      </c>
      <c r="Q37" s="20"/>
      <c r="R37" s="19" t="s">
        <v>274</v>
      </c>
      <c r="S37" s="22" t="str">
        <f>VLOOKUP(R37,'TUTORES 1s2023'!A:B,2,0)</f>
        <v>PACHECO DAMIAN ANNY VALERIA</v>
      </c>
      <c r="T37" s="22" t="str">
        <f>VLOOKUP(R37,'TUTORES 1s2023'!A:E,5,0)</f>
        <v>anny.pacheco@usach.cl</v>
      </c>
      <c r="U37" s="22">
        <f>VLOOKUP(R37,'TUTORES 1s2023'!A:F,6,0)</f>
        <v>56920500617</v>
      </c>
      <c r="V37" s="23">
        <v>45002</v>
      </c>
      <c r="W37" s="22" t="s">
        <v>62</v>
      </c>
      <c r="Y37" s="22"/>
      <c r="Z37" s="22"/>
      <c r="AA37" s="22"/>
      <c r="AB37" s="22"/>
      <c r="AC37" s="22"/>
      <c r="AD37" s="22"/>
      <c r="AE37" s="22"/>
      <c r="AF37" s="22"/>
      <c r="AG37" s="22"/>
      <c r="AH37" s="22"/>
      <c r="AI37" s="22"/>
      <c r="AJ37" s="22"/>
      <c r="AK37" s="22"/>
      <c r="AL37" s="22"/>
      <c r="AM37" s="22"/>
      <c r="AN37" s="22"/>
      <c r="AO37" s="22"/>
      <c r="AP37" s="22"/>
      <c r="AQ37" s="22"/>
      <c r="AR37" s="22"/>
      <c r="AS37" s="22"/>
      <c r="AT37" s="22"/>
      <c r="AU37" s="22" t="s">
        <v>62</v>
      </c>
      <c r="AV37" s="22"/>
      <c r="AW37" s="22"/>
      <c r="AX37" s="24">
        <f>VLOOKUP(A37,'TUTORÍAS 20230424'!A:H,8,0)</f>
        <v>4</v>
      </c>
      <c r="AY37" s="24">
        <f>VLOOKUP(A37,'TUTORÍAS 20230502'!A:J,10,0)</f>
        <v>5</v>
      </c>
      <c r="AZ37" s="24"/>
    </row>
    <row r="38" spans="1:52" ht="13.8">
      <c r="A38" s="41">
        <v>643680</v>
      </c>
      <c r="B38" s="20">
        <v>5</v>
      </c>
      <c r="C38" s="20" t="s">
        <v>278</v>
      </c>
      <c r="D38" s="20" t="s">
        <v>50</v>
      </c>
      <c r="E38" s="20" t="s">
        <v>177</v>
      </c>
      <c r="F38" s="20" t="s">
        <v>178</v>
      </c>
      <c r="G38" s="20" t="s">
        <v>279</v>
      </c>
      <c r="H38" s="20" t="s">
        <v>280</v>
      </c>
      <c r="I38" s="21" t="s">
        <v>50</v>
      </c>
      <c r="J38" s="20" t="s">
        <v>281</v>
      </c>
      <c r="K38" s="20" t="s">
        <v>282</v>
      </c>
      <c r="L38" s="20" t="s">
        <v>50</v>
      </c>
      <c r="M38" s="20"/>
      <c r="N38" s="21" t="s">
        <v>58</v>
      </c>
      <c r="O38" s="20" t="s">
        <v>181</v>
      </c>
      <c r="P38" s="20" t="s">
        <v>182</v>
      </c>
      <c r="Q38" s="20"/>
      <c r="R38" s="19" t="s">
        <v>283</v>
      </c>
      <c r="S38" s="22" t="str">
        <f>VLOOKUP(R38,'TUTORES 1s2023'!A:B,2,0)</f>
        <v>JARA SANZ ANA BELÉN</v>
      </c>
      <c r="T38" s="22" t="str">
        <f>VLOOKUP(R38,'TUTORES 1s2023'!A:E,5,0)</f>
        <v>ana.jara.s@usach.cl</v>
      </c>
      <c r="U38" s="22">
        <f>VLOOKUP(R38,'TUTORES 1s2023'!A:F,6,0)</f>
        <v>56984321553</v>
      </c>
      <c r="V38" s="23">
        <v>45002</v>
      </c>
      <c r="W38" s="22" t="s">
        <v>62</v>
      </c>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42">
        <v>2</v>
      </c>
      <c r="AY38" s="24">
        <v>0</v>
      </c>
      <c r="AZ38" s="24"/>
    </row>
    <row r="39" spans="1:52" ht="13.8">
      <c r="A39" s="19">
        <v>21591697</v>
      </c>
      <c r="B39" s="20">
        <v>9</v>
      </c>
      <c r="C39" s="20" t="s">
        <v>284</v>
      </c>
      <c r="D39" s="20" t="s">
        <v>50</v>
      </c>
      <c r="E39" s="20" t="s">
        <v>104</v>
      </c>
      <c r="F39" s="20" t="s">
        <v>52</v>
      </c>
      <c r="G39" s="20" t="s">
        <v>92</v>
      </c>
      <c r="H39" s="20" t="s">
        <v>54</v>
      </c>
      <c r="I39" s="20" t="s">
        <v>285</v>
      </c>
      <c r="J39" s="20" t="s">
        <v>286</v>
      </c>
      <c r="K39" s="20" t="s">
        <v>287</v>
      </c>
      <c r="L39" s="19">
        <v>950493896</v>
      </c>
      <c r="M39" s="20"/>
      <c r="N39" s="21" t="s">
        <v>58</v>
      </c>
      <c r="O39" s="20" t="s">
        <v>108</v>
      </c>
      <c r="P39" s="20" t="s">
        <v>109</v>
      </c>
      <c r="Q39" s="20" t="s">
        <v>110</v>
      </c>
      <c r="R39" s="34" t="s">
        <v>175</v>
      </c>
      <c r="S39" s="22" t="str">
        <f>VLOOKUP(R39,'TUTORES 1s2023'!A:B,2,0)</f>
        <v>MORALES FLORES SOFÍA FERNANDA</v>
      </c>
      <c r="T39" s="22" t="str">
        <f>VLOOKUP(R39,'TUTORES 1s2023'!A:E,5,0)</f>
        <v>sofia.morales.f@usach.cl</v>
      </c>
      <c r="U39" s="22">
        <f>VLOOKUP(R39,'TUTORES 1s2023'!A:F,6,0)</f>
        <v>56942769976</v>
      </c>
      <c r="V39" s="23">
        <v>45002</v>
      </c>
      <c r="W39" s="22" t="s">
        <v>62</v>
      </c>
      <c r="Y39" s="22"/>
      <c r="Z39" s="22"/>
      <c r="AA39" s="22"/>
      <c r="AB39" s="22"/>
      <c r="AC39" s="22"/>
      <c r="AD39" s="22"/>
      <c r="AE39" s="22"/>
      <c r="AF39" s="22"/>
      <c r="AG39" s="22"/>
      <c r="AH39" s="22"/>
      <c r="AI39" s="22"/>
      <c r="AJ39" s="22"/>
      <c r="AK39" s="22"/>
      <c r="AL39" s="22"/>
      <c r="AM39" s="22"/>
      <c r="AN39" s="22"/>
      <c r="AO39" s="22"/>
      <c r="AP39" s="22"/>
      <c r="AQ39" s="22"/>
      <c r="AR39" s="22"/>
      <c r="AS39" s="22"/>
      <c r="AT39" s="22"/>
      <c r="AU39" s="22" t="s">
        <v>62</v>
      </c>
      <c r="AV39" s="22"/>
      <c r="AW39" s="22"/>
      <c r="AX39" s="24">
        <f>VLOOKUP(A39,'TUTORÍAS 20230424'!A:H,8,0)</f>
        <v>5</v>
      </c>
      <c r="AY39" s="24">
        <f>VLOOKUP(A39,'TUTORÍAS 20230502'!A:J,10,0)</f>
        <v>6</v>
      </c>
      <c r="AZ39" s="24"/>
    </row>
    <row r="40" spans="1:52" ht="13.8">
      <c r="A40" s="19">
        <v>21588993</v>
      </c>
      <c r="B40" s="20">
        <v>9</v>
      </c>
      <c r="C40" s="20" t="s">
        <v>288</v>
      </c>
      <c r="D40" s="20" t="s">
        <v>50</v>
      </c>
      <c r="E40" s="20" t="s">
        <v>289</v>
      </c>
      <c r="F40" s="20" t="s">
        <v>82</v>
      </c>
      <c r="G40" s="20" t="s">
        <v>92</v>
      </c>
      <c r="H40" s="20" t="s">
        <v>54</v>
      </c>
      <c r="I40" s="20" t="s">
        <v>285</v>
      </c>
      <c r="J40" s="20" t="s">
        <v>290</v>
      </c>
      <c r="K40" s="20" t="s">
        <v>291</v>
      </c>
      <c r="L40" s="20" t="s">
        <v>50</v>
      </c>
      <c r="M40" s="20">
        <v>974044404</v>
      </c>
      <c r="N40" s="21" t="s">
        <v>58</v>
      </c>
      <c r="O40" s="20" t="s">
        <v>86</v>
      </c>
      <c r="P40" s="20" t="s">
        <v>87</v>
      </c>
      <c r="Q40" s="20"/>
      <c r="R40" s="19" t="s">
        <v>292</v>
      </c>
      <c r="S40" s="22" t="str">
        <f>VLOOKUP(R40,'TUTORES 1s2023'!A:B,2,0)</f>
        <v>MOYA MONSALVE BENJAMÍN ALEJANDRO</v>
      </c>
      <c r="T40" s="22" t="str">
        <f>VLOOKUP(R40,'TUTORES 1s2023'!A:E,5,0)</f>
        <v>benjamin.moya.m@usach.cl</v>
      </c>
      <c r="U40" s="22">
        <f>VLOOKUP(R40,'TUTORES 1s2023'!A:F,6,0)</f>
        <v>56936447464</v>
      </c>
      <c r="V40" s="23">
        <v>45002</v>
      </c>
      <c r="W40" s="22" t="s">
        <v>62</v>
      </c>
      <c r="Y40" s="22"/>
      <c r="Z40" s="22"/>
      <c r="AA40" s="22"/>
      <c r="AB40" s="22"/>
      <c r="AC40" s="22"/>
      <c r="AD40" s="22"/>
      <c r="AE40" s="22"/>
      <c r="AF40" s="22"/>
      <c r="AG40" s="22"/>
      <c r="AH40" s="22"/>
      <c r="AI40" s="22"/>
      <c r="AJ40" s="22"/>
      <c r="AK40" s="22"/>
      <c r="AL40" s="22"/>
      <c r="AM40" s="22"/>
      <c r="AN40" s="22"/>
      <c r="AO40" s="22"/>
      <c r="AP40" s="22"/>
      <c r="AQ40" s="22"/>
      <c r="AR40" s="22"/>
      <c r="AS40" s="22"/>
      <c r="AT40" s="22"/>
      <c r="AU40" s="22" t="s">
        <v>62</v>
      </c>
      <c r="AV40" s="22"/>
      <c r="AW40" s="22"/>
      <c r="AX40" s="24">
        <f>VLOOKUP(A40,'TUTORÍAS 20230424'!A:H,8,0)</f>
        <v>5</v>
      </c>
      <c r="AY40" s="24">
        <f>VLOOKUP(A40,'TUTORÍAS 20230502'!A:J,10,0)</f>
        <v>7</v>
      </c>
      <c r="AZ40" s="24"/>
    </row>
    <row r="41" spans="1:52" ht="13.8">
      <c r="A41" s="19">
        <v>21849316</v>
      </c>
      <c r="B41" s="20">
        <v>5</v>
      </c>
      <c r="C41" s="20" t="s">
        <v>293</v>
      </c>
      <c r="D41" s="20" t="s">
        <v>50</v>
      </c>
      <c r="E41" s="20" t="s">
        <v>294</v>
      </c>
      <c r="F41" s="20" t="s">
        <v>295</v>
      </c>
      <c r="G41" s="20" t="s">
        <v>92</v>
      </c>
      <c r="H41" s="20" t="s">
        <v>54</v>
      </c>
      <c r="I41" s="20" t="s">
        <v>105</v>
      </c>
      <c r="J41" s="20" t="s">
        <v>296</v>
      </c>
      <c r="K41" s="20" t="s">
        <v>297</v>
      </c>
      <c r="L41" s="19">
        <v>947035059</v>
      </c>
      <c r="M41" s="20">
        <v>941153622</v>
      </c>
      <c r="N41" s="21" t="s">
        <v>58</v>
      </c>
      <c r="O41" s="20" t="s">
        <v>181</v>
      </c>
      <c r="P41" s="20" t="s">
        <v>298</v>
      </c>
      <c r="Q41" s="20"/>
      <c r="R41" s="19" t="s">
        <v>299</v>
      </c>
      <c r="S41" s="22" t="str">
        <f>VLOOKUP(R41,'TUTORES 1s2023'!A:B,2,0)</f>
        <v>ESPINOZA ACOSTA JOSÉ MIGUEL</v>
      </c>
      <c r="T41" s="22" t="str">
        <f>VLOOKUP(R41,'TUTORES 1s2023'!A:E,5,0)</f>
        <v>jose.espinoza.a@usach.cl</v>
      </c>
      <c r="U41" s="22">
        <f>VLOOKUP(R41,'TUTORES 1s2023'!A:F,6,0)</f>
        <v>965105965</v>
      </c>
      <c r="V41" s="23">
        <v>45002</v>
      </c>
      <c r="W41" s="22" t="s">
        <v>62</v>
      </c>
      <c r="Y41" s="22"/>
      <c r="Z41" s="22"/>
      <c r="AA41" s="22"/>
      <c r="AB41" s="22"/>
      <c r="AC41" s="22"/>
      <c r="AD41" s="22"/>
      <c r="AE41" s="22"/>
      <c r="AF41" s="22"/>
      <c r="AG41" s="22"/>
      <c r="AH41" s="22"/>
      <c r="AI41" s="22"/>
      <c r="AJ41" s="22"/>
      <c r="AK41" s="22"/>
      <c r="AL41" s="22"/>
      <c r="AM41" s="22"/>
      <c r="AN41" s="22"/>
      <c r="AO41" s="22"/>
      <c r="AP41" s="22"/>
      <c r="AQ41" s="22"/>
      <c r="AR41" s="22"/>
      <c r="AS41" s="22"/>
      <c r="AT41" s="22"/>
      <c r="AU41" s="22" t="s">
        <v>62</v>
      </c>
      <c r="AV41" s="22"/>
      <c r="AW41" s="22"/>
      <c r="AX41" s="24">
        <v>0</v>
      </c>
      <c r="AY41" s="24">
        <f>VLOOKUP(A41,'TUTORÍAS 20230502'!A:J,10,0)</f>
        <v>1</v>
      </c>
      <c r="AZ41" s="24"/>
    </row>
    <row r="42" spans="1:52" ht="13.8">
      <c r="A42" s="19">
        <v>27578592</v>
      </c>
      <c r="B42" s="20" t="s">
        <v>142</v>
      </c>
      <c r="C42" s="20" t="s">
        <v>300</v>
      </c>
      <c r="D42" s="20" t="s">
        <v>50</v>
      </c>
      <c r="E42" s="20" t="s">
        <v>177</v>
      </c>
      <c r="F42" s="20" t="s">
        <v>178</v>
      </c>
      <c r="G42" s="20" t="s">
        <v>214</v>
      </c>
      <c r="H42" s="20" t="s">
        <v>54</v>
      </c>
      <c r="I42" s="20" t="s">
        <v>285</v>
      </c>
      <c r="J42" s="20" t="s">
        <v>301</v>
      </c>
      <c r="K42" s="20" t="s">
        <v>302</v>
      </c>
      <c r="L42" s="20" t="s">
        <v>50</v>
      </c>
      <c r="M42" s="20"/>
      <c r="N42" s="21" t="s">
        <v>58</v>
      </c>
      <c r="O42" s="20" t="s">
        <v>181</v>
      </c>
      <c r="P42" s="20" t="s">
        <v>182</v>
      </c>
      <c r="Q42" s="20"/>
      <c r="R42" s="19" t="s">
        <v>218</v>
      </c>
      <c r="S42" s="22" t="str">
        <f>VLOOKUP(R42,'TUTORES 1s2023'!A:B,2,0)</f>
        <v>ARAYA POBLETE MAXIMILIANO EDUARDO ANDRÉ</v>
      </c>
      <c r="T42" s="22" t="str">
        <f>VLOOKUP(R42,'TUTORES 1s2023'!A:E,5,0)</f>
        <v>maximiliano.araya@usach.cl</v>
      </c>
      <c r="U42" s="22">
        <f>VLOOKUP(R42,'TUTORES 1s2023'!A:F,6,0)</f>
        <v>56997856343</v>
      </c>
      <c r="V42" s="23">
        <v>45002</v>
      </c>
      <c r="W42" s="22" t="s">
        <v>62</v>
      </c>
      <c r="X42" s="22" t="s">
        <v>123</v>
      </c>
      <c r="Y42" s="22" t="s">
        <v>123</v>
      </c>
      <c r="Z42" s="22" t="s">
        <v>109</v>
      </c>
      <c r="AA42" s="22" t="s">
        <v>303</v>
      </c>
      <c r="AB42" s="22" t="str">
        <f>VLOOKUP(AA42,'TUTORES 1s2023'!A:H,2,0)</f>
        <v>GONZÁLEZ CORTÉS CLAUDIA SOLEDAD</v>
      </c>
      <c r="AC42" s="22" t="str">
        <f>VLOOKUP(AA42,'TUTORES 1s2023'!A:G,5,0)</f>
        <v>claudia.gonzalez.co@usach.cl</v>
      </c>
      <c r="AD42" s="22">
        <f>VLOOKUP(AA42,'TUTORES 1s2023'!A:G,6,0)</f>
        <v>56983137474</v>
      </c>
      <c r="AE42" s="43">
        <v>45026</v>
      </c>
      <c r="AF42" s="29" t="s">
        <v>62</v>
      </c>
      <c r="AG42" s="22"/>
      <c r="AH42" s="22"/>
      <c r="AI42" s="22"/>
      <c r="AJ42" s="22"/>
      <c r="AK42" s="22"/>
      <c r="AL42" s="22"/>
      <c r="AM42" s="22"/>
      <c r="AN42" s="22"/>
      <c r="AO42" s="22"/>
      <c r="AP42" s="22"/>
      <c r="AQ42" s="22"/>
      <c r="AR42" s="22"/>
      <c r="AS42" s="22"/>
      <c r="AT42" s="22"/>
      <c r="AU42" s="22" t="s">
        <v>62</v>
      </c>
      <c r="AV42" s="22"/>
      <c r="AW42" s="22"/>
      <c r="AX42" s="24">
        <f>VLOOKUP(A42,'TUTORÍAS 20230424'!A:H,8,0)</f>
        <v>5</v>
      </c>
      <c r="AY42" s="24">
        <f>VLOOKUP(A42,'TUTORÍAS 20230502'!A:J,10,0)</f>
        <v>6</v>
      </c>
      <c r="AZ42" s="24"/>
    </row>
    <row r="43" spans="1:52" ht="13.8">
      <c r="A43" s="19">
        <v>21748659</v>
      </c>
      <c r="B43" s="20">
        <v>9</v>
      </c>
      <c r="C43" s="20" t="s">
        <v>304</v>
      </c>
      <c r="D43" s="20" t="s">
        <v>50</v>
      </c>
      <c r="E43" s="20" t="s">
        <v>51</v>
      </c>
      <c r="F43" s="20" t="s">
        <v>52</v>
      </c>
      <c r="G43" s="20" t="s">
        <v>92</v>
      </c>
      <c r="H43" s="20" t="s">
        <v>54</v>
      </c>
      <c r="I43" s="20" t="s">
        <v>83</v>
      </c>
      <c r="J43" s="20" t="s">
        <v>305</v>
      </c>
      <c r="K43" s="20" t="s">
        <v>306</v>
      </c>
      <c r="L43" s="19">
        <v>940887054</v>
      </c>
      <c r="M43" s="20"/>
      <c r="N43" s="21" t="s">
        <v>58</v>
      </c>
      <c r="O43" s="20" t="s">
        <v>59</v>
      </c>
      <c r="P43" s="20" t="s">
        <v>60</v>
      </c>
      <c r="Q43" s="20"/>
      <c r="R43" s="19" t="s">
        <v>102</v>
      </c>
      <c r="S43" s="22" t="str">
        <f>VLOOKUP(R43,'TUTORES 1s2023'!A:B,2,0)</f>
        <v>REYES SOLAR SEBASTIAN PAHOLO</v>
      </c>
      <c r="T43" s="22" t="str">
        <f>VLOOKUP(R43,'TUTORES 1s2023'!A:E,5,0)</f>
        <v>sebastian.reyes.s@usach.cl</v>
      </c>
      <c r="U43" s="22">
        <f>VLOOKUP(R43,'TUTORES 1s2023'!A:F,6,0)</f>
        <v>56997290867</v>
      </c>
      <c r="V43" s="23">
        <v>45002</v>
      </c>
      <c r="W43" s="22" t="s">
        <v>62</v>
      </c>
      <c r="Y43" s="22"/>
      <c r="Z43" s="22"/>
      <c r="AA43" s="22"/>
      <c r="AB43" s="22"/>
      <c r="AC43" s="22"/>
      <c r="AD43" s="22"/>
      <c r="AE43" s="22"/>
      <c r="AF43" s="22"/>
      <c r="AG43" s="22"/>
      <c r="AH43" s="22"/>
      <c r="AI43" s="22"/>
      <c r="AJ43" s="22"/>
      <c r="AK43" s="22"/>
      <c r="AL43" s="22"/>
      <c r="AM43" s="22"/>
      <c r="AN43" s="22"/>
      <c r="AO43" s="22"/>
      <c r="AP43" s="22"/>
      <c r="AQ43" s="22"/>
      <c r="AR43" s="22"/>
      <c r="AS43" s="22"/>
      <c r="AT43" s="22"/>
      <c r="AU43" s="22" t="s">
        <v>62</v>
      </c>
      <c r="AV43" s="22"/>
      <c r="AW43" s="22"/>
      <c r="AX43" s="24">
        <f>VLOOKUP(A43,'TUTORÍAS 20230424'!A:H,8,0)</f>
        <v>4</v>
      </c>
      <c r="AY43" s="24">
        <f>VLOOKUP(A43,'TUTORÍAS 20230502'!A:J,10,0)</f>
        <v>5</v>
      </c>
      <c r="AZ43" s="24"/>
    </row>
    <row r="44" spans="1:52" ht="13.8">
      <c r="A44" s="19">
        <v>26553664</v>
      </c>
      <c r="B44" s="20">
        <v>6</v>
      </c>
      <c r="C44" s="20" t="s">
        <v>307</v>
      </c>
      <c r="D44" s="20" t="s">
        <v>50</v>
      </c>
      <c r="E44" s="20" t="s">
        <v>51</v>
      </c>
      <c r="F44" s="20" t="s">
        <v>52</v>
      </c>
      <c r="G44" s="20" t="s">
        <v>53</v>
      </c>
      <c r="H44" s="20" t="s">
        <v>54</v>
      </c>
      <c r="I44" s="20" t="s">
        <v>105</v>
      </c>
      <c r="J44" s="20" t="s">
        <v>308</v>
      </c>
      <c r="K44" s="20" t="s">
        <v>309</v>
      </c>
      <c r="L44" s="20" t="s">
        <v>50</v>
      </c>
      <c r="M44" s="20"/>
      <c r="N44" s="21" t="s">
        <v>58</v>
      </c>
      <c r="O44" s="20" t="s">
        <v>59</v>
      </c>
      <c r="P44" s="20" t="s">
        <v>60</v>
      </c>
      <c r="Q44" s="20"/>
      <c r="R44" s="19" t="s">
        <v>61</v>
      </c>
      <c r="S44" s="22" t="str">
        <f>VLOOKUP(R44,'TUTORES 1s2023'!A:B,2,0)</f>
        <v>GALVEZ VALENZUELA OSCAR BASTIAN</v>
      </c>
      <c r="T44" s="22" t="str">
        <f>VLOOKUP(R44,'TUTORES 1s2023'!A:E,5,0)</f>
        <v>oscar.galvez@usach.cl</v>
      </c>
      <c r="U44" s="22">
        <f>VLOOKUP(R44,'TUTORES 1s2023'!A:F,6,0)</f>
        <v>56963752019</v>
      </c>
      <c r="V44" s="23">
        <v>45002</v>
      </c>
      <c r="W44" s="22" t="s">
        <v>62</v>
      </c>
      <c r="Y44" s="22"/>
      <c r="Z44" s="22"/>
      <c r="AA44" s="22"/>
      <c r="AB44" s="22"/>
      <c r="AC44" s="22"/>
      <c r="AD44" s="22"/>
      <c r="AE44" s="22"/>
      <c r="AF44" s="22"/>
      <c r="AG44" s="22"/>
      <c r="AH44" s="22"/>
      <c r="AI44" s="22"/>
      <c r="AJ44" s="22"/>
      <c r="AK44" s="22"/>
      <c r="AL44" s="22"/>
      <c r="AM44" s="22"/>
      <c r="AN44" s="22"/>
      <c r="AO44" s="22"/>
      <c r="AP44" s="22"/>
      <c r="AQ44" s="22"/>
      <c r="AR44" s="22"/>
      <c r="AS44" s="22"/>
      <c r="AT44" s="22"/>
      <c r="AU44" s="22" t="s">
        <v>62</v>
      </c>
      <c r="AV44" s="22"/>
      <c r="AW44" s="22"/>
      <c r="AX44" s="24">
        <v>0</v>
      </c>
      <c r="AY44" s="24">
        <v>0</v>
      </c>
      <c r="AZ44" s="24"/>
    </row>
    <row r="45" spans="1:52" ht="13.8">
      <c r="A45" s="19">
        <v>21636941</v>
      </c>
      <c r="B45" s="20">
        <v>6</v>
      </c>
      <c r="C45" s="20" t="s">
        <v>310</v>
      </c>
      <c r="D45" s="20" t="s">
        <v>50</v>
      </c>
      <c r="E45" s="20" t="s">
        <v>311</v>
      </c>
      <c r="F45" s="20" t="s">
        <v>178</v>
      </c>
      <c r="G45" s="20" t="s">
        <v>53</v>
      </c>
      <c r="H45" s="20" t="s">
        <v>54</v>
      </c>
      <c r="I45" s="20" t="s">
        <v>66</v>
      </c>
      <c r="J45" s="20" t="s">
        <v>312</v>
      </c>
      <c r="K45" s="20" t="s">
        <v>313</v>
      </c>
      <c r="L45" s="19">
        <v>965340899</v>
      </c>
      <c r="M45" s="20"/>
      <c r="N45" s="21" t="s">
        <v>58</v>
      </c>
      <c r="O45" s="20" t="s">
        <v>181</v>
      </c>
      <c r="P45" s="20" t="s">
        <v>314</v>
      </c>
      <c r="Q45" s="20"/>
      <c r="R45" s="19" t="s">
        <v>283</v>
      </c>
      <c r="S45" s="22" t="str">
        <f>VLOOKUP(R45,'TUTORES 1s2023'!A:B,2,0)</f>
        <v>JARA SANZ ANA BELÉN</v>
      </c>
      <c r="T45" s="22" t="str">
        <f>VLOOKUP(R45,'TUTORES 1s2023'!A:E,5,0)</f>
        <v>ana.jara.s@usach.cl</v>
      </c>
      <c r="U45" s="22">
        <f>VLOOKUP(R45,'TUTORES 1s2023'!A:F,6,0)</f>
        <v>56984321553</v>
      </c>
      <c r="V45" s="23">
        <v>45002</v>
      </c>
      <c r="W45" s="22" t="s">
        <v>62</v>
      </c>
      <c r="Y45" s="22"/>
      <c r="Z45" s="22"/>
      <c r="AA45" s="22"/>
      <c r="AB45" s="22"/>
      <c r="AC45" s="22"/>
      <c r="AD45" s="22"/>
      <c r="AE45" s="22"/>
      <c r="AF45" s="22"/>
      <c r="AG45" s="22"/>
      <c r="AH45" s="22"/>
      <c r="AI45" s="22"/>
      <c r="AJ45" s="22"/>
      <c r="AK45" s="22"/>
      <c r="AL45" s="22"/>
      <c r="AM45" s="22"/>
      <c r="AN45" s="22"/>
      <c r="AO45" s="22"/>
      <c r="AP45" s="22"/>
      <c r="AQ45" s="22"/>
      <c r="AR45" s="22"/>
      <c r="AS45" s="22"/>
      <c r="AT45" s="22"/>
      <c r="AU45" s="22" t="s">
        <v>62</v>
      </c>
      <c r="AV45" s="22"/>
      <c r="AW45" s="22"/>
      <c r="AX45" s="24">
        <v>0</v>
      </c>
      <c r="AY45" s="24">
        <v>0</v>
      </c>
      <c r="AZ45" s="24"/>
    </row>
    <row r="46" spans="1:52" ht="13.8">
      <c r="A46" s="19">
        <v>24068363</v>
      </c>
      <c r="B46" s="20">
        <v>6</v>
      </c>
      <c r="C46" s="20" t="s">
        <v>315</v>
      </c>
      <c r="D46" s="20" t="s">
        <v>50</v>
      </c>
      <c r="E46" s="20" t="s">
        <v>316</v>
      </c>
      <c r="F46" s="20" t="s">
        <v>82</v>
      </c>
      <c r="G46" s="20" t="s">
        <v>53</v>
      </c>
      <c r="H46" s="20" t="s">
        <v>54</v>
      </c>
      <c r="I46" s="20" t="s">
        <v>66</v>
      </c>
      <c r="J46" s="20" t="s">
        <v>317</v>
      </c>
      <c r="K46" s="20" t="s">
        <v>318</v>
      </c>
      <c r="L46" s="19">
        <v>981320550</v>
      </c>
      <c r="M46" s="20"/>
      <c r="N46" s="21" t="s">
        <v>58</v>
      </c>
      <c r="O46" s="20" t="s">
        <v>86</v>
      </c>
      <c r="P46" s="20" t="s">
        <v>87</v>
      </c>
      <c r="Q46" s="20"/>
      <c r="R46" s="19"/>
      <c r="S46" s="22"/>
      <c r="T46" s="22"/>
      <c r="U46" s="22"/>
      <c r="V46" s="23"/>
      <c r="W46" s="22" t="s">
        <v>50</v>
      </c>
      <c r="Y46" s="22"/>
      <c r="Z46" s="22"/>
      <c r="AA46" s="22"/>
      <c r="AB46" s="22"/>
      <c r="AC46" s="22"/>
      <c r="AD46" s="22"/>
      <c r="AE46" s="22"/>
      <c r="AF46" s="22"/>
      <c r="AG46" s="22"/>
      <c r="AH46" s="22"/>
      <c r="AI46" s="22"/>
      <c r="AJ46" s="22"/>
      <c r="AK46" s="22"/>
      <c r="AL46" s="22"/>
      <c r="AM46" s="22"/>
      <c r="AN46" s="22"/>
      <c r="AO46" s="22"/>
      <c r="AP46" s="22" t="s">
        <v>319</v>
      </c>
      <c r="AQ46" s="22" t="s">
        <v>320</v>
      </c>
      <c r="AR46" s="22" t="s">
        <v>321</v>
      </c>
      <c r="AS46" s="22" t="s">
        <v>196</v>
      </c>
      <c r="AT46" s="22"/>
      <c r="AU46" s="22" t="s">
        <v>148</v>
      </c>
      <c r="AV46" s="22"/>
      <c r="AW46" s="22"/>
      <c r="AX46" s="24" t="s">
        <v>50</v>
      </c>
      <c r="AY46" s="24" t="s">
        <v>50</v>
      </c>
      <c r="AZ46" s="24"/>
    </row>
    <row r="47" spans="1:52" ht="13.8">
      <c r="A47" s="19">
        <v>26957716</v>
      </c>
      <c r="B47" s="20">
        <v>9</v>
      </c>
      <c r="C47" s="20" t="s">
        <v>322</v>
      </c>
      <c r="D47" s="20" t="s">
        <v>50</v>
      </c>
      <c r="E47" s="20" t="s">
        <v>323</v>
      </c>
      <c r="F47" s="20" t="s">
        <v>82</v>
      </c>
      <c r="G47" s="20" t="s">
        <v>53</v>
      </c>
      <c r="H47" s="20" t="s">
        <v>54</v>
      </c>
      <c r="I47" s="20" t="s">
        <v>105</v>
      </c>
      <c r="J47" s="20" t="s">
        <v>324</v>
      </c>
      <c r="K47" s="20" t="s">
        <v>325</v>
      </c>
      <c r="L47" s="19">
        <v>951178796</v>
      </c>
      <c r="M47" s="20">
        <v>978575021</v>
      </c>
      <c r="N47" s="21" t="s">
        <v>58</v>
      </c>
      <c r="O47" s="20" t="s">
        <v>86</v>
      </c>
      <c r="P47" s="20" t="s">
        <v>87</v>
      </c>
      <c r="Q47" s="20"/>
      <c r="R47" s="19" t="s">
        <v>326</v>
      </c>
      <c r="S47" s="22" t="str">
        <f>VLOOKUP(R47,'TUTORES 1s2023'!A:B,2,0)</f>
        <v>ORTIZ ESCOBAR NICOLÁS ABRAHAM</v>
      </c>
      <c r="T47" s="22" t="str">
        <f>VLOOKUP(R47,'TUTORES 1s2023'!A:E,5,0)</f>
        <v>nicolas.ortiz.e@usach.cl</v>
      </c>
      <c r="U47" s="22">
        <f>VLOOKUP(R47,'TUTORES 1s2023'!A:F,6,0)</f>
        <v>225185919</v>
      </c>
      <c r="V47" s="23">
        <v>45002</v>
      </c>
      <c r="W47" s="22" t="s">
        <v>62</v>
      </c>
      <c r="Y47" s="22"/>
      <c r="Z47" s="22"/>
      <c r="AA47" s="22"/>
      <c r="AB47" s="22"/>
      <c r="AC47" s="22"/>
      <c r="AD47" s="22"/>
      <c r="AE47" s="22"/>
      <c r="AF47" s="22"/>
      <c r="AG47" s="22"/>
      <c r="AH47" s="22"/>
      <c r="AI47" s="22"/>
      <c r="AJ47" s="22"/>
      <c r="AK47" s="22"/>
      <c r="AL47" s="22"/>
      <c r="AM47" s="22"/>
      <c r="AN47" s="22"/>
      <c r="AO47" s="22"/>
      <c r="AP47" s="22"/>
      <c r="AQ47" s="22"/>
      <c r="AR47" s="22"/>
      <c r="AS47" s="22"/>
      <c r="AT47" s="22"/>
      <c r="AU47" s="22" t="s">
        <v>62</v>
      </c>
      <c r="AV47" s="22"/>
      <c r="AW47" s="22"/>
      <c r="AX47" s="24">
        <v>0</v>
      </c>
      <c r="AY47" s="24">
        <v>0</v>
      </c>
      <c r="AZ47" s="24"/>
    </row>
    <row r="48" spans="1:52" ht="13.8">
      <c r="A48" s="19">
        <v>22478838</v>
      </c>
      <c r="B48" s="20" t="s">
        <v>142</v>
      </c>
      <c r="C48" s="20" t="s">
        <v>327</v>
      </c>
      <c r="D48" s="20" t="s">
        <v>50</v>
      </c>
      <c r="E48" s="20" t="s">
        <v>311</v>
      </c>
      <c r="F48" s="20" t="s">
        <v>178</v>
      </c>
      <c r="G48" s="20" t="s">
        <v>92</v>
      </c>
      <c r="H48" s="20" t="s">
        <v>54</v>
      </c>
      <c r="I48" s="20" t="s">
        <v>285</v>
      </c>
      <c r="J48" s="20" t="s">
        <v>328</v>
      </c>
      <c r="K48" s="20" t="s">
        <v>329</v>
      </c>
      <c r="L48" s="19">
        <v>990027931</v>
      </c>
      <c r="M48" s="20"/>
      <c r="N48" s="21" t="s">
        <v>58</v>
      </c>
      <c r="O48" s="20" t="s">
        <v>181</v>
      </c>
      <c r="P48" s="20" t="s">
        <v>314</v>
      </c>
      <c r="Q48" s="20"/>
      <c r="R48" s="19" t="s">
        <v>218</v>
      </c>
      <c r="S48" s="22" t="str">
        <f>VLOOKUP(R48,'TUTORES 1s2023'!A:B,2,0)</f>
        <v>ARAYA POBLETE MAXIMILIANO EDUARDO ANDRÉ</v>
      </c>
      <c r="T48" s="22" t="str">
        <f>VLOOKUP(R48,'TUTORES 1s2023'!A:E,5,0)</f>
        <v>maximiliano.araya@usach.cl</v>
      </c>
      <c r="U48" s="22">
        <f>VLOOKUP(R48,'TUTORES 1s2023'!A:F,6,0)</f>
        <v>56997856343</v>
      </c>
      <c r="V48" s="23">
        <v>45002</v>
      </c>
      <c r="W48" s="22" t="s">
        <v>62</v>
      </c>
      <c r="Y48" s="22"/>
      <c r="Z48" s="22"/>
      <c r="AA48" s="22"/>
      <c r="AB48" s="22"/>
      <c r="AC48" s="22"/>
      <c r="AD48" s="22"/>
      <c r="AE48" s="22"/>
      <c r="AF48" s="22"/>
      <c r="AG48" s="22"/>
      <c r="AH48" s="22"/>
      <c r="AI48" s="22"/>
      <c r="AJ48" s="22"/>
      <c r="AK48" s="22"/>
      <c r="AL48" s="22"/>
      <c r="AM48" s="22"/>
      <c r="AN48" s="22"/>
      <c r="AO48" s="22"/>
      <c r="AP48" s="22"/>
      <c r="AQ48" s="22"/>
      <c r="AR48" s="22"/>
      <c r="AS48" s="22"/>
      <c r="AT48" s="22"/>
      <c r="AU48" s="22" t="s">
        <v>62</v>
      </c>
      <c r="AV48" s="22"/>
      <c r="AW48" s="22"/>
      <c r="AX48" s="24">
        <f>VLOOKUP(A48,'TUTORÍAS 20230424'!A:H,8,0)</f>
        <v>5</v>
      </c>
      <c r="AY48" s="24">
        <f>VLOOKUP(A48,'TUTORÍAS 20230502'!A:J,10,0)</f>
        <v>5</v>
      </c>
      <c r="AZ48" s="24"/>
    </row>
    <row r="49" spans="1:52" ht="13.8">
      <c r="A49" s="19">
        <v>21775623</v>
      </c>
      <c r="B49" s="20">
        <v>5</v>
      </c>
      <c r="C49" s="20" t="s">
        <v>330</v>
      </c>
      <c r="D49" s="20" t="s">
        <v>50</v>
      </c>
      <c r="E49" s="20" t="s">
        <v>81</v>
      </c>
      <c r="F49" s="20" t="s">
        <v>82</v>
      </c>
      <c r="G49" s="20" t="s">
        <v>92</v>
      </c>
      <c r="H49" s="20" t="s">
        <v>54</v>
      </c>
      <c r="I49" s="20" t="s">
        <v>285</v>
      </c>
      <c r="J49" s="20" t="s">
        <v>331</v>
      </c>
      <c r="K49" s="20" t="s">
        <v>332</v>
      </c>
      <c r="L49" s="19">
        <v>976474625</v>
      </c>
      <c r="M49" s="20"/>
      <c r="N49" s="21" t="s">
        <v>58</v>
      </c>
      <c r="O49" s="20" t="s">
        <v>86</v>
      </c>
      <c r="P49" s="20" t="s">
        <v>87</v>
      </c>
      <c r="Q49" s="20"/>
      <c r="R49" s="19" t="s">
        <v>154</v>
      </c>
      <c r="S49" s="22" t="str">
        <f>VLOOKUP(R49,'TUTORES 1s2023'!A:B,2,0)</f>
        <v>BASCUÑÁN AHUMADA JAVIER IGNACIO</v>
      </c>
      <c r="T49" s="22" t="str">
        <f>VLOOKUP(R49,'TUTORES 1s2023'!A:E,5,0)</f>
        <v>javier.bascunan@usach.cl</v>
      </c>
      <c r="U49" s="22">
        <f>VLOOKUP(R49,'TUTORES 1s2023'!A:F,6,0)</f>
        <v>27486542</v>
      </c>
      <c r="V49" s="23">
        <v>45002</v>
      </c>
      <c r="W49" s="22" t="s">
        <v>62</v>
      </c>
      <c r="Y49" s="22"/>
      <c r="Z49" s="22"/>
      <c r="AA49" s="22"/>
      <c r="AB49" s="22"/>
      <c r="AC49" s="22"/>
      <c r="AD49" s="22"/>
      <c r="AE49" s="22"/>
      <c r="AF49" s="22"/>
      <c r="AG49" s="22"/>
      <c r="AH49" s="22"/>
      <c r="AI49" s="22"/>
      <c r="AJ49" s="22"/>
      <c r="AK49" s="22"/>
      <c r="AL49" s="22"/>
      <c r="AM49" s="22"/>
      <c r="AN49" s="22"/>
      <c r="AO49" s="22"/>
      <c r="AP49" s="22"/>
      <c r="AQ49" s="22"/>
      <c r="AR49" s="22"/>
      <c r="AS49" s="22"/>
      <c r="AT49" s="22"/>
      <c r="AU49" s="22" t="s">
        <v>62</v>
      </c>
      <c r="AV49" s="22"/>
      <c r="AW49" s="22"/>
      <c r="AX49" s="24">
        <f>VLOOKUP(A49,'TUTORÍAS 20230424'!A:H,8,0)</f>
        <v>3</v>
      </c>
      <c r="AY49" s="24">
        <f>VLOOKUP(A49,'TUTORÍAS 20230502'!A:J,10,0)</f>
        <v>4</v>
      </c>
      <c r="AZ49" s="24"/>
    </row>
    <row r="50" spans="1:52" ht="13.8">
      <c r="A50" s="19">
        <v>27481915</v>
      </c>
      <c r="B50" s="20">
        <v>4</v>
      </c>
      <c r="C50" s="20" t="s">
        <v>333</v>
      </c>
      <c r="D50" s="20" t="s">
        <v>50</v>
      </c>
      <c r="E50" s="20" t="s">
        <v>81</v>
      </c>
      <c r="F50" s="20" t="s">
        <v>82</v>
      </c>
      <c r="G50" s="20" t="s">
        <v>53</v>
      </c>
      <c r="H50" s="20" t="s">
        <v>54</v>
      </c>
      <c r="I50" s="20" t="s">
        <v>66</v>
      </c>
      <c r="J50" s="20" t="s">
        <v>334</v>
      </c>
      <c r="K50" s="20" t="s">
        <v>335</v>
      </c>
      <c r="L50" s="19">
        <v>986979390</v>
      </c>
      <c r="M50" s="20"/>
      <c r="N50" s="21" t="s">
        <v>58</v>
      </c>
      <c r="O50" s="20" t="s">
        <v>86</v>
      </c>
      <c r="P50" s="20" t="s">
        <v>87</v>
      </c>
      <c r="Q50" s="20"/>
      <c r="R50" s="19" t="s">
        <v>336</v>
      </c>
      <c r="S50" s="22" t="str">
        <f>VLOOKUP(R50,'TUTORES 1s2023'!A:B,2,0)</f>
        <v>ZÚÑIGA VALENZUELA OMAR SEBASTIÁN AXEL</v>
      </c>
      <c r="T50" s="22" t="str">
        <f>VLOOKUP(R50,'TUTORES 1s2023'!A:E,5,0)</f>
        <v>omar.zuniga@usach.cl</v>
      </c>
      <c r="U50" s="22">
        <f>VLOOKUP(R50,'TUTORES 1s2023'!A:F,6,0)</f>
        <v>995946807</v>
      </c>
      <c r="V50" s="23">
        <v>45002</v>
      </c>
      <c r="W50" s="22" t="s">
        <v>62</v>
      </c>
      <c r="Y50" s="22"/>
      <c r="Z50" s="22"/>
      <c r="AA50" s="22"/>
      <c r="AB50" s="22"/>
      <c r="AC50" s="22"/>
      <c r="AD50" s="22"/>
      <c r="AE50" s="22"/>
      <c r="AF50" s="22"/>
      <c r="AG50" s="22"/>
      <c r="AH50" s="22"/>
      <c r="AI50" s="22"/>
      <c r="AJ50" s="22"/>
      <c r="AK50" s="22"/>
      <c r="AL50" s="22"/>
      <c r="AM50" s="22"/>
      <c r="AN50" s="22"/>
      <c r="AO50" s="22"/>
      <c r="AP50" s="22"/>
      <c r="AQ50" s="22"/>
      <c r="AR50" s="22"/>
      <c r="AS50" s="22"/>
      <c r="AT50" s="22"/>
      <c r="AU50" s="22" t="s">
        <v>62</v>
      </c>
      <c r="AV50" s="22"/>
      <c r="AW50" s="22"/>
      <c r="AX50" s="24">
        <f>VLOOKUP(A50,'TUTORÍAS 20230424'!A:H,8,0)</f>
        <v>1</v>
      </c>
      <c r="AY50" s="24">
        <f>VLOOKUP(A50,'TUTORÍAS 20230502'!A:J,10,0)</f>
        <v>2</v>
      </c>
      <c r="AZ50" s="24"/>
    </row>
    <row r="51" spans="1:52" ht="13.8">
      <c r="A51" s="19">
        <v>21696796</v>
      </c>
      <c r="B51" s="20">
        <v>8</v>
      </c>
      <c r="C51" s="20" t="s">
        <v>337</v>
      </c>
      <c r="D51" s="20" t="s">
        <v>50</v>
      </c>
      <c r="E51" s="20" t="s">
        <v>338</v>
      </c>
      <c r="F51" s="20" t="s">
        <v>82</v>
      </c>
      <c r="G51" s="20" t="s">
        <v>92</v>
      </c>
      <c r="H51" s="20" t="s">
        <v>54</v>
      </c>
      <c r="I51" s="20" t="s">
        <v>120</v>
      </c>
      <c r="J51" s="20" t="s">
        <v>339</v>
      </c>
      <c r="K51" s="20" t="s">
        <v>340</v>
      </c>
      <c r="L51" s="20" t="s">
        <v>50</v>
      </c>
      <c r="M51" s="20"/>
      <c r="N51" s="21" t="s">
        <v>58</v>
      </c>
      <c r="O51" s="20" t="s">
        <v>86</v>
      </c>
      <c r="P51" s="20" t="s">
        <v>87</v>
      </c>
      <c r="Q51" s="20"/>
      <c r="R51" s="19" t="s">
        <v>116</v>
      </c>
      <c r="S51" s="22" t="str">
        <f>VLOOKUP(R51,'TUTORES 1s2023'!A:B,2,0)</f>
        <v>ZAMBRANO CAYO HANNS JORDIE</v>
      </c>
      <c r="T51" s="22" t="str">
        <f>VLOOKUP(R51,'TUTORES 1s2023'!A:E,5,0)</f>
        <v>hanns.zambrano@usach.cl</v>
      </c>
      <c r="U51" s="22">
        <f>VLOOKUP(R51,'TUTORES 1s2023'!A:F,6,0)</f>
        <v>984651272</v>
      </c>
      <c r="V51" s="23">
        <v>45002</v>
      </c>
      <c r="W51" s="22" t="s">
        <v>62</v>
      </c>
      <c r="Y51" s="22"/>
      <c r="Z51" s="22"/>
      <c r="AA51" s="22"/>
      <c r="AB51" s="22"/>
      <c r="AC51" s="22"/>
      <c r="AD51" s="22"/>
      <c r="AE51" s="22"/>
      <c r="AF51" s="22"/>
      <c r="AG51" s="22"/>
      <c r="AH51" s="22"/>
      <c r="AI51" s="22"/>
      <c r="AJ51" s="22"/>
      <c r="AK51" s="22"/>
      <c r="AL51" s="22"/>
      <c r="AM51" s="22"/>
      <c r="AN51" s="22"/>
      <c r="AO51" s="22"/>
      <c r="AP51" s="22"/>
      <c r="AQ51" s="22"/>
      <c r="AR51" s="22"/>
      <c r="AS51" s="22"/>
      <c r="AT51" s="22"/>
      <c r="AU51" s="22" t="s">
        <v>62</v>
      </c>
      <c r="AV51" s="22"/>
      <c r="AW51" s="22"/>
      <c r="AX51" s="24">
        <v>0</v>
      </c>
      <c r="AY51" s="24">
        <v>0</v>
      </c>
      <c r="AZ51" s="24"/>
    </row>
    <row r="52" spans="1:52" ht="13.8">
      <c r="A52" s="19">
        <v>24252621</v>
      </c>
      <c r="B52" s="20" t="s">
        <v>142</v>
      </c>
      <c r="C52" s="20" t="s">
        <v>341</v>
      </c>
      <c r="D52" s="20" t="s">
        <v>50</v>
      </c>
      <c r="E52" s="20" t="s">
        <v>177</v>
      </c>
      <c r="F52" s="20" t="s">
        <v>178</v>
      </c>
      <c r="G52" s="20" t="s">
        <v>279</v>
      </c>
      <c r="H52" s="20" t="s">
        <v>54</v>
      </c>
      <c r="I52" s="20" t="s">
        <v>66</v>
      </c>
      <c r="J52" s="20" t="s">
        <v>342</v>
      </c>
      <c r="K52" s="20" t="s">
        <v>343</v>
      </c>
      <c r="L52" s="20" t="s">
        <v>50</v>
      </c>
      <c r="M52" s="20"/>
      <c r="N52" s="21" t="s">
        <v>58</v>
      </c>
      <c r="O52" s="20" t="s">
        <v>181</v>
      </c>
      <c r="P52" s="20" t="s">
        <v>182</v>
      </c>
      <c r="Q52" s="20"/>
      <c r="R52" s="19" t="s">
        <v>344</v>
      </c>
      <c r="S52" s="22" t="str">
        <f>VLOOKUP(R52,'TUTORES 1s2023'!A:B,2,0)</f>
        <v>OSSES MUÑOZ MATÍAS ALBERTO</v>
      </c>
      <c r="T52" s="22" t="str">
        <f>VLOOKUP(R52,'TUTORES 1s2023'!A:E,5,0)</f>
        <v>matias.osses@usach.cl</v>
      </c>
      <c r="U52" s="22">
        <f>VLOOKUP(R52,'TUTORES 1s2023'!A:F,6,0)</f>
        <v>228231410</v>
      </c>
      <c r="V52" s="23">
        <v>45002</v>
      </c>
      <c r="W52" s="22" t="s">
        <v>62</v>
      </c>
      <c r="Y52" s="22"/>
      <c r="Z52" s="22"/>
      <c r="AA52" s="22"/>
      <c r="AB52" s="22"/>
      <c r="AC52" s="22"/>
      <c r="AD52" s="22"/>
      <c r="AE52" s="22"/>
      <c r="AF52" s="22"/>
      <c r="AG52" s="22"/>
      <c r="AH52" s="22"/>
      <c r="AI52" s="22"/>
      <c r="AJ52" s="22"/>
      <c r="AK52" s="22"/>
      <c r="AL52" s="22"/>
      <c r="AM52" s="22"/>
      <c r="AN52" s="22"/>
      <c r="AO52" s="22"/>
      <c r="AP52" s="22"/>
      <c r="AQ52" s="22"/>
      <c r="AR52" s="22"/>
      <c r="AS52" s="22"/>
      <c r="AT52" s="22"/>
      <c r="AU52" s="22" t="s">
        <v>62</v>
      </c>
      <c r="AV52" s="22"/>
      <c r="AW52" s="22"/>
      <c r="AX52" s="24">
        <f>VLOOKUP(A52,'TUTORÍAS 20230424'!A:H,8,0)</f>
        <v>1</v>
      </c>
      <c r="AY52" s="24">
        <f>VLOOKUP(A52,'TUTORÍAS 20230502'!A:J,10,0)</f>
        <v>1</v>
      </c>
      <c r="AZ52" s="24"/>
    </row>
    <row r="53" spans="1:52" ht="13.8">
      <c r="A53" s="19">
        <v>21567649</v>
      </c>
      <c r="B53" s="20">
        <v>8</v>
      </c>
      <c r="C53" s="20" t="s">
        <v>345</v>
      </c>
      <c r="D53" s="20" t="s">
        <v>50</v>
      </c>
      <c r="E53" s="20" t="s">
        <v>220</v>
      </c>
      <c r="F53" s="20" t="s">
        <v>65</v>
      </c>
      <c r="G53" s="20" t="s">
        <v>151</v>
      </c>
      <c r="H53" s="20" t="s">
        <v>54</v>
      </c>
      <c r="I53" s="20" t="s">
        <v>66</v>
      </c>
      <c r="J53" s="20" t="s">
        <v>346</v>
      </c>
      <c r="K53" s="20" t="s">
        <v>347</v>
      </c>
      <c r="L53" s="20" t="s">
        <v>50</v>
      </c>
      <c r="M53" s="20"/>
      <c r="N53" s="21" t="s">
        <v>58</v>
      </c>
      <c r="O53" s="20" t="s">
        <v>69</v>
      </c>
      <c r="P53" s="20" t="s">
        <v>160</v>
      </c>
      <c r="Q53" s="20" t="s">
        <v>224</v>
      </c>
      <c r="R53" s="38" t="s">
        <v>76</v>
      </c>
      <c r="S53" s="22" t="str">
        <f>VLOOKUP(R53,'TUTORES 1s2023'!A:B,2,0)</f>
        <v>NAVARRO CORTÉS ROMINA PAZ</v>
      </c>
      <c r="T53" s="22" t="str">
        <f>VLOOKUP(R53,'TUTORES 1s2023'!A:E,5,0)</f>
        <v>romina.navarro@usach.cl</v>
      </c>
      <c r="U53" s="22">
        <f>VLOOKUP(R53,'TUTORES 1s2023'!A:F,6,0)</f>
        <v>935797169</v>
      </c>
      <c r="V53" s="23">
        <v>45002</v>
      </c>
      <c r="W53" s="22" t="s">
        <v>62</v>
      </c>
      <c r="Y53" s="22"/>
      <c r="Z53" s="22"/>
      <c r="AA53" s="22"/>
      <c r="AB53" s="22"/>
      <c r="AC53" s="22"/>
      <c r="AD53" s="22"/>
      <c r="AE53" s="22"/>
      <c r="AF53" s="22"/>
      <c r="AG53" s="22"/>
      <c r="AH53" s="22"/>
      <c r="AI53" s="22"/>
      <c r="AJ53" s="22"/>
      <c r="AK53" s="22"/>
      <c r="AL53" s="22"/>
      <c r="AM53" s="22"/>
      <c r="AN53" s="22"/>
      <c r="AO53" s="22"/>
      <c r="AP53" s="22"/>
      <c r="AQ53" s="22"/>
      <c r="AR53" s="22"/>
      <c r="AS53" s="22"/>
      <c r="AT53" s="22"/>
      <c r="AU53" s="22" t="s">
        <v>62</v>
      </c>
      <c r="AV53" s="22"/>
      <c r="AW53" s="22"/>
      <c r="AX53" s="24">
        <f>VLOOKUP(A53,'TUTORÍAS 20230424'!A:H,8,0)</f>
        <v>1</v>
      </c>
      <c r="AY53" s="24">
        <f>VLOOKUP(A53,'TUTORÍAS 20230502'!A:J,10,0)</f>
        <v>1</v>
      </c>
      <c r="AZ53" s="24"/>
    </row>
    <row r="54" spans="1:52" ht="13.8">
      <c r="A54" s="19">
        <v>25925466</v>
      </c>
      <c r="B54" s="20">
        <v>3</v>
      </c>
      <c r="C54" s="20" t="s">
        <v>348</v>
      </c>
      <c r="D54" s="20" t="s">
        <v>50</v>
      </c>
      <c r="E54" s="20" t="s">
        <v>316</v>
      </c>
      <c r="F54" s="20" t="s">
        <v>82</v>
      </c>
      <c r="G54" s="20" t="s">
        <v>92</v>
      </c>
      <c r="H54" s="20" t="s">
        <v>54</v>
      </c>
      <c r="I54" s="20" t="s">
        <v>66</v>
      </c>
      <c r="J54" s="20" t="s">
        <v>349</v>
      </c>
      <c r="K54" s="20" t="s">
        <v>350</v>
      </c>
      <c r="L54" s="20" t="s">
        <v>50</v>
      </c>
      <c r="M54" s="20"/>
      <c r="N54" s="21" t="s">
        <v>58</v>
      </c>
      <c r="O54" s="20" t="s">
        <v>86</v>
      </c>
      <c r="P54" s="20" t="s">
        <v>87</v>
      </c>
      <c r="Q54" s="20"/>
      <c r="R54" s="19" t="s">
        <v>351</v>
      </c>
      <c r="S54" s="22" t="str">
        <f>VLOOKUP(R54,'TUTORES 1s2023'!A:B,2,0)</f>
        <v>VERA KUZJUKEVICA LAUMA SOFIA</v>
      </c>
      <c r="T54" s="22" t="str">
        <f>VLOOKUP(R54,'TUTORES 1s2023'!A:E,5,0)</f>
        <v>lauma.vera@usach.cl</v>
      </c>
      <c r="U54" s="22">
        <f>VLOOKUP(R54,'TUTORES 1s2023'!A:F,6,0)</f>
        <v>224924812</v>
      </c>
      <c r="V54" s="23">
        <v>45002</v>
      </c>
      <c r="W54" s="22" t="s">
        <v>62</v>
      </c>
      <c r="Y54" s="22"/>
      <c r="Z54" s="22"/>
      <c r="AA54" s="22"/>
      <c r="AB54" s="22"/>
      <c r="AC54" s="22"/>
      <c r="AD54" s="22"/>
      <c r="AE54" s="22"/>
      <c r="AF54" s="22"/>
      <c r="AG54" s="22"/>
      <c r="AH54" s="22"/>
      <c r="AI54" s="22"/>
      <c r="AJ54" s="22"/>
      <c r="AK54" s="22"/>
      <c r="AL54" s="22"/>
      <c r="AM54" s="22"/>
      <c r="AN54" s="22"/>
      <c r="AO54" s="22"/>
      <c r="AP54" s="22"/>
      <c r="AQ54" s="22"/>
      <c r="AR54" s="22"/>
      <c r="AS54" s="22"/>
      <c r="AT54" s="22"/>
      <c r="AU54" s="22" t="s">
        <v>62</v>
      </c>
      <c r="AV54" s="22"/>
      <c r="AW54" s="22"/>
      <c r="AX54" s="24">
        <f>VLOOKUP(A54,'TUTORÍAS 20230424'!A:H,8,0)</f>
        <v>3</v>
      </c>
      <c r="AY54" s="24">
        <f>VLOOKUP(A54,'TUTORÍAS 20230502'!A:J,10,0)</f>
        <v>3</v>
      </c>
      <c r="AZ54" s="24"/>
    </row>
    <row r="55" spans="1:52" ht="13.8">
      <c r="A55" s="19">
        <v>26730460</v>
      </c>
      <c r="B55" s="20">
        <v>2</v>
      </c>
      <c r="C55" s="20" t="s">
        <v>352</v>
      </c>
      <c r="D55" s="20" t="s">
        <v>50</v>
      </c>
      <c r="E55" s="20" t="s">
        <v>177</v>
      </c>
      <c r="F55" s="20" t="s">
        <v>178</v>
      </c>
      <c r="G55" s="20" t="s">
        <v>279</v>
      </c>
      <c r="H55" s="20" t="s">
        <v>54</v>
      </c>
      <c r="I55" s="20" t="s">
        <v>66</v>
      </c>
      <c r="J55" s="20" t="s">
        <v>353</v>
      </c>
      <c r="K55" s="20" t="s">
        <v>354</v>
      </c>
      <c r="L55" s="20" t="s">
        <v>50</v>
      </c>
      <c r="M55" s="20"/>
      <c r="N55" s="21" t="s">
        <v>58</v>
      </c>
      <c r="O55" s="20" t="s">
        <v>181</v>
      </c>
      <c r="P55" s="20" t="s">
        <v>182</v>
      </c>
      <c r="Q55" s="20"/>
      <c r="R55" s="19" t="s">
        <v>218</v>
      </c>
      <c r="S55" s="22" t="str">
        <f>VLOOKUP(R55,'TUTORES 1s2023'!A:B,2,0)</f>
        <v>ARAYA POBLETE MAXIMILIANO EDUARDO ANDRÉ</v>
      </c>
      <c r="T55" s="22" t="str">
        <f>VLOOKUP(R55,'TUTORES 1s2023'!A:E,5,0)</f>
        <v>maximiliano.araya@usach.cl</v>
      </c>
      <c r="U55" s="22">
        <f>VLOOKUP(R55,'TUTORES 1s2023'!A:F,6,0)</f>
        <v>56997856343</v>
      </c>
      <c r="V55" s="23">
        <v>45002</v>
      </c>
      <c r="W55" s="22" t="s">
        <v>62</v>
      </c>
      <c r="Y55" s="22"/>
      <c r="Z55" s="22"/>
      <c r="AA55" s="22"/>
      <c r="AB55" s="22"/>
      <c r="AC55" s="22"/>
      <c r="AD55" s="22"/>
      <c r="AE55" s="22"/>
      <c r="AF55" s="22"/>
      <c r="AG55" s="22"/>
      <c r="AH55" s="22"/>
      <c r="AI55" s="22"/>
      <c r="AJ55" s="22"/>
      <c r="AK55" s="22"/>
      <c r="AL55" s="22"/>
      <c r="AM55" s="22"/>
      <c r="AN55" s="22"/>
      <c r="AO55" s="22"/>
      <c r="AP55" s="22"/>
      <c r="AQ55" s="22"/>
      <c r="AR55" s="22"/>
      <c r="AS55" s="22"/>
      <c r="AT55" s="22"/>
      <c r="AU55" s="22" t="s">
        <v>62</v>
      </c>
      <c r="AV55" s="22"/>
      <c r="AW55" s="22"/>
      <c r="AX55" s="24">
        <f>VLOOKUP(A55,'TUTORÍAS 20230424'!A:H,8,0)</f>
        <v>5</v>
      </c>
      <c r="AY55" s="24">
        <f>VLOOKUP(A55,'TUTORÍAS 20230502'!A:J,10,0)</f>
        <v>5</v>
      </c>
      <c r="AZ55" s="24"/>
    </row>
    <row r="56" spans="1:52" ht="13.8">
      <c r="A56" s="19">
        <v>21757463</v>
      </c>
      <c r="B56" s="20">
        <v>3</v>
      </c>
      <c r="C56" s="20" t="s">
        <v>355</v>
      </c>
      <c r="D56" s="20" t="s">
        <v>50</v>
      </c>
      <c r="E56" s="20" t="s">
        <v>198</v>
      </c>
      <c r="F56" s="20" t="s">
        <v>65</v>
      </c>
      <c r="G56" s="20" t="s">
        <v>53</v>
      </c>
      <c r="H56" s="20" t="s">
        <v>54</v>
      </c>
      <c r="I56" s="20" t="s">
        <v>105</v>
      </c>
      <c r="J56" s="20" t="s">
        <v>356</v>
      </c>
      <c r="K56" s="20" t="s">
        <v>357</v>
      </c>
      <c r="L56" s="19">
        <v>993681502</v>
      </c>
      <c r="M56" s="20"/>
      <c r="N56" s="21" t="s">
        <v>58</v>
      </c>
      <c r="O56" s="20" t="s">
        <v>123</v>
      </c>
      <c r="P56" s="20" t="s">
        <v>109</v>
      </c>
      <c r="Q56" s="20"/>
      <c r="R56" s="34" t="s">
        <v>124</v>
      </c>
      <c r="S56" s="22" t="str">
        <f>VLOOKUP(R56,'TUTORES 1s2023'!A:B,2,0)</f>
        <v>PÉREZ BARRA KATHYA EMILIA</v>
      </c>
      <c r="T56" s="22" t="str">
        <f>VLOOKUP(R56,'TUTORES 1s2023'!A:E,5,0)</f>
        <v>kathya.perez@usach.cl</v>
      </c>
      <c r="U56" s="22">
        <f>VLOOKUP(R56,'TUTORES 1s2023'!A:F,6,0)</f>
        <v>56978658463</v>
      </c>
      <c r="V56" s="23">
        <v>45002</v>
      </c>
      <c r="W56" s="22" t="s">
        <v>62</v>
      </c>
      <c r="Y56" s="22"/>
      <c r="Z56" s="22"/>
      <c r="AA56" s="22"/>
      <c r="AB56" s="22"/>
      <c r="AC56" s="22"/>
      <c r="AD56" s="22"/>
      <c r="AE56" s="22"/>
      <c r="AF56" s="22"/>
      <c r="AG56" s="22"/>
      <c r="AH56" s="22"/>
      <c r="AI56" s="22"/>
      <c r="AJ56" s="22"/>
      <c r="AK56" s="22"/>
      <c r="AL56" s="22"/>
      <c r="AM56" s="22"/>
      <c r="AN56" s="22"/>
      <c r="AO56" s="22"/>
      <c r="AP56" s="22"/>
      <c r="AQ56" s="22"/>
      <c r="AR56" s="22"/>
      <c r="AS56" s="22"/>
      <c r="AT56" s="22"/>
      <c r="AU56" s="22" t="s">
        <v>62</v>
      </c>
      <c r="AV56" s="22"/>
      <c r="AW56" s="22"/>
      <c r="AX56" s="24">
        <f>VLOOKUP(A56,'TUTORÍAS 20230424'!A:H,8,0)</f>
        <v>2</v>
      </c>
      <c r="AY56" s="24">
        <f>VLOOKUP(A56,'TUTORÍAS 20230502'!A:J,10,0)</f>
        <v>3</v>
      </c>
      <c r="AZ56" s="24"/>
    </row>
    <row r="57" spans="1:52" ht="13.8">
      <c r="A57" s="19">
        <v>26906735</v>
      </c>
      <c r="B57" s="20">
        <v>7</v>
      </c>
      <c r="C57" s="20" t="s">
        <v>358</v>
      </c>
      <c r="D57" s="20" t="s">
        <v>50</v>
      </c>
      <c r="E57" s="20" t="s">
        <v>359</v>
      </c>
      <c r="F57" s="20" t="s">
        <v>119</v>
      </c>
      <c r="G57" s="20" t="s">
        <v>92</v>
      </c>
      <c r="H57" s="20" t="s">
        <v>54</v>
      </c>
      <c r="I57" s="20" t="s">
        <v>105</v>
      </c>
      <c r="J57" s="20" t="s">
        <v>360</v>
      </c>
      <c r="K57" s="20" t="s">
        <v>361</v>
      </c>
      <c r="L57" s="19">
        <v>966150494</v>
      </c>
      <c r="M57" s="20"/>
      <c r="N57" s="21" t="s">
        <v>58</v>
      </c>
      <c r="O57" s="20" t="s">
        <v>123</v>
      </c>
      <c r="P57" s="20" t="s">
        <v>109</v>
      </c>
      <c r="Q57" s="20"/>
      <c r="R57" s="34" t="s">
        <v>362</v>
      </c>
      <c r="S57" s="22" t="str">
        <f>VLOOKUP(R57,'TUTORES 1s2023'!A:B,2,0)</f>
        <v>SOTO FLORES CAMILA NOEMÍ</v>
      </c>
      <c r="T57" s="22" t="str">
        <f>VLOOKUP(R57,'TUTORES 1s2023'!A:E,5,0)</f>
        <v>camila.soto.f@usach.cl</v>
      </c>
      <c r="U57" s="22">
        <f>VLOOKUP(R57,'TUTORES 1s2023'!A:F,6,0)</f>
        <v>56977107170</v>
      </c>
      <c r="V57" s="23">
        <v>45002</v>
      </c>
      <c r="W57" s="22" t="s">
        <v>62</v>
      </c>
      <c r="Y57" s="22"/>
      <c r="Z57" s="22"/>
      <c r="AA57" s="22"/>
      <c r="AB57" s="22"/>
      <c r="AC57" s="22"/>
      <c r="AD57" s="22"/>
      <c r="AE57" s="22"/>
      <c r="AF57" s="22"/>
      <c r="AG57" s="22"/>
      <c r="AH57" s="22"/>
      <c r="AI57" s="22"/>
      <c r="AJ57" s="22"/>
      <c r="AK57" s="22"/>
      <c r="AL57" s="22"/>
      <c r="AM57" s="22"/>
      <c r="AN57" s="22"/>
      <c r="AO57" s="22"/>
      <c r="AP57" s="22"/>
      <c r="AQ57" s="22"/>
      <c r="AR57" s="22"/>
      <c r="AS57" s="22"/>
      <c r="AT57" s="22"/>
      <c r="AU57" s="22" t="s">
        <v>62</v>
      </c>
      <c r="AV57" s="22"/>
      <c r="AW57" s="22"/>
      <c r="AX57" s="24">
        <f>VLOOKUP(A57,'TUTORÍAS 20230424'!A:H,8,0)</f>
        <v>4</v>
      </c>
      <c r="AY57" s="24">
        <f>VLOOKUP(A57,'TUTORÍAS 20230502'!A:J,10,0)</f>
        <v>5</v>
      </c>
      <c r="AZ57" s="24"/>
    </row>
    <row r="58" spans="1:52" ht="13.8">
      <c r="A58" s="19">
        <v>21708200</v>
      </c>
      <c r="B58" s="20">
        <v>5</v>
      </c>
      <c r="C58" s="20" t="s">
        <v>363</v>
      </c>
      <c r="D58" s="20" t="s">
        <v>50</v>
      </c>
      <c r="E58" s="20" t="s">
        <v>252</v>
      </c>
      <c r="F58" s="20" t="s">
        <v>253</v>
      </c>
      <c r="G58" s="20" t="s">
        <v>53</v>
      </c>
      <c r="H58" s="20" t="s">
        <v>54</v>
      </c>
      <c r="I58" s="20" t="s">
        <v>105</v>
      </c>
      <c r="J58" s="20" t="s">
        <v>364</v>
      </c>
      <c r="K58" s="20" t="s">
        <v>365</v>
      </c>
      <c r="L58" s="20" t="s">
        <v>50</v>
      </c>
      <c r="M58" s="20"/>
      <c r="N58" s="21" t="s">
        <v>58</v>
      </c>
      <c r="O58" s="20" t="s">
        <v>123</v>
      </c>
      <c r="P58" s="20" t="s">
        <v>109</v>
      </c>
      <c r="Q58" s="20"/>
      <c r="R58" s="34" t="s">
        <v>366</v>
      </c>
      <c r="S58" s="22" t="str">
        <f>VLOOKUP(R58,'TUTORES 1s2023'!A:B,2,0)</f>
        <v>GRANDON LEON ANA BELEN</v>
      </c>
      <c r="T58" s="22" t="str">
        <f>VLOOKUP(R58,'TUTORES 1s2023'!A:E,5,0)</f>
        <v xml:space="preserve">ana.grandon@usach.cl </v>
      </c>
      <c r="U58" s="22">
        <f>VLOOKUP(R58,'TUTORES 1s2023'!A:F,6,0)</f>
        <v>56950120551</v>
      </c>
      <c r="V58" s="23">
        <v>45002</v>
      </c>
      <c r="W58" s="22" t="s">
        <v>62</v>
      </c>
      <c r="Y58" s="22"/>
      <c r="Z58" s="22"/>
      <c r="AA58" s="22"/>
      <c r="AB58" s="22"/>
      <c r="AC58" s="22"/>
      <c r="AD58" s="22"/>
      <c r="AE58" s="22"/>
      <c r="AF58" s="22"/>
      <c r="AG58" s="22"/>
      <c r="AH58" s="22"/>
      <c r="AI58" s="22"/>
      <c r="AJ58" s="22"/>
      <c r="AK58" s="22"/>
      <c r="AL58" s="22"/>
      <c r="AM58" s="22"/>
      <c r="AN58" s="22"/>
      <c r="AO58" s="22"/>
      <c r="AP58" s="22"/>
      <c r="AQ58" s="22"/>
      <c r="AR58" s="22"/>
      <c r="AS58" s="22"/>
      <c r="AT58" s="22"/>
      <c r="AU58" s="22" t="s">
        <v>62</v>
      </c>
      <c r="AV58" s="22"/>
      <c r="AW58" s="22"/>
      <c r="AX58" s="24">
        <f>VLOOKUP(A58,'TUTORÍAS 20230424'!A:H,8,0)</f>
        <v>4</v>
      </c>
      <c r="AY58" s="24">
        <f>VLOOKUP(A58,'TUTORÍAS 20230502'!A:J,10,0)</f>
        <v>5</v>
      </c>
      <c r="AZ58" s="24"/>
    </row>
    <row r="59" spans="1:52" ht="13.8">
      <c r="A59" s="19">
        <v>21667434</v>
      </c>
      <c r="B59" s="20">
        <v>0</v>
      </c>
      <c r="C59" s="20" t="s">
        <v>367</v>
      </c>
      <c r="D59" s="20" t="s">
        <v>50</v>
      </c>
      <c r="E59" s="20" t="s">
        <v>368</v>
      </c>
      <c r="F59" s="20" t="s">
        <v>52</v>
      </c>
      <c r="G59" s="20" t="s">
        <v>92</v>
      </c>
      <c r="H59" s="20" t="s">
        <v>54</v>
      </c>
      <c r="I59" s="20" t="s">
        <v>105</v>
      </c>
      <c r="J59" s="20" t="s">
        <v>369</v>
      </c>
      <c r="K59" s="20" t="s">
        <v>370</v>
      </c>
      <c r="L59" s="20" t="s">
        <v>50</v>
      </c>
      <c r="M59" s="20"/>
      <c r="N59" s="21" t="s">
        <v>58</v>
      </c>
      <c r="O59" s="20" t="s">
        <v>108</v>
      </c>
      <c r="P59" s="20" t="s">
        <v>109</v>
      </c>
      <c r="Q59" s="20" t="s">
        <v>110</v>
      </c>
      <c r="R59" s="34"/>
      <c r="S59" s="22"/>
      <c r="T59" s="22"/>
      <c r="U59" s="22"/>
      <c r="V59" s="23"/>
      <c r="W59" s="22" t="s">
        <v>50</v>
      </c>
      <c r="Y59" s="22"/>
      <c r="Z59" s="22"/>
      <c r="AA59" s="22"/>
      <c r="AB59" s="22"/>
      <c r="AC59" s="22"/>
      <c r="AD59" s="22"/>
      <c r="AE59" s="22"/>
      <c r="AF59" s="22"/>
      <c r="AG59" s="22"/>
      <c r="AH59" s="22"/>
      <c r="AI59" s="22"/>
      <c r="AJ59" s="22"/>
      <c r="AK59" s="22"/>
      <c r="AL59" s="22"/>
      <c r="AM59" s="22"/>
      <c r="AN59" s="22"/>
      <c r="AO59" s="22"/>
      <c r="AP59" s="22" t="s">
        <v>371</v>
      </c>
      <c r="AQ59" s="22" t="s">
        <v>258</v>
      </c>
      <c r="AR59" s="22"/>
      <c r="AS59" s="22"/>
      <c r="AT59" s="22"/>
      <c r="AU59" s="22" t="s">
        <v>148</v>
      </c>
      <c r="AV59" s="22"/>
      <c r="AW59" s="22"/>
      <c r="AX59" s="24">
        <v>0</v>
      </c>
      <c r="AY59" s="24">
        <v>0</v>
      </c>
      <c r="AZ59" s="24"/>
    </row>
    <row r="60" spans="1:52" ht="13.8">
      <c r="A60" s="19">
        <v>21756652</v>
      </c>
      <c r="B60" s="20">
        <v>5</v>
      </c>
      <c r="C60" s="20" t="s">
        <v>372</v>
      </c>
      <c r="D60" s="20" t="s">
        <v>50</v>
      </c>
      <c r="E60" s="20" t="s">
        <v>311</v>
      </c>
      <c r="F60" s="20" t="s">
        <v>178</v>
      </c>
      <c r="G60" s="20" t="s">
        <v>53</v>
      </c>
      <c r="H60" s="20" t="s">
        <v>54</v>
      </c>
      <c r="I60" s="20" t="s">
        <v>66</v>
      </c>
      <c r="J60" s="20" t="s">
        <v>373</v>
      </c>
      <c r="K60" s="20" t="s">
        <v>374</v>
      </c>
      <c r="L60" s="19">
        <v>922016475</v>
      </c>
      <c r="M60" s="20"/>
      <c r="N60" s="21" t="s">
        <v>58</v>
      </c>
      <c r="O60" s="20" t="s">
        <v>181</v>
      </c>
      <c r="P60" s="20" t="s">
        <v>314</v>
      </c>
      <c r="Q60" s="20"/>
      <c r="R60" s="19" t="s">
        <v>344</v>
      </c>
      <c r="S60" s="22" t="str">
        <f>VLOOKUP(R60,'TUTORES 1s2023'!A:B,2,0)</f>
        <v>OSSES MUÑOZ MATÍAS ALBERTO</v>
      </c>
      <c r="T60" s="22" t="str">
        <f>VLOOKUP(R60,'TUTORES 1s2023'!A:E,5,0)</f>
        <v>matias.osses@usach.cl</v>
      </c>
      <c r="U60" s="22">
        <f>VLOOKUP(R60,'TUTORES 1s2023'!A:F,6,0)</f>
        <v>228231410</v>
      </c>
      <c r="V60" s="23">
        <v>45002</v>
      </c>
      <c r="W60" s="22" t="s">
        <v>62</v>
      </c>
      <c r="Y60" s="22"/>
      <c r="Z60" s="22"/>
      <c r="AA60" s="22"/>
      <c r="AB60" s="22"/>
      <c r="AC60" s="22"/>
      <c r="AD60" s="22"/>
      <c r="AE60" s="22"/>
      <c r="AF60" s="22"/>
      <c r="AG60" s="22"/>
      <c r="AH60" s="22"/>
      <c r="AI60" s="22"/>
      <c r="AJ60" s="22"/>
      <c r="AK60" s="22"/>
      <c r="AL60" s="22"/>
      <c r="AM60" s="22"/>
      <c r="AN60" s="22"/>
      <c r="AO60" s="22"/>
      <c r="AP60" s="22"/>
      <c r="AQ60" s="22"/>
      <c r="AR60" s="22"/>
      <c r="AS60" s="22"/>
      <c r="AT60" s="22"/>
      <c r="AU60" s="22" t="s">
        <v>62</v>
      </c>
      <c r="AV60" s="22"/>
      <c r="AW60" s="22"/>
      <c r="AX60" s="24">
        <f>VLOOKUP(A60,'TUTORÍAS 20230424'!A:H,8,0)</f>
        <v>1</v>
      </c>
      <c r="AY60" s="24">
        <f>VLOOKUP(A60,'TUTORÍAS 20230502'!A:J,10,0)</f>
        <v>1</v>
      </c>
      <c r="AZ60" s="24"/>
    </row>
    <row r="61" spans="1:52" ht="13.8">
      <c r="A61" s="19">
        <v>26154571</v>
      </c>
      <c r="B61" s="20">
        <v>3</v>
      </c>
      <c r="C61" s="20" t="s">
        <v>375</v>
      </c>
      <c r="D61" s="20" t="s">
        <v>50</v>
      </c>
      <c r="E61" s="20" t="s">
        <v>156</v>
      </c>
      <c r="F61" s="20" t="s">
        <v>157</v>
      </c>
      <c r="G61" s="20" t="s">
        <v>92</v>
      </c>
      <c r="H61" s="20" t="s">
        <v>54</v>
      </c>
      <c r="I61" s="20" t="s">
        <v>66</v>
      </c>
      <c r="J61" s="20" t="s">
        <v>376</v>
      </c>
      <c r="K61" s="20" t="s">
        <v>377</v>
      </c>
      <c r="L61" s="20" t="s">
        <v>50</v>
      </c>
      <c r="M61" s="20"/>
      <c r="N61" s="21" t="s">
        <v>58</v>
      </c>
      <c r="O61" s="20" t="s">
        <v>69</v>
      </c>
      <c r="P61" s="20" t="s">
        <v>160</v>
      </c>
      <c r="Q61" s="20" t="s">
        <v>161</v>
      </c>
      <c r="R61" s="38" t="s">
        <v>162</v>
      </c>
      <c r="S61" s="22" t="str">
        <f>VLOOKUP(R61,'TUTORES 1s2023'!A:B,2,0)</f>
        <v>VARGAS RIQUELME MARIO ISMAEL</v>
      </c>
      <c r="T61" s="22" t="str">
        <f>VLOOKUP(R61,'TUTORES 1s2023'!A:E,5,0)</f>
        <v>mario.vargas@usach.cl</v>
      </c>
      <c r="U61" s="22">
        <f>VLOOKUP(R61,'TUTORES 1s2023'!A:F,6,0)</f>
        <v>954190500</v>
      </c>
      <c r="V61" s="23">
        <v>45002</v>
      </c>
      <c r="W61" s="22" t="s">
        <v>62</v>
      </c>
      <c r="Y61" s="22"/>
      <c r="Z61" s="22"/>
      <c r="AA61" s="22"/>
      <c r="AB61" s="22"/>
      <c r="AC61" s="22"/>
      <c r="AD61" s="22"/>
      <c r="AE61" s="22"/>
      <c r="AF61" s="22"/>
      <c r="AG61" s="22"/>
      <c r="AH61" s="22"/>
      <c r="AI61" s="22"/>
      <c r="AJ61" s="22"/>
      <c r="AK61" s="22"/>
      <c r="AL61" s="22"/>
      <c r="AM61" s="22"/>
      <c r="AN61" s="22"/>
      <c r="AO61" s="22"/>
      <c r="AP61" s="22"/>
      <c r="AQ61" s="22"/>
      <c r="AR61" s="22"/>
      <c r="AS61" s="22"/>
      <c r="AT61" s="22"/>
      <c r="AU61" s="22" t="s">
        <v>62</v>
      </c>
      <c r="AV61" s="22"/>
      <c r="AW61" s="22"/>
      <c r="AX61" s="24">
        <v>0</v>
      </c>
      <c r="AY61" s="24">
        <v>0</v>
      </c>
      <c r="AZ61" s="24"/>
    </row>
    <row r="62" spans="1:52" ht="13.8">
      <c r="A62" s="19">
        <v>26558567</v>
      </c>
      <c r="B62" s="20">
        <v>1</v>
      </c>
      <c r="C62" s="20" t="s">
        <v>378</v>
      </c>
      <c r="D62" s="20" t="s">
        <v>50</v>
      </c>
      <c r="E62" s="20" t="s">
        <v>156</v>
      </c>
      <c r="F62" s="20" t="s">
        <v>157</v>
      </c>
      <c r="G62" s="20" t="s">
        <v>53</v>
      </c>
      <c r="H62" s="20" t="s">
        <v>54</v>
      </c>
      <c r="I62" s="20" t="s">
        <v>285</v>
      </c>
      <c r="J62" s="20" t="s">
        <v>379</v>
      </c>
      <c r="K62" s="20" t="s">
        <v>380</v>
      </c>
      <c r="L62" s="19">
        <v>946151225</v>
      </c>
      <c r="M62" s="20"/>
      <c r="N62" s="21" t="s">
        <v>58</v>
      </c>
      <c r="O62" s="20" t="s">
        <v>69</v>
      </c>
      <c r="P62" s="20" t="s">
        <v>160</v>
      </c>
      <c r="Q62" s="20" t="s">
        <v>161</v>
      </c>
      <c r="R62" s="38" t="s">
        <v>162</v>
      </c>
      <c r="S62" s="22" t="str">
        <f>VLOOKUP(R62,'TUTORES 1s2023'!A:B,2,0)</f>
        <v>VARGAS RIQUELME MARIO ISMAEL</v>
      </c>
      <c r="T62" s="22" t="str">
        <f>VLOOKUP(R62,'TUTORES 1s2023'!A:E,5,0)</f>
        <v>mario.vargas@usach.cl</v>
      </c>
      <c r="U62" s="22">
        <f>VLOOKUP(R62,'TUTORES 1s2023'!A:F,6,0)</f>
        <v>954190500</v>
      </c>
      <c r="V62" s="23">
        <v>45002</v>
      </c>
      <c r="W62" s="22" t="s">
        <v>62</v>
      </c>
      <c r="Y62" s="22"/>
      <c r="Z62" s="22"/>
      <c r="AA62" s="22"/>
      <c r="AB62" s="22"/>
      <c r="AC62" s="22"/>
      <c r="AD62" s="22"/>
      <c r="AE62" s="22"/>
      <c r="AF62" s="22"/>
      <c r="AG62" s="22"/>
      <c r="AH62" s="22"/>
      <c r="AI62" s="22"/>
      <c r="AJ62" s="22"/>
      <c r="AK62" s="22"/>
      <c r="AL62" s="22"/>
      <c r="AM62" s="22"/>
      <c r="AN62" s="22"/>
      <c r="AO62" s="22"/>
      <c r="AP62" s="22"/>
      <c r="AQ62" s="22"/>
      <c r="AR62" s="22"/>
      <c r="AS62" s="22"/>
      <c r="AT62" s="22"/>
      <c r="AU62" s="22" t="s">
        <v>62</v>
      </c>
      <c r="AV62" s="22"/>
      <c r="AW62" s="22"/>
      <c r="AX62" s="24">
        <v>0</v>
      </c>
      <c r="AY62" s="24">
        <v>0</v>
      </c>
      <c r="AZ62" s="24"/>
    </row>
    <row r="63" spans="1:52" ht="13.8">
      <c r="A63" s="19">
        <v>21285822</v>
      </c>
      <c r="B63" s="20">
        <v>6</v>
      </c>
      <c r="C63" s="20" t="s">
        <v>381</v>
      </c>
      <c r="D63" s="20" t="s">
        <v>50</v>
      </c>
      <c r="E63" s="20" t="s">
        <v>382</v>
      </c>
      <c r="F63" s="20" t="s">
        <v>82</v>
      </c>
      <c r="G63" s="20" t="s">
        <v>53</v>
      </c>
      <c r="H63" s="20" t="s">
        <v>54</v>
      </c>
      <c r="I63" s="20" t="s">
        <v>285</v>
      </c>
      <c r="J63" s="20" t="s">
        <v>383</v>
      </c>
      <c r="K63" s="20" t="s">
        <v>384</v>
      </c>
      <c r="L63" s="19">
        <v>988558852</v>
      </c>
      <c r="M63" s="20">
        <v>982248896</v>
      </c>
      <c r="N63" s="21" t="s">
        <v>58</v>
      </c>
      <c r="O63" s="20" t="s">
        <v>86</v>
      </c>
      <c r="P63" s="20" t="s">
        <v>87</v>
      </c>
      <c r="Q63" s="20"/>
      <c r="R63" s="19" t="s">
        <v>385</v>
      </c>
      <c r="S63" s="22" t="str">
        <f>VLOOKUP(R63,'TUTORES 1s2023'!A:B,2,0)</f>
        <v>ACEVEDO FUENTES VICENTE ANDRÉS</v>
      </c>
      <c r="T63" s="22" t="str">
        <f>VLOOKUP(R63,'TUTORES 1s2023'!A:E,5,0)</f>
        <v>vicente.acevedo.f@usach.cl</v>
      </c>
      <c r="U63" s="22">
        <f>VLOOKUP(R63,'TUTORES 1s2023'!A:F,6,0)</f>
        <v>56956013406</v>
      </c>
      <c r="V63" s="23">
        <v>45002</v>
      </c>
      <c r="W63" s="22" t="s">
        <v>62</v>
      </c>
      <c r="Y63" s="22"/>
      <c r="Z63" s="22"/>
      <c r="AA63" s="22"/>
      <c r="AB63" s="22"/>
      <c r="AC63" s="22"/>
      <c r="AD63" s="22"/>
      <c r="AE63" s="22"/>
      <c r="AF63" s="22"/>
      <c r="AG63" s="22"/>
      <c r="AH63" s="22"/>
      <c r="AI63" s="22"/>
      <c r="AJ63" s="22"/>
      <c r="AK63" s="22"/>
      <c r="AL63" s="22"/>
      <c r="AM63" s="22"/>
      <c r="AN63" s="22"/>
      <c r="AO63" s="22"/>
      <c r="AP63" s="22"/>
      <c r="AQ63" s="22"/>
      <c r="AR63" s="22"/>
      <c r="AS63" s="22"/>
      <c r="AT63" s="22"/>
      <c r="AU63" s="22" t="s">
        <v>62</v>
      </c>
      <c r="AV63" s="22"/>
      <c r="AW63" s="22"/>
      <c r="AX63" s="24">
        <f>VLOOKUP(A63,'TUTORÍAS 20230424'!A:H,8,0)</f>
        <v>3</v>
      </c>
      <c r="AY63" s="24">
        <f>VLOOKUP(A63,'TUTORÍAS 20230502'!A:J,10,0)</f>
        <v>7</v>
      </c>
      <c r="AZ63" s="24"/>
    </row>
    <row r="64" spans="1:52" ht="13.8">
      <c r="A64" s="19">
        <v>21632074</v>
      </c>
      <c r="B64" s="20">
        <v>3</v>
      </c>
      <c r="C64" s="20" t="s">
        <v>386</v>
      </c>
      <c r="D64" s="20" t="s">
        <v>50</v>
      </c>
      <c r="E64" s="20" t="s">
        <v>51</v>
      </c>
      <c r="F64" s="20" t="s">
        <v>52</v>
      </c>
      <c r="G64" s="20" t="s">
        <v>151</v>
      </c>
      <c r="H64" s="20" t="s">
        <v>54</v>
      </c>
      <c r="I64" s="20" t="s">
        <v>55</v>
      </c>
      <c r="J64" s="20" t="s">
        <v>387</v>
      </c>
      <c r="K64" s="20" t="s">
        <v>388</v>
      </c>
      <c r="L64" s="19">
        <v>978606775</v>
      </c>
      <c r="M64" s="20">
        <v>935884661</v>
      </c>
      <c r="N64" s="21" t="s">
        <v>58</v>
      </c>
      <c r="O64" s="20" t="s">
        <v>59</v>
      </c>
      <c r="P64" s="20" t="s">
        <v>60</v>
      </c>
      <c r="Q64" s="20"/>
      <c r="R64" s="38" t="s">
        <v>154</v>
      </c>
      <c r="S64" s="22" t="str">
        <f>VLOOKUP(R64,'TUTORES 1s2023'!A:B,2,0)</f>
        <v>BASCUÑÁN AHUMADA JAVIER IGNACIO</v>
      </c>
      <c r="T64" s="22" t="str">
        <f>VLOOKUP(R64,'TUTORES 1s2023'!A:E,5,0)</f>
        <v>javier.bascunan@usach.cl</v>
      </c>
      <c r="U64" s="22">
        <f>VLOOKUP(R64,'TUTORES 1s2023'!A:F,6,0)</f>
        <v>27486542</v>
      </c>
      <c r="V64" s="23">
        <v>45026</v>
      </c>
      <c r="W64" s="22" t="s">
        <v>62</v>
      </c>
      <c r="Y64" s="22"/>
      <c r="Z64" s="22"/>
      <c r="AA64" s="22"/>
      <c r="AB64" s="22"/>
      <c r="AC64" s="22"/>
      <c r="AD64" s="22"/>
      <c r="AE64" s="22"/>
      <c r="AF64" s="22"/>
      <c r="AG64" s="22"/>
      <c r="AH64" s="22"/>
      <c r="AI64" s="22"/>
      <c r="AJ64" s="22"/>
      <c r="AK64" s="22"/>
      <c r="AL64" s="22"/>
      <c r="AM64" s="22"/>
      <c r="AN64" s="22"/>
      <c r="AO64" s="22"/>
      <c r="AP64" s="22"/>
      <c r="AQ64" s="22"/>
      <c r="AR64" s="22"/>
      <c r="AS64" s="22"/>
      <c r="AT64" s="22"/>
      <c r="AU64" s="22" t="s">
        <v>62</v>
      </c>
      <c r="AV64" s="22"/>
      <c r="AW64" s="22"/>
      <c r="AX64" s="24">
        <f>VLOOKUP(A64,'TUTORÍAS 20230424'!A:H,8,0)</f>
        <v>3</v>
      </c>
      <c r="AY64" s="24">
        <f>VLOOKUP(A64,'TUTORÍAS 20230502'!A:J,10,0)</f>
        <v>3</v>
      </c>
      <c r="AZ64" s="24"/>
    </row>
    <row r="65" spans="1:52" ht="13.8">
      <c r="A65" s="19">
        <v>21695529</v>
      </c>
      <c r="B65" s="20">
        <v>3</v>
      </c>
      <c r="C65" s="20" t="s">
        <v>389</v>
      </c>
      <c r="D65" s="20" t="s">
        <v>50</v>
      </c>
      <c r="E65" s="20" t="s">
        <v>51</v>
      </c>
      <c r="F65" s="20" t="s">
        <v>52</v>
      </c>
      <c r="G65" s="20" t="s">
        <v>53</v>
      </c>
      <c r="H65" s="20" t="s">
        <v>54</v>
      </c>
      <c r="I65" s="20" t="s">
        <v>285</v>
      </c>
      <c r="J65" s="20" t="s">
        <v>390</v>
      </c>
      <c r="K65" s="20" t="s">
        <v>391</v>
      </c>
      <c r="L65" s="19">
        <v>983419478</v>
      </c>
      <c r="M65" s="20"/>
      <c r="N65" s="21" t="s">
        <v>58</v>
      </c>
      <c r="O65" s="20" t="s">
        <v>59</v>
      </c>
      <c r="P65" s="20" t="s">
        <v>60</v>
      </c>
      <c r="Q65" s="20"/>
      <c r="R65" s="19" t="s">
        <v>102</v>
      </c>
      <c r="S65" s="22" t="str">
        <f>VLOOKUP(R65,'TUTORES 1s2023'!A:B,2,0)</f>
        <v>REYES SOLAR SEBASTIAN PAHOLO</v>
      </c>
      <c r="T65" s="22" t="str">
        <f>VLOOKUP(R65,'TUTORES 1s2023'!A:E,5,0)</f>
        <v>sebastian.reyes.s@usach.cl</v>
      </c>
      <c r="U65" s="22">
        <f>VLOOKUP(R65,'TUTORES 1s2023'!A:F,6,0)</f>
        <v>56997290867</v>
      </c>
      <c r="V65" s="23">
        <v>45002</v>
      </c>
      <c r="W65" s="22" t="s">
        <v>62</v>
      </c>
      <c r="Y65" s="22"/>
      <c r="Z65" s="22"/>
      <c r="AA65" s="22"/>
      <c r="AB65" s="22"/>
      <c r="AC65" s="22"/>
      <c r="AD65" s="22"/>
      <c r="AE65" s="22"/>
      <c r="AF65" s="22"/>
      <c r="AG65" s="22"/>
      <c r="AH65" s="22"/>
      <c r="AI65" s="22"/>
      <c r="AJ65" s="22"/>
      <c r="AK65" s="22"/>
      <c r="AL65" s="22"/>
      <c r="AM65" s="22"/>
      <c r="AN65" s="22"/>
      <c r="AO65" s="22"/>
      <c r="AP65" s="22"/>
      <c r="AQ65" s="22"/>
      <c r="AR65" s="22"/>
      <c r="AS65" s="22"/>
      <c r="AT65" s="22"/>
      <c r="AU65" s="22" t="s">
        <v>62</v>
      </c>
      <c r="AV65" s="22"/>
      <c r="AW65" s="22"/>
      <c r="AX65" s="24">
        <v>0</v>
      </c>
      <c r="AY65" s="24">
        <v>0</v>
      </c>
      <c r="AZ65" s="24"/>
    </row>
    <row r="66" spans="1:52" ht="13.8">
      <c r="A66" s="19">
        <v>21868503</v>
      </c>
      <c r="B66" s="20" t="s">
        <v>142</v>
      </c>
      <c r="C66" s="20" t="s">
        <v>392</v>
      </c>
      <c r="D66" s="20" t="s">
        <v>50</v>
      </c>
      <c r="E66" s="20" t="s">
        <v>81</v>
      </c>
      <c r="F66" s="20" t="s">
        <v>82</v>
      </c>
      <c r="G66" s="20" t="s">
        <v>53</v>
      </c>
      <c r="H66" s="20" t="s">
        <v>54</v>
      </c>
      <c r="I66" s="20" t="s">
        <v>285</v>
      </c>
      <c r="J66" s="20" t="s">
        <v>393</v>
      </c>
      <c r="K66" s="20" t="s">
        <v>394</v>
      </c>
      <c r="L66" s="20" t="s">
        <v>50</v>
      </c>
      <c r="M66" s="20"/>
      <c r="N66" s="21" t="s">
        <v>58</v>
      </c>
      <c r="O66" s="20" t="s">
        <v>86</v>
      </c>
      <c r="P66" s="20" t="s">
        <v>87</v>
      </c>
      <c r="Q66" s="20"/>
      <c r="R66" s="19" t="s">
        <v>88</v>
      </c>
      <c r="S66" s="22" t="str">
        <f>VLOOKUP(R66,'TUTORES 1s2023'!A:B,2,0)</f>
        <v>GUZMÁN MIRANDA BENJAMÍN ESTEBAN DE JESÚS</v>
      </c>
      <c r="T66" s="22" t="str">
        <f>VLOOKUP(R66,'TUTORES 1s2023'!A:E,5,0)</f>
        <v>benjamin.guzman.m@usach.cl</v>
      </c>
      <c r="U66" s="22">
        <f>VLOOKUP(R66,'TUTORES 1s2023'!A:F,6,0)</f>
        <v>56994975891</v>
      </c>
      <c r="V66" s="23">
        <v>45002</v>
      </c>
      <c r="W66" s="22" t="s">
        <v>62</v>
      </c>
      <c r="Y66" s="22"/>
      <c r="Z66" s="22"/>
      <c r="AA66" s="22"/>
      <c r="AB66" s="22"/>
      <c r="AC66" s="22"/>
      <c r="AD66" s="22"/>
      <c r="AE66" s="22"/>
      <c r="AF66" s="22"/>
      <c r="AG66" s="22"/>
      <c r="AH66" s="22"/>
      <c r="AI66" s="22"/>
      <c r="AJ66" s="22"/>
      <c r="AK66" s="22"/>
      <c r="AL66" s="22"/>
      <c r="AM66" s="22"/>
      <c r="AN66" s="22"/>
      <c r="AO66" s="22"/>
      <c r="AP66" s="22"/>
      <c r="AQ66" s="22"/>
      <c r="AR66" s="22"/>
      <c r="AS66" s="22"/>
      <c r="AT66" s="22"/>
      <c r="AU66" s="22" t="s">
        <v>62</v>
      </c>
      <c r="AV66" s="22"/>
      <c r="AW66" s="22"/>
      <c r="AX66" s="24">
        <f>VLOOKUP(A66,'TUTORÍAS 20230424'!A:H,8,0)</f>
        <v>4</v>
      </c>
      <c r="AY66" s="24">
        <f>VLOOKUP(A66,'TUTORÍAS 20230502'!A:J,10,0)</f>
        <v>5</v>
      </c>
      <c r="AZ66" s="24"/>
    </row>
    <row r="67" spans="1:52" ht="13.8">
      <c r="A67" s="19">
        <v>21691934</v>
      </c>
      <c r="B67" s="20">
        <v>3</v>
      </c>
      <c r="C67" s="20" t="s">
        <v>395</v>
      </c>
      <c r="D67" s="20" t="s">
        <v>50</v>
      </c>
      <c r="E67" s="20" t="s">
        <v>323</v>
      </c>
      <c r="F67" s="20" t="s">
        <v>82</v>
      </c>
      <c r="G67" s="20" t="s">
        <v>53</v>
      </c>
      <c r="H67" s="20" t="s">
        <v>54</v>
      </c>
      <c r="I67" s="20" t="s">
        <v>66</v>
      </c>
      <c r="J67" s="20" t="s">
        <v>396</v>
      </c>
      <c r="K67" s="20" t="s">
        <v>397</v>
      </c>
      <c r="L67" s="20" t="s">
        <v>50</v>
      </c>
      <c r="M67" s="20"/>
      <c r="N67" s="21" t="s">
        <v>58</v>
      </c>
      <c r="O67" s="20" t="s">
        <v>86</v>
      </c>
      <c r="P67" s="20" t="s">
        <v>87</v>
      </c>
      <c r="Q67" s="20"/>
      <c r="R67" s="19" t="s">
        <v>398</v>
      </c>
      <c r="S67" s="22" t="str">
        <f>VLOOKUP(R67,'TUTORES 1s2023'!A:B,2,0)</f>
        <v>MIRANDA MARIL FABIÁN ANDRÉS</v>
      </c>
      <c r="T67" s="22" t="str">
        <f>VLOOKUP(R67,'TUTORES 1s2023'!A:E,5,0)</f>
        <v>fabian.miranda.ma@usach.cl</v>
      </c>
      <c r="U67" s="22">
        <f>VLOOKUP(R67,'TUTORES 1s2023'!A:F,6,0)</f>
        <v>227286355</v>
      </c>
      <c r="V67" s="23">
        <v>45002</v>
      </c>
      <c r="W67" s="22" t="s">
        <v>62</v>
      </c>
      <c r="Y67" s="22"/>
      <c r="Z67" s="22"/>
      <c r="AA67" s="22"/>
      <c r="AB67" s="22"/>
      <c r="AC67" s="22"/>
      <c r="AD67" s="22"/>
      <c r="AE67" s="22"/>
      <c r="AF67" s="22"/>
      <c r="AG67" s="22"/>
      <c r="AH67" s="22"/>
      <c r="AI67" s="22"/>
      <c r="AJ67" s="22"/>
      <c r="AK67" s="22"/>
      <c r="AL67" s="22"/>
      <c r="AM67" s="22"/>
      <c r="AN67" s="22"/>
      <c r="AO67" s="22"/>
      <c r="AP67" s="22"/>
      <c r="AQ67" s="22"/>
      <c r="AR67" s="22"/>
      <c r="AS67" s="22"/>
      <c r="AT67" s="22"/>
      <c r="AU67" s="22" t="s">
        <v>62</v>
      </c>
      <c r="AV67" s="22"/>
      <c r="AW67" s="22"/>
      <c r="AX67" s="24">
        <f>VLOOKUP(A67,'TUTORÍAS 20230424'!A:H,8,0)</f>
        <v>3</v>
      </c>
      <c r="AY67" s="24">
        <f>VLOOKUP(A67,'TUTORÍAS 20230502'!A:J,10,0)</f>
        <v>4</v>
      </c>
      <c r="AZ67" s="24"/>
    </row>
    <row r="68" spans="1:52" ht="13.8">
      <c r="A68" s="19">
        <v>21705348</v>
      </c>
      <c r="B68" s="20" t="s">
        <v>142</v>
      </c>
      <c r="C68" s="20" t="s">
        <v>399</v>
      </c>
      <c r="D68" s="20" t="s">
        <v>50</v>
      </c>
      <c r="E68" s="20" t="s">
        <v>400</v>
      </c>
      <c r="F68" s="20" t="s">
        <v>91</v>
      </c>
      <c r="G68" s="20" t="s">
        <v>92</v>
      </c>
      <c r="H68" s="20" t="s">
        <v>54</v>
      </c>
      <c r="I68" s="20" t="s">
        <v>401</v>
      </c>
      <c r="J68" s="20" t="s">
        <v>402</v>
      </c>
      <c r="K68" s="20" t="s">
        <v>403</v>
      </c>
      <c r="L68" s="19">
        <v>993057828</v>
      </c>
      <c r="M68" s="20"/>
      <c r="N68" s="21" t="s">
        <v>58</v>
      </c>
      <c r="O68" s="20" t="s">
        <v>181</v>
      </c>
      <c r="P68" s="20" t="s">
        <v>95</v>
      </c>
      <c r="Q68" s="20" t="s">
        <v>404</v>
      </c>
      <c r="R68" s="32" t="s">
        <v>405</v>
      </c>
      <c r="S68" s="39" t="str">
        <f>VLOOKUP(R68,'TUTORES 1s2023'!A:C,2,0)</f>
        <v>HUERTA BARRA, LAURA MARCELA</v>
      </c>
      <c r="T68" s="22" t="str">
        <f>VLOOKUP(R68,'TUTORES 1s2023'!A:G,5,0)</f>
        <v>laura.huerta.b@usach.cl</v>
      </c>
      <c r="U68" s="22">
        <f>VLOOKUP(R68,'TUTORES 1s2023'!A:G,6,0)</f>
        <v>56948025614</v>
      </c>
      <c r="V68" s="23">
        <v>45026</v>
      </c>
      <c r="W68" s="22" t="s">
        <v>62</v>
      </c>
      <c r="Y68" s="22"/>
      <c r="Z68" s="22"/>
      <c r="AA68" s="22"/>
      <c r="AB68" s="22"/>
      <c r="AC68" s="22"/>
      <c r="AD68" s="22"/>
      <c r="AE68" s="22"/>
      <c r="AF68" s="22"/>
      <c r="AG68" s="22"/>
      <c r="AH68" s="22"/>
      <c r="AI68" s="22"/>
      <c r="AJ68" s="22"/>
      <c r="AK68" s="22"/>
      <c r="AL68" s="22"/>
      <c r="AM68" s="22"/>
      <c r="AN68" s="22"/>
      <c r="AO68" s="22"/>
      <c r="AP68" s="22"/>
      <c r="AQ68" s="22"/>
      <c r="AR68" s="22"/>
      <c r="AS68" s="22"/>
      <c r="AT68" s="22"/>
      <c r="AU68" s="22" t="s">
        <v>62</v>
      </c>
      <c r="AV68" s="22"/>
      <c r="AW68" s="22"/>
      <c r="AX68" s="24">
        <v>0</v>
      </c>
      <c r="AY68" s="24">
        <v>0</v>
      </c>
      <c r="AZ68" s="24"/>
    </row>
    <row r="69" spans="1:52" ht="13.8">
      <c r="A69" s="19">
        <v>21625006</v>
      </c>
      <c r="B69" s="20">
        <v>0</v>
      </c>
      <c r="C69" s="20" t="s">
        <v>406</v>
      </c>
      <c r="D69" s="20" t="s">
        <v>50</v>
      </c>
      <c r="E69" s="20" t="s">
        <v>407</v>
      </c>
      <c r="F69" s="20" t="s">
        <v>52</v>
      </c>
      <c r="G69" s="20" t="s">
        <v>53</v>
      </c>
      <c r="H69" s="20" t="s">
        <v>54</v>
      </c>
      <c r="I69" s="20" t="s">
        <v>55</v>
      </c>
      <c r="J69" s="20" t="s">
        <v>408</v>
      </c>
      <c r="K69" s="20" t="s">
        <v>409</v>
      </c>
      <c r="L69" s="20" t="s">
        <v>50</v>
      </c>
      <c r="M69" s="20">
        <v>937162777</v>
      </c>
      <c r="N69" s="21" t="s">
        <v>58</v>
      </c>
      <c r="O69" s="20" t="s">
        <v>108</v>
      </c>
      <c r="P69" s="20" t="s">
        <v>109</v>
      </c>
      <c r="Q69" s="20" t="s">
        <v>110</v>
      </c>
      <c r="R69" s="34" t="s">
        <v>410</v>
      </c>
      <c r="S69" s="22" t="str">
        <f>VLOOKUP(R69,'TUTORES 1s2023'!A:B,2,0)</f>
        <v>MILLA MARIHUAL JOSÉ FRANCO</v>
      </c>
      <c r="T69" s="22" t="str">
        <f>VLOOKUP(R69,'TUTORES 1s2023'!A:E,5,0)</f>
        <v>jose.milla@usach.cl</v>
      </c>
      <c r="U69" s="22">
        <f>VLOOKUP(R69,'TUTORES 1s2023'!A:F,6,0)</f>
        <v>56972106385</v>
      </c>
      <c r="V69" s="23">
        <v>45002</v>
      </c>
      <c r="W69" s="22" t="s">
        <v>62</v>
      </c>
      <c r="X69" s="22" t="s">
        <v>77</v>
      </c>
      <c r="Y69" s="22" t="s">
        <v>77</v>
      </c>
      <c r="Z69" s="22" t="s">
        <v>411</v>
      </c>
      <c r="AA69" s="22" t="s">
        <v>412</v>
      </c>
      <c r="AB69" s="22" t="str">
        <f>VLOOKUP(AA69,'TUTORES 1s2023'!A:H,2,0)</f>
        <v>ABALLAY ARAYA JOAQUÍN ALONSO</v>
      </c>
      <c r="AC69" s="22" t="str">
        <f>VLOOKUP(AA69,'TUTORES 1s2023'!A:G,5,0)</f>
        <v>joaquin.aballay@usach.cl</v>
      </c>
      <c r="AD69" s="22">
        <f>VLOOKUP(AA69,'TUTORES 1s2023'!A:G,6,0)</f>
        <v>56968573305</v>
      </c>
      <c r="AE69" s="43">
        <v>45026</v>
      </c>
      <c r="AF69" s="29" t="s">
        <v>62</v>
      </c>
      <c r="AG69" s="22"/>
      <c r="AH69" s="22"/>
      <c r="AI69" s="22"/>
      <c r="AJ69" s="22"/>
      <c r="AK69" s="22"/>
      <c r="AL69" s="22"/>
      <c r="AM69" s="22"/>
      <c r="AN69" s="22"/>
      <c r="AO69" s="22"/>
      <c r="AP69" s="22"/>
      <c r="AQ69" s="22"/>
      <c r="AR69" s="22"/>
      <c r="AS69" s="22"/>
      <c r="AT69" s="22"/>
      <c r="AU69" s="22" t="s">
        <v>62</v>
      </c>
      <c r="AV69" s="22"/>
      <c r="AW69" s="22"/>
      <c r="AX69" s="24">
        <f>VLOOKUP(A69,'TUTORÍAS 20230424'!A:H,8,0)</f>
        <v>3</v>
      </c>
      <c r="AY69" s="24">
        <f>VLOOKUP(A69,'TUTORÍAS 20230502'!A:J,10,0)</f>
        <v>5</v>
      </c>
      <c r="AZ69" s="24"/>
    </row>
    <row r="70" spans="1:52" ht="13.8">
      <c r="A70" s="19">
        <v>21865270</v>
      </c>
      <c r="B70" s="20">
        <v>0</v>
      </c>
      <c r="C70" s="20" t="s">
        <v>413</v>
      </c>
      <c r="D70" s="20" t="s">
        <v>50</v>
      </c>
      <c r="E70" s="20" t="s">
        <v>156</v>
      </c>
      <c r="F70" s="20" t="s">
        <v>157</v>
      </c>
      <c r="G70" s="20" t="s">
        <v>92</v>
      </c>
      <c r="H70" s="20" t="s">
        <v>54</v>
      </c>
      <c r="I70" s="20" t="s">
        <v>66</v>
      </c>
      <c r="J70" s="20" t="s">
        <v>414</v>
      </c>
      <c r="K70" s="20" t="s">
        <v>415</v>
      </c>
      <c r="L70" s="19">
        <v>986740755</v>
      </c>
      <c r="M70" s="20"/>
      <c r="N70" s="21" t="s">
        <v>58</v>
      </c>
      <c r="O70" s="20" t="s">
        <v>69</v>
      </c>
      <c r="P70" s="20" t="s">
        <v>160</v>
      </c>
      <c r="Q70" s="20" t="s">
        <v>161</v>
      </c>
      <c r="R70" s="25" t="s">
        <v>416</v>
      </c>
      <c r="S70" s="22" t="str">
        <f>VLOOKUP(R70,'TUTORES 1s2023'!A:B,2,0)</f>
        <v>CRUZ AYALA BRAYAN STEV</v>
      </c>
      <c r="T70" s="22" t="str">
        <f>VLOOKUP(R70,'TUTORES 1s2023'!A:E,5,0)</f>
        <v>brayan.cruz@usach.cl</v>
      </c>
      <c r="U70" s="22">
        <f>VLOOKUP(R70,'TUTORES 1s2023'!A:F,6,0)</f>
        <v>56933181214</v>
      </c>
      <c r="V70" s="23">
        <v>45028</v>
      </c>
      <c r="W70" s="22" t="s">
        <v>62</v>
      </c>
      <c r="Y70" s="22"/>
      <c r="Z70" s="22"/>
      <c r="AA70" s="22"/>
      <c r="AB70" s="22"/>
      <c r="AC70" s="22"/>
      <c r="AD70" s="22"/>
      <c r="AE70" s="22"/>
      <c r="AF70" s="22"/>
      <c r="AG70" s="22"/>
      <c r="AH70" s="22"/>
      <c r="AI70" s="22"/>
      <c r="AJ70" s="22"/>
      <c r="AK70" s="22"/>
      <c r="AL70" s="22"/>
      <c r="AM70" s="22"/>
      <c r="AN70" s="22"/>
      <c r="AO70" s="22"/>
      <c r="AP70" s="22"/>
      <c r="AQ70" s="22"/>
      <c r="AR70" s="22"/>
      <c r="AS70" s="22"/>
      <c r="AT70" s="22"/>
      <c r="AU70" s="22" t="s">
        <v>62</v>
      </c>
      <c r="AV70" s="22"/>
      <c r="AW70" s="22"/>
      <c r="AX70" s="24">
        <f>VLOOKUP(A70,'TUTORÍAS 20230424'!A:H,8,0)</f>
        <v>3</v>
      </c>
      <c r="AY70" s="24">
        <f>VLOOKUP(A70,'TUTORÍAS 20230502'!A:J,10,0)</f>
        <v>6</v>
      </c>
      <c r="AZ70" s="24"/>
    </row>
    <row r="71" spans="1:52" ht="13.8">
      <c r="A71" s="19">
        <v>21742488</v>
      </c>
      <c r="B71" s="20">
        <v>7</v>
      </c>
      <c r="C71" s="20" t="s">
        <v>417</v>
      </c>
      <c r="D71" s="20" t="s">
        <v>50</v>
      </c>
      <c r="E71" s="20" t="s">
        <v>138</v>
      </c>
      <c r="F71" s="20" t="s">
        <v>82</v>
      </c>
      <c r="G71" s="20" t="s">
        <v>53</v>
      </c>
      <c r="H71" s="20" t="s">
        <v>54</v>
      </c>
      <c r="I71" s="20" t="s">
        <v>66</v>
      </c>
      <c r="J71" s="20" t="s">
        <v>418</v>
      </c>
      <c r="K71" s="20" t="s">
        <v>419</v>
      </c>
      <c r="L71" s="19">
        <v>935105233</v>
      </c>
      <c r="M71" s="20">
        <v>77155599</v>
      </c>
      <c r="N71" s="21" t="s">
        <v>58</v>
      </c>
      <c r="O71" s="20" t="s">
        <v>86</v>
      </c>
      <c r="P71" s="20" t="s">
        <v>87</v>
      </c>
      <c r="Q71" s="20"/>
      <c r="R71" s="19" t="s">
        <v>292</v>
      </c>
      <c r="S71" s="22" t="str">
        <f>VLOOKUP(R71,'TUTORES 1s2023'!A:B,2,0)</f>
        <v>MOYA MONSALVE BENJAMÍN ALEJANDRO</v>
      </c>
      <c r="T71" s="22" t="str">
        <f>VLOOKUP(R71,'TUTORES 1s2023'!A:E,5,0)</f>
        <v>benjamin.moya.m@usach.cl</v>
      </c>
      <c r="U71" s="22">
        <f>VLOOKUP(R71,'TUTORES 1s2023'!A:F,6,0)</f>
        <v>56936447464</v>
      </c>
      <c r="V71" s="23">
        <v>45002</v>
      </c>
      <c r="W71" s="22" t="s">
        <v>62</v>
      </c>
      <c r="Y71" s="22"/>
      <c r="Z71" s="22"/>
      <c r="AA71" s="22"/>
      <c r="AB71" s="22"/>
      <c r="AC71" s="22"/>
      <c r="AD71" s="22"/>
      <c r="AE71" s="22"/>
      <c r="AF71" s="22"/>
      <c r="AG71" s="22"/>
      <c r="AH71" s="22"/>
      <c r="AI71" s="22"/>
      <c r="AJ71" s="22"/>
      <c r="AK71" s="22"/>
      <c r="AL71" s="22"/>
      <c r="AM71" s="22"/>
      <c r="AN71" s="22"/>
      <c r="AO71" s="22"/>
      <c r="AP71" s="22" t="s">
        <v>420</v>
      </c>
      <c r="AQ71" s="22"/>
      <c r="AR71" s="22" t="s">
        <v>421</v>
      </c>
      <c r="AS71" s="22" t="s">
        <v>196</v>
      </c>
      <c r="AT71" s="22" t="s">
        <v>212</v>
      </c>
      <c r="AU71" s="22" t="s">
        <v>62</v>
      </c>
      <c r="AV71" s="22"/>
      <c r="AW71" s="22"/>
      <c r="AX71" s="24">
        <f>VLOOKUP(A71,'TUTORÍAS 20230424'!A:H,8,0)</f>
        <v>2</v>
      </c>
      <c r="AY71" s="24">
        <f>VLOOKUP(A71,'TUTORÍAS 20230502'!A:J,10,0)</f>
        <v>2</v>
      </c>
      <c r="AZ71" s="24"/>
    </row>
    <row r="72" spans="1:52" ht="13.8">
      <c r="A72" s="19">
        <v>21696443</v>
      </c>
      <c r="B72" s="20">
        <v>8</v>
      </c>
      <c r="C72" s="20" t="s">
        <v>422</v>
      </c>
      <c r="D72" s="20" t="s">
        <v>50</v>
      </c>
      <c r="E72" s="20" t="s">
        <v>189</v>
      </c>
      <c r="F72" s="20" t="s">
        <v>65</v>
      </c>
      <c r="G72" s="20" t="s">
        <v>53</v>
      </c>
      <c r="H72" s="20" t="s">
        <v>54</v>
      </c>
      <c r="I72" s="20" t="s">
        <v>66</v>
      </c>
      <c r="J72" s="20" t="s">
        <v>423</v>
      </c>
      <c r="K72" s="20" t="s">
        <v>424</v>
      </c>
      <c r="L72" s="19">
        <v>931198191</v>
      </c>
      <c r="M72" s="20"/>
      <c r="N72" s="21" t="s">
        <v>58</v>
      </c>
      <c r="O72" s="20" t="s">
        <v>69</v>
      </c>
      <c r="P72" s="20" t="s">
        <v>70</v>
      </c>
      <c r="Q72" s="20" t="s">
        <v>192</v>
      </c>
      <c r="R72" s="25" t="s">
        <v>425</v>
      </c>
      <c r="S72" s="22" t="str">
        <f>VLOOKUP(R72,'TUTORES 1s2023'!A:B,2,0)</f>
        <v>SILVA CAYÚN ELADIA ARNELLA</v>
      </c>
      <c r="T72" s="22" t="str">
        <f>VLOOKUP(R72,'TUTORES 1s2023'!A:E,5,0)</f>
        <v>eladia.silva@usach.cl</v>
      </c>
      <c r="U72" s="22">
        <f>VLOOKUP(R72,'TUTORES 1s2023'!A:F,6,0)</f>
        <v>982121905</v>
      </c>
      <c r="V72" s="23">
        <v>45002</v>
      </c>
      <c r="W72" s="22" t="s">
        <v>62</v>
      </c>
      <c r="Y72" s="22"/>
      <c r="Z72" s="22"/>
      <c r="AA72" s="22"/>
      <c r="AB72" s="22"/>
      <c r="AC72" s="22"/>
      <c r="AD72" s="22"/>
      <c r="AE72" s="22"/>
      <c r="AF72" s="22"/>
      <c r="AG72" s="22"/>
      <c r="AH72" s="22"/>
      <c r="AI72" s="22"/>
      <c r="AJ72" s="22"/>
      <c r="AK72" s="22"/>
      <c r="AL72" s="22"/>
      <c r="AM72" s="22"/>
      <c r="AN72" s="22"/>
      <c r="AO72" s="22"/>
      <c r="AP72" s="22"/>
      <c r="AQ72" s="22"/>
      <c r="AR72" s="22"/>
      <c r="AS72" s="22"/>
      <c r="AT72" s="22"/>
      <c r="AU72" s="22" t="s">
        <v>62</v>
      </c>
      <c r="AV72" s="22"/>
      <c r="AW72" s="22"/>
      <c r="AX72" s="24">
        <f>VLOOKUP(A72,'TUTORÍAS 20230424'!A:H,8,0)</f>
        <v>2</v>
      </c>
      <c r="AY72" s="24">
        <f>VLOOKUP(A72,'TUTORÍAS 20230502'!A:J,10,0)</f>
        <v>3</v>
      </c>
      <c r="AZ72" s="24"/>
    </row>
    <row r="73" spans="1:52" ht="13.8">
      <c r="A73" s="19">
        <v>21860168</v>
      </c>
      <c r="B73" s="20">
        <v>5</v>
      </c>
      <c r="C73" s="20" t="s">
        <v>426</v>
      </c>
      <c r="D73" s="20" t="s">
        <v>50</v>
      </c>
      <c r="E73" s="20" t="s">
        <v>311</v>
      </c>
      <c r="F73" s="20" t="s">
        <v>178</v>
      </c>
      <c r="G73" s="20" t="s">
        <v>53</v>
      </c>
      <c r="H73" s="20" t="s">
        <v>54</v>
      </c>
      <c r="I73" s="20" t="s">
        <v>144</v>
      </c>
      <c r="J73" s="20" t="s">
        <v>427</v>
      </c>
      <c r="K73" s="20" t="s">
        <v>428</v>
      </c>
      <c r="L73" s="19">
        <v>994854110</v>
      </c>
      <c r="M73" s="20"/>
      <c r="N73" s="21" t="s">
        <v>58</v>
      </c>
      <c r="O73" s="20" t="s">
        <v>181</v>
      </c>
      <c r="P73" s="20" t="s">
        <v>314</v>
      </c>
      <c r="Q73" s="20"/>
      <c r="R73" s="19" t="s">
        <v>283</v>
      </c>
      <c r="S73" s="22" t="str">
        <f>VLOOKUP(R73,'TUTORES 1s2023'!A:B,2,0)</f>
        <v>JARA SANZ ANA BELÉN</v>
      </c>
      <c r="T73" s="22" t="str">
        <f>VLOOKUP(R73,'TUTORES 1s2023'!A:E,5,0)</f>
        <v>ana.jara.s@usach.cl</v>
      </c>
      <c r="U73" s="22">
        <f>VLOOKUP(R73,'TUTORES 1s2023'!A:F,6,0)</f>
        <v>56984321553</v>
      </c>
      <c r="V73" s="23">
        <v>45002</v>
      </c>
      <c r="W73" s="22" t="s">
        <v>62</v>
      </c>
      <c r="Y73" s="22"/>
      <c r="Z73" s="22"/>
      <c r="AA73" s="22"/>
      <c r="AB73" s="22"/>
      <c r="AC73" s="22"/>
      <c r="AD73" s="22"/>
      <c r="AE73" s="22"/>
      <c r="AF73" s="22"/>
      <c r="AG73" s="22"/>
      <c r="AH73" s="22"/>
      <c r="AI73" s="22"/>
      <c r="AJ73" s="22"/>
      <c r="AK73" s="22"/>
      <c r="AL73" s="22"/>
      <c r="AM73" s="22"/>
      <c r="AN73" s="22"/>
      <c r="AO73" s="22"/>
      <c r="AP73" s="22"/>
      <c r="AQ73" s="22"/>
      <c r="AR73" s="22"/>
      <c r="AS73" s="22"/>
      <c r="AT73" s="22"/>
      <c r="AU73" s="22" t="s">
        <v>62</v>
      </c>
      <c r="AV73" s="22"/>
      <c r="AW73" s="22"/>
      <c r="AX73" s="24">
        <f>VLOOKUP(A73,'TUTORÍAS 20230424'!A:H,8,0)</f>
        <v>1</v>
      </c>
      <c r="AY73" s="24">
        <f>VLOOKUP(A73,'TUTORÍAS 20230502'!A:J,10,0)</f>
        <v>1</v>
      </c>
      <c r="AZ73" s="24"/>
    </row>
    <row r="74" spans="1:52" ht="13.8">
      <c r="A74" s="19">
        <v>21619342</v>
      </c>
      <c r="B74" s="20">
        <v>3</v>
      </c>
      <c r="C74" s="20" t="s">
        <v>429</v>
      </c>
      <c r="D74" s="20" t="s">
        <v>50</v>
      </c>
      <c r="E74" s="20" t="s">
        <v>156</v>
      </c>
      <c r="F74" s="20" t="s">
        <v>157</v>
      </c>
      <c r="G74" s="20" t="s">
        <v>53</v>
      </c>
      <c r="H74" s="20" t="s">
        <v>54</v>
      </c>
      <c r="I74" s="20" t="s">
        <v>169</v>
      </c>
      <c r="J74" s="20" t="s">
        <v>430</v>
      </c>
      <c r="K74" s="20" t="s">
        <v>431</v>
      </c>
      <c r="L74" s="19">
        <v>958432896</v>
      </c>
      <c r="M74" s="20"/>
      <c r="N74" s="21" t="s">
        <v>58</v>
      </c>
      <c r="O74" s="20" t="s">
        <v>69</v>
      </c>
      <c r="P74" s="20" t="s">
        <v>160</v>
      </c>
      <c r="Q74" s="20" t="s">
        <v>161</v>
      </c>
      <c r="R74" s="25" t="s">
        <v>416</v>
      </c>
      <c r="S74" s="22" t="str">
        <f>VLOOKUP(R74,'TUTORES 1s2023'!A:B,2,0)</f>
        <v>CRUZ AYALA BRAYAN STEV</v>
      </c>
      <c r="T74" s="22" t="str">
        <f>VLOOKUP(R74,'TUTORES 1s2023'!A:E,5,0)</f>
        <v>brayan.cruz@usach.cl</v>
      </c>
      <c r="U74" s="22">
        <f>VLOOKUP(R74,'TUTORES 1s2023'!A:F,6,0)</f>
        <v>56933181214</v>
      </c>
      <c r="V74" s="23">
        <v>45028</v>
      </c>
      <c r="W74" s="22" t="s">
        <v>62</v>
      </c>
      <c r="Y74" s="22"/>
      <c r="Z74" s="22"/>
      <c r="AA74" s="22"/>
      <c r="AB74" s="22"/>
      <c r="AC74" s="22"/>
      <c r="AD74" s="22"/>
      <c r="AE74" s="22"/>
      <c r="AF74" s="22"/>
      <c r="AG74" s="22"/>
      <c r="AH74" s="22"/>
      <c r="AI74" s="22"/>
      <c r="AJ74" s="22"/>
      <c r="AK74" s="22"/>
      <c r="AL74" s="22"/>
      <c r="AM74" s="22"/>
      <c r="AN74" s="22"/>
      <c r="AO74" s="22"/>
      <c r="AP74" s="22"/>
      <c r="AQ74" s="22"/>
      <c r="AR74" s="22"/>
      <c r="AS74" s="22"/>
      <c r="AT74" s="22"/>
      <c r="AU74" s="22" t="s">
        <v>62</v>
      </c>
      <c r="AV74" s="22"/>
      <c r="AW74" s="22"/>
      <c r="AX74" s="24">
        <f>VLOOKUP(A74,'TUTORÍAS 20230424'!A:H,8,0)</f>
        <v>3</v>
      </c>
      <c r="AY74" s="24">
        <f>VLOOKUP(A74,'TUTORÍAS 20230502'!A:J,10,0)</f>
        <v>3</v>
      </c>
      <c r="AZ74" s="24"/>
    </row>
    <row r="75" spans="1:52" ht="13.8">
      <c r="A75" s="19">
        <v>22628947</v>
      </c>
      <c r="B75" s="20" t="s">
        <v>142</v>
      </c>
      <c r="C75" s="20" t="s">
        <v>432</v>
      </c>
      <c r="D75" s="20" t="s">
        <v>50</v>
      </c>
      <c r="E75" s="20" t="s">
        <v>433</v>
      </c>
      <c r="F75" s="20" t="s">
        <v>157</v>
      </c>
      <c r="G75" s="20" t="s">
        <v>53</v>
      </c>
      <c r="H75" s="20" t="s">
        <v>54</v>
      </c>
      <c r="I75" s="20" t="s">
        <v>120</v>
      </c>
      <c r="J75" s="20" t="s">
        <v>434</v>
      </c>
      <c r="K75" s="20" t="s">
        <v>435</v>
      </c>
      <c r="L75" s="19">
        <v>930620220</v>
      </c>
      <c r="M75" s="20"/>
      <c r="N75" s="21" t="s">
        <v>58</v>
      </c>
      <c r="O75" s="20" t="s">
        <v>69</v>
      </c>
      <c r="P75" s="20" t="s">
        <v>160</v>
      </c>
      <c r="Q75" s="20" t="s">
        <v>161</v>
      </c>
      <c r="R75" s="38" t="s">
        <v>436</v>
      </c>
      <c r="S75" s="22" t="str">
        <f>VLOOKUP(R75,'TUTORES 1s2023'!A:B,2,0)</f>
        <v>SALAZAR VELASCO MAURICIO IGNACIO</v>
      </c>
      <c r="T75" s="22" t="str">
        <f>VLOOKUP(R75,'TUTORES 1s2023'!A:E,5,0)</f>
        <v>mauricio.salazar.v@usach.cl</v>
      </c>
      <c r="U75" s="22">
        <f>VLOOKUP(R75,'TUTORES 1s2023'!A:F,6,0)</f>
        <v>944341711</v>
      </c>
      <c r="V75" s="23">
        <v>45002</v>
      </c>
      <c r="W75" s="22" t="s">
        <v>62</v>
      </c>
      <c r="Y75" s="22"/>
      <c r="Z75" s="22"/>
      <c r="AA75" s="22"/>
      <c r="AB75" s="22"/>
      <c r="AC75" s="22"/>
      <c r="AD75" s="22"/>
      <c r="AE75" s="22"/>
      <c r="AF75" s="22"/>
      <c r="AG75" s="22"/>
      <c r="AH75" s="22"/>
      <c r="AI75" s="22"/>
      <c r="AJ75" s="22"/>
      <c r="AK75" s="22"/>
      <c r="AL75" s="22"/>
      <c r="AM75" s="22"/>
      <c r="AN75" s="22"/>
      <c r="AO75" s="22"/>
      <c r="AP75" s="22"/>
      <c r="AQ75" s="22"/>
      <c r="AR75" s="22"/>
      <c r="AS75" s="22"/>
      <c r="AT75" s="22"/>
      <c r="AU75" s="22" t="s">
        <v>62</v>
      </c>
      <c r="AV75" s="22"/>
      <c r="AW75" s="22"/>
      <c r="AX75" s="24">
        <f>VLOOKUP(A75,'TUTORÍAS 20230424'!A:H,8,0)</f>
        <v>2</v>
      </c>
      <c r="AY75" s="24">
        <f>VLOOKUP(A75,'TUTORÍAS 20230502'!A:J,10,0)</f>
        <v>3</v>
      </c>
      <c r="AZ75" s="24"/>
    </row>
    <row r="76" spans="1:52" ht="13.8">
      <c r="A76" s="19">
        <v>21751968</v>
      </c>
      <c r="B76" s="20">
        <v>3</v>
      </c>
      <c r="C76" s="20" t="s">
        <v>437</v>
      </c>
      <c r="D76" s="20" t="s">
        <v>50</v>
      </c>
      <c r="E76" s="20" t="s">
        <v>156</v>
      </c>
      <c r="F76" s="20" t="s">
        <v>157</v>
      </c>
      <c r="G76" s="20" t="s">
        <v>53</v>
      </c>
      <c r="H76" s="20" t="s">
        <v>54</v>
      </c>
      <c r="I76" s="20" t="s">
        <v>55</v>
      </c>
      <c r="J76" s="20" t="s">
        <v>438</v>
      </c>
      <c r="K76" s="20" t="s">
        <v>439</v>
      </c>
      <c r="L76" s="20" t="s">
        <v>50</v>
      </c>
      <c r="M76" s="20"/>
      <c r="N76" s="21" t="s">
        <v>58</v>
      </c>
      <c r="O76" s="20" t="s">
        <v>69</v>
      </c>
      <c r="P76" s="20" t="s">
        <v>160</v>
      </c>
      <c r="Q76" s="20" t="s">
        <v>161</v>
      </c>
      <c r="R76" s="38"/>
      <c r="S76" s="22"/>
      <c r="T76" s="22"/>
      <c r="U76" s="22"/>
      <c r="V76" s="23"/>
      <c r="W76" s="22" t="s">
        <v>50</v>
      </c>
      <c r="Y76" s="22"/>
      <c r="Z76" s="22"/>
      <c r="AA76" s="22"/>
      <c r="AB76" s="22"/>
      <c r="AC76" s="22"/>
      <c r="AD76" s="22"/>
      <c r="AE76" s="22"/>
      <c r="AF76" s="22"/>
      <c r="AG76" s="22"/>
      <c r="AH76" s="22"/>
      <c r="AI76" s="22"/>
      <c r="AJ76" s="22"/>
      <c r="AK76" s="22"/>
      <c r="AL76" s="22"/>
      <c r="AM76" s="22"/>
      <c r="AN76" s="22"/>
      <c r="AO76" s="22"/>
      <c r="AP76" s="22"/>
      <c r="AQ76" s="22" t="s">
        <v>194</v>
      </c>
      <c r="AR76" s="22"/>
      <c r="AS76" s="22" t="s">
        <v>196</v>
      </c>
      <c r="AT76" s="22"/>
      <c r="AU76" s="22" t="s">
        <v>148</v>
      </c>
      <c r="AV76" s="22"/>
      <c r="AW76" s="22"/>
      <c r="AX76" s="24" t="s">
        <v>50</v>
      </c>
      <c r="AY76" s="24" t="s">
        <v>50</v>
      </c>
      <c r="AZ76" s="24"/>
    </row>
    <row r="77" spans="1:52" ht="13.8">
      <c r="A77" s="19">
        <v>21653660</v>
      </c>
      <c r="B77" s="20">
        <v>6</v>
      </c>
      <c r="C77" s="20" t="s">
        <v>440</v>
      </c>
      <c r="D77" s="20" t="s">
        <v>50</v>
      </c>
      <c r="E77" s="20" t="s">
        <v>441</v>
      </c>
      <c r="F77" s="20" t="s">
        <v>82</v>
      </c>
      <c r="G77" s="20" t="s">
        <v>92</v>
      </c>
      <c r="H77" s="20" t="s">
        <v>54</v>
      </c>
      <c r="I77" s="20" t="s">
        <v>285</v>
      </c>
      <c r="J77" s="20" t="s">
        <v>442</v>
      </c>
      <c r="K77" s="20" t="s">
        <v>443</v>
      </c>
      <c r="L77" s="19">
        <v>990540268</v>
      </c>
      <c r="M77" s="20"/>
      <c r="N77" s="21" t="s">
        <v>58</v>
      </c>
      <c r="O77" s="20" t="s">
        <v>86</v>
      </c>
      <c r="P77" s="20" t="s">
        <v>87</v>
      </c>
      <c r="Q77" s="20"/>
      <c r="R77" s="19" t="s">
        <v>205</v>
      </c>
      <c r="S77" s="22" t="str">
        <f>VLOOKUP(R77,'TUTORES 1s2023'!A:B,2,0)</f>
        <v>URETA RAMÍREZ TAHIA ANGÉLICA</v>
      </c>
      <c r="T77" s="22" t="str">
        <f>VLOOKUP(R77,'TUTORES 1s2023'!A:E,5,0)</f>
        <v>tahia.ureta@usach.cl</v>
      </c>
      <c r="U77" s="22">
        <f>VLOOKUP(R77,'TUTORES 1s2023'!A:F,6,0)</f>
        <v>56954988178</v>
      </c>
      <c r="V77" s="23">
        <v>45002</v>
      </c>
      <c r="W77" s="22" t="s">
        <v>62</v>
      </c>
      <c r="Y77" s="22"/>
      <c r="Z77" s="22"/>
      <c r="AA77" s="22"/>
      <c r="AB77" s="22"/>
      <c r="AC77" s="22"/>
      <c r="AD77" s="22"/>
      <c r="AE77" s="22"/>
      <c r="AF77" s="22"/>
      <c r="AG77" s="22"/>
      <c r="AH77" s="22"/>
      <c r="AI77" s="22"/>
      <c r="AJ77" s="22"/>
      <c r="AK77" s="22"/>
      <c r="AL77" s="22"/>
      <c r="AM77" s="22"/>
      <c r="AN77" s="22"/>
      <c r="AO77" s="22"/>
      <c r="AP77" s="22"/>
      <c r="AQ77" s="22"/>
      <c r="AR77" s="22"/>
      <c r="AS77" s="22"/>
      <c r="AT77" s="22"/>
      <c r="AU77" s="22" t="s">
        <v>62</v>
      </c>
      <c r="AV77" s="22"/>
      <c r="AW77" s="22"/>
      <c r="AX77" s="24">
        <f>VLOOKUP(A77,'TUTORÍAS 20230424'!A:H,8,0)</f>
        <v>4</v>
      </c>
      <c r="AY77" s="24">
        <f>VLOOKUP(A77,'TUTORÍAS 20230502'!A:J,10,0)</f>
        <v>5</v>
      </c>
      <c r="AZ77" s="24"/>
    </row>
    <row r="78" spans="1:52" ht="13.8">
      <c r="A78" s="19">
        <v>21684404</v>
      </c>
      <c r="B78" s="20">
        <v>1</v>
      </c>
      <c r="C78" s="20" t="s">
        <v>444</v>
      </c>
      <c r="D78" s="20" t="s">
        <v>50</v>
      </c>
      <c r="E78" s="20" t="s">
        <v>445</v>
      </c>
      <c r="F78" s="20" t="s">
        <v>119</v>
      </c>
      <c r="G78" s="20" t="s">
        <v>92</v>
      </c>
      <c r="H78" s="20" t="s">
        <v>54</v>
      </c>
      <c r="I78" s="20" t="s">
        <v>55</v>
      </c>
      <c r="J78" s="20" t="s">
        <v>446</v>
      </c>
      <c r="K78" s="20" t="s">
        <v>447</v>
      </c>
      <c r="L78" s="19">
        <v>982922026</v>
      </c>
      <c r="M78" s="20"/>
      <c r="N78" s="21" t="s">
        <v>58</v>
      </c>
      <c r="O78" s="20" t="s">
        <v>123</v>
      </c>
      <c r="P78" s="20" t="s">
        <v>109</v>
      </c>
      <c r="Q78" s="20"/>
      <c r="R78" s="34"/>
      <c r="S78" s="22"/>
      <c r="T78" s="22"/>
      <c r="U78" s="22"/>
      <c r="V78" s="23"/>
      <c r="W78" s="22" t="s">
        <v>50</v>
      </c>
      <c r="Y78" s="22"/>
      <c r="Z78" s="22"/>
      <c r="AA78" s="22"/>
      <c r="AB78" s="22"/>
      <c r="AC78" s="22"/>
      <c r="AD78" s="22"/>
      <c r="AE78" s="22"/>
      <c r="AF78" s="22"/>
      <c r="AG78" s="22"/>
      <c r="AH78" s="22"/>
      <c r="AI78" s="22"/>
      <c r="AJ78" s="22"/>
      <c r="AK78" s="22"/>
      <c r="AL78" s="22"/>
      <c r="AM78" s="22"/>
      <c r="AN78" s="22"/>
      <c r="AO78" s="22"/>
      <c r="AP78" s="22" t="s">
        <v>448</v>
      </c>
      <c r="AQ78" s="22" t="s">
        <v>194</v>
      </c>
      <c r="AR78" s="22"/>
      <c r="AS78" s="22" t="s">
        <v>196</v>
      </c>
      <c r="AT78" s="22"/>
      <c r="AU78" s="22" t="s">
        <v>148</v>
      </c>
      <c r="AV78" s="22"/>
      <c r="AW78" s="22"/>
      <c r="AX78" s="24" t="s">
        <v>50</v>
      </c>
      <c r="AY78" s="24" t="s">
        <v>50</v>
      </c>
      <c r="AZ78" s="24"/>
    </row>
    <row r="79" spans="1:52" ht="13.8">
      <c r="A79" s="19">
        <v>21709985</v>
      </c>
      <c r="B79" s="20">
        <v>4</v>
      </c>
      <c r="C79" s="20" t="s">
        <v>449</v>
      </c>
      <c r="D79" s="20" t="s">
        <v>50</v>
      </c>
      <c r="E79" s="20" t="s">
        <v>51</v>
      </c>
      <c r="F79" s="20" t="s">
        <v>52</v>
      </c>
      <c r="G79" s="20" t="s">
        <v>92</v>
      </c>
      <c r="H79" s="20" t="s">
        <v>54</v>
      </c>
      <c r="I79" s="20" t="s">
        <v>55</v>
      </c>
      <c r="J79" s="20" t="s">
        <v>450</v>
      </c>
      <c r="K79" s="20" t="s">
        <v>451</v>
      </c>
      <c r="L79" s="19">
        <v>997342348</v>
      </c>
      <c r="M79" s="20"/>
      <c r="N79" s="21" t="s">
        <v>58</v>
      </c>
      <c r="O79" s="20" t="s">
        <v>59</v>
      </c>
      <c r="P79" s="20" t="s">
        <v>60</v>
      </c>
      <c r="Q79" s="20"/>
      <c r="R79" s="19" t="s">
        <v>61</v>
      </c>
      <c r="S79" s="22" t="str">
        <f>VLOOKUP(R79,'TUTORES 1s2023'!A:B,2,0)</f>
        <v>GALVEZ VALENZUELA OSCAR BASTIAN</v>
      </c>
      <c r="T79" s="22" t="str">
        <f>VLOOKUP(R79,'TUTORES 1s2023'!A:E,5,0)</f>
        <v>oscar.galvez@usach.cl</v>
      </c>
      <c r="U79" s="22">
        <f>VLOOKUP(R79,'TUTORES 1s2023'!A:F,6,0)</f>
        <v>56963752019</v>
      </c>
      <c r="V79" s="23">
        <v>45002</v>
      </c>
      <c r="W79" s="22" t="s">
        <v>62</v>
      </c>
      <c r="Y79" s="22"/>
      <c r="Z79" s="22"/>
      <c r="AA79" s="22"/>
      <c r="AB79" s="22"/>
      <c r="AC79" s="22"/>
      <c r="AD79" s="22"/>
      <c r="AE79" s="22"/>
      <c r="AF79" s="22"/>
      <c r="AG79" s="22"/>
      <c r="AH79" s="22"/>
      <c r="AI79" s="22"/>
      <c r="AJ79" s="22"/>
      <c r="AK79" s="22"/>
      <c r="AL79" s="22"/>
      <c r="AM79" s="22"/>
      <c r="AN79" s="22"/>
      <c r="AO79" s="22"/>
      <c r="AP79" s="22"/>
      <c r="AQ79" s="22"/>
      <c r="AR79" s="22"/>
      <c r="AS79" s="22"/>
      <c r="AT79" s="22"/>
      <c r="AU79" s="22" t="s">
        <v>62</v>
      </c>
      <c r="AV79" s="22"/>
      <c r="AW79" s="22"/>
      <c r="AX79" s="24">
        <f>VLOOKUP(A79,'TUTORÍAS 20230424'!A:H,8,0)</f>
        <v>3</v>
      </c>
      <c r="AY79" s="24">
        <f>VLOOKUP(A79,'TUTORÍAS 20230502'!A:J,10,0)</f>
        <v>3</v>
      </c>
      <c r="AZ79" s="24"/>
    </row>
    <row r="80" spans="1:52" ht="13.8">
      <c r="A80" s="19">
        <v>21593256</v>
      </c>
      <c r="B80" s="20">
        <v>7</v>
      </c>
      <c r="C80" s="20" t="s">
        <v>452</v>
      </c>
      <c r="D80" s="20" t="s">
        <v>50</v>
      </c>
      <c r="E80" s="20" t="s">
        <v>177</v>
      </c>
      <c r="F80" s="20" t="s">
        <v>178</v>
      </c>
      <c r="G80" s="20" t="s">
        <v>92</v>
      </c>
      <c r="H80" s="20" t="s">
        <v>54</v>
      </c>
      <c r="I80" s="20" t="s">
        <v>401</v>
      </c>
      <c r="J80" s="20" t="s">
        <v>453</v>
      </c>
      <c r="K80" s="20" t="s">
        <v>454</v>
      </c>
      <c r="L80" s="20" t="s">
        <v>50</v>
      </c>
      <c r="M80" s="20"/>
      <c r="N80" s="21" t="s">
        <v>58</v>
      </c>
      <c r="O80" s="20" t="s">
        <v>181</v>
      </c>
      <c r="P80" s="20" t="s">
        <v>182</v>
      </c>
      <c r="Q80" s="20"/>
      <c r="R80" s="19" t="s">
        <v>218</v>
      </c>
      <c r="S80" s="22" t="str">
        <f>VLOOKUP(R80,'TUTORES 1s2023'!A:B,2,0)</f>
        <v>ARAYA POBLETE MAXIMILIANO EDUARDO ANDRÉ</v>
      </c>
      <c r="T80" s="22" t="str">
        <f>VLOOKUP(R80,'TUTORES 1s2023'!A:E,5,0)</f>
        <v>maximiliano.araya@usach.cl</v>
      </c>
      <c r="U80" s="22">
        <f>VLOOKUP(R80,'TUTORES 1s2023'!A:F,6,0)</f>
        <v>56997856343</v>
      </c>
      <c r="V80" s="23">
        <v>45002</v>
      </c>
      <c r="W80" s="22" t="s">
        <v>62</v>
      </c>
      <c r="Y80" s="22"/>
      <c r="Z80" s="22"/>
      <c r="AA80" s="22"/>
      <c r="AB80" s="22"/>
      <c r="AC80" s="22"/>
      <c r="AD80" s="22"/>
      <c r="AE80" s="22"/>
      <c r="AF80" s="22"/>
      <c r="AG80" s="22"/>
      <c r="AH80" s="22"/>
      <c r="AI80" s="22"/>
      <c r="AJ80" s="22"/>
      <c r="AK80" s="22"/>
      <c r="AL80" s="22"/>
      <c r="AM80" s="22"/>
      <c r="AN80" s="22"/>
      <c r="AO80" s="22"/>
      <c r="AP80" s="22"/>
      <c r="AQ80" s="22"/>
      <c r="AR80" s="22"/>
      <c r="AS80" s="22"/>
      <c r="AT80" s="22"/>
      <c r="AU80" s="22" t="s">
        <v>62</v>
      </c>
      <c r="AV80" s="22"/>
      <c r="AW80" s="22"/>
      <c r="AX80" s="24">
        <f>VLOOKUP(A80,'TUTORÍAS 20230424'!A:H,8,0)</f>
        <v>5</v>
      </c>
      <c r="AY80" s="24">
        <f>VLOOKUP(A80,'TUTORÍAS 20230502'!A:J,10,0)</f>
        <v>5</v>
      </c>
      <c r="AZ80" s="24"/>
    </row>
    <row r="81" spans="1:52" ht="13.8">
      <c r="A81" s="19">
        <v>25721044</v>
      </c>
      <c r="B81" s="20">
        <v>8</v>
      </c>
      <c r="C81" s="20" t="s">
        <v>455</v>
      </c>
      <c r="D81" s="20" t="s">
        <v>50</v>
      </c>
      <c r="E81" s="20" t="s">
        <v>456</v>
      </c>
      <c r="F81" s="20" t="s">
        <v>82</v>
      </c>
      <c r="G81" s="20" t="s">
        <v>53</v>
      </c>
      <c r="H81" s="20" t="s">
        <v>54</v>
      </c>
      <c r="I81" s="20" t="s">
        <v>83</v>
      </c>
      <c r="J81" s="20" t="s">
        <v>457</v>
      </c>
      <c r="K81" s="20" t="s">
        <v>458</v>
      </c>
      <c r="L81" s="19">
        <v>920168485</v>
      </c>
      <c r="M81" s="20">
        <v>932913281</v>
      </c>
      <c r="N81" s="21" t="s">
        <v>58</v>
      </c>
      <c r="O81" s="20" t="s">
        <v>86</v>
      </c>
      <c r="P81" s="20" t="s">
        <v>87</v>
      </c>
      <c r="Q81" s="20"/>
      <c r="R81" s="19" t="s">
        <v>336</v>
      </c>
      <c r="S81" s="22" t="str">
        <f>VLOOKUP(R81,'TUTORES 1s2023'!A:B,2,0)</f>
        <v>ZÚÑIGA VALENZUELA OMAR SEBASTIÁN AXEL</v>
      </c>
      <c r="T81" s="22" t="str">
        <f>VLOOKUP(R81,'TUTORES 1s2023'!A:E,5,0)</f>
        <v>omar.zuniga@usach.cl</v>
      </c>
      <c r="U81" s="22">
        <f>VLOOKUP(R81,'TUTORES 1s2023'!A:F,6,0)</f>
        <v>995946807</v>
      </c>
      <c r="V81" s="23">
        <v>45002</v>
      </c>
      <c r="W81" s="22" t="s">
        <v>62</v>
      </c>
      <c r="Y81" s="22"/>
      <c r="Z81" s="22"/>
      <c r="AA81" s="22"/>
      <c r="AB81" s="22"/>
      <c r="AC81" s="22"/>
      <c r="AD81" s="22"/>
      <c r="AE81" s="22"/>
      <c r="AF81" s="22"/>
      <c r="AG81" s="22"/>
      <c r="AH81" s="22"/>
      <c r="AI81" s="22"/>
      <c r="AJ81" s="22"/>
      <c r="AK81" s="22"/>
      <c r="AL81" s="22"/>
      <c r="AM81" s="22"/>
      <c r="AN81" s="22"/>
      <c r="AO81" s="22"/>
      <c r="AP81" s="22"/>
      <c r="AQ81" s="22"/>
      <c r="AR81" s="22"/>
      <c r="AS81" s="22"/>
      <c r="AT81" s="22"/>
      <c r="AU81" s="22" t="s">
        <v>62</v>
      </c>
      <c r="AV81" s="22"/>
      <c r="AW81" s="22"/>
      <c r="AX81" s="24">
        <f>VLOOKUP(A81,'TUTORÍAS 20230424'!A:H,8,0)</f>
        <v>1</v>
      </c>
      <c r="AY81" s="24">
        <f>VLOOKUP(A81,'TUTORÍAS 20230502'!A:J,10,0)</f>
        <v>3</v>
      </c>
      <c r="AZ81" s="24"/>
    </row>
    <row r="82" spans="1:52" ht="13.8">
      <c r="A82" s="19">
        <v>21576921</v>
      </c>
      <c r="B82" s="20">
        <v>6</v>
      </c>
      <c r="C82" s="20" t="s">
        <v>459</v>
      </c>
      <c r="D82" s="20" t="s">
        <v>50</v>
      </c>
      <c r="E82" s="20" t="s">
        <v>81</v>
      </c>
      <c r="F82" s="20" t="s">
        <v>82</v>
      </c>
      <c r="G82" s="20" t="s">
        <v>53</v>
      </c>
      <c r="H82" s="20" t="s">
        <v>54</v>
      </c>
      <c r="I82" s="20" t="s">
        <v>460</v>
      </c>
      <c r="J82" s="20" t="s">
        <v>461</v>
      </c>
      <c r="K82" s="20" t="s">
        <v>462</v>
      </c>
      <c r="L82" s="19">
        <v>954230605</v>
      </c>
      <c r="M82" s="20"/>
      <c r="N82" s="21" t="s">
        <v>58</v>
      </c>
      <c r="O82" s="20" t="s">
        <v>86</v>
      </c>
      <c r="P82" s="20" t="s">
        <v>87</v>
      </c>
      <c r="Q82" s="20"/>
      <c r="R82" s="19" t="s">
        <v>326</v>
      </c>
      <c r="S82" s="22" t="str">
        <f>VLOOKUP(R82,'TUTORES 1s2023'!A:B,2,0)</f>
        <v>ORTIZ ESCOBAR NICOLÁS ABRAHAM</v>
      </c>
      <c r="T82" s="22" t="str">
        <f>VLOOKUP(R82,'TUTORES 1s2023'!A:E,5,0)</f>
        <v>nicolas.ortiz.e@usach.cl</v>
      </c>
      <c r="U82" s="22">
        <f>VLOOKUP(R82,'TUTORES 1s2023'!A:F,6,0)</f>
        <v>225185919</v>
      </c>
      <c r="V82" s="23">
        <v>45002</v>
      </c>
      <c r="W82" s="22" t="s">
        <v>62</v>
      </c>
      <c r="Y82" s="22"/>
      <c r="Z82" s="22"/>
      <c r="AA82" s="22"/>
      <c r="AB82" s="22"/>
      <c r="AC82" s="22"/>
      <c r="AD82" s="22"/>
      <c r="AE82" s="22"/>
      <c r="AF82" s="22"/>
      <c r="AG82" s="22"/>
      <c r="AH82" s="22"/>
      <c r="AI82" s="22"/>
      <c r="AJ82" s="22"/>
      <c r="AK82" s="22"/>
      <c r="AL82" s="22"/>
      <c r="AM82" s="22"/>
      <c r="AN82" s="22"/>
      <c r="AO82" s="22"/>
      <c r="AP82" s="22"/>
      <c r="AQ82" s="22"/>
      <c r="AR82" s="22"/>
      <c r="AS82" s="22"/>
      <c r="AT82" s="22"/>
      <c r="AU82" s="22" t="s">
        <v>62</v>
      </c>
      <c r="AV82" s="22"/>
      <c r="AW82" s="22"/>
      <c r="AX82" s="24">
        <v>0</v>
      </c>
      <c r="AY82" s="24">
        <f>VLOOKUP(A82,'TUTORÍAS 20230502'!A:J,10,0)</f>
        <v>5</v>
      </c>
      <c r="AZ82" s="24"/>
    </row>
    <row r="83" spans="1:52" ht="13.8">
      <c r="A83" s="19">
        <v>21745649</v>
      </c>
      <c r="B83" s="20">
        <v>5</v>
      </c>
      <c r="C83" s="20" t="s">
        <v>463</v>
      </c>
      <c r="D83" s="20" t="s">
        <v>50</v>
      </c>
      <c r="E83" s="20" t="s">
        <v>294</v>
      </c>
      <c r="F83" s="20" t="s">
        <v>295</v>
      </c>
      <c r="G83" s="20" t="s">
        <v>92</v>
      </c>
      <c r="H83" s="20" t="s">
        <v>54</v>
      </c>
      <c r="I83" s="20" t="s">
        <v>130</v>
      </c>
      <c r="J83" s="20" t="s">
        <v>464</v>
      </c>
      <c r="K83" s="20" t="s">
        <v>465</v>
      </c>
      <c r="L83" s="19">
        <v>966555067</v>
      </c>
      <c r="M83" s="20"/>
      <c r="N83" s="21" t="s">
        <v>58</v>
      </c>
      <c r="O83" s="20" t="s">
        <v>181</v>
      </c>
      <c r="P83" s="20" t="s">
        <v>298</v>
      </c>
      <c r="Q83" s="20"/>
      <c r="R83" s="19" t="s">
        <v>299</v>
      </c>
      <c r="S83" s="22" t="str">
        <f>VLOOKUP(R83,'TUTORES 1s2023'!A:B,2,0)</f>
        <v>ESPINOZA ACOSTA JOSÉ MIGUEL</v>
      </c>
      <c r="T83" s="22" t="str">
        <f>VLOOKUP(R83,'TUTORES 1s2023'!A:E,5,0)</f>
        <v>jose.espinoza.a@usach.cl</v>
      </c>
      <c r="U83" s="22">
        <f>VLOOKUP(R83,'TUTORES 1s2023'!A:F,6,0)</f>
        <v>965105965</v>
      </c>
      <c r="V83" s="23">
        <v>45002</v>
      </c>
      <c r="W83" s="22" t="s">
        <v>62</v>
      </c>
      <c r="Y83" s="22"/>
      <c r="Z83" s="22"/>
      <c r="AA83" s="22"/>
      <c r="AB83" s="22"/>
      <c r="AC83" s="22"/>
      <c r="AD83" s="22"/>
      <c r="AE83" s="22"/>
      <c r="AF83" s="22"/>
      <c r="AG83" s="22"/>
      <c r="AH83" s="22"/>
      <c r="AI83" s="22"/>
      <c r="AJ83" s="22"/>
      <c r="AK83" s="22"/>
      <c r="AL83" s="22"/>
      <c r="AM83" s="22"/>
      <c r="AN83" s="22"/>
      <c r="AO83" s="22"/>
      <c r="AP83" s="22"/>
      <c r="AQ83" s="22"/>
      <c r="AR83" s="22"/>
      <c r="AS83" s="22"/>
      <c r="AT83" s="22"/>
      <c r="AU83" s="22" t="s">
        <v>62</v>
      </c>
      <c r="AV83" s="22"/>
      <c r="AW83" s="22"/>
      <c r="AX83" s="24">
        <v>0</v>
      </c>
      <c r="AY83" s="24">
        <v>0</v>
      </c>
      <c r="AZ83" s="24"/>
    </row>
    <row r="84" spans="1:52" ht="13.8">
      <c r="A84" s="19">
        <v>25527787</v>
      </c>
      <c r="B84" s="20">
        <v>1</v>
      </c>
      <c r="C84" s="20" t="s">
        <v>466</v>
      </c>
      <c r="D84" s="20" t="s">
        <v>50</v>
      </c>
      <c r="E84" s="20" t="s">
        <v>81</v>
      </c>
      <c r="F84" s="20" t="s">
        <v>82</v>
      </c>
      <c r="G84" s="20" t="s">
        <v>53</v>
      </c>
      <c r="H84" s="20" t="s">
        <v>54</v>
      </c>
      <c r="I84" s="20" t="s">
        <v>130</v>
      </c>
      <c r="J84" s="20" t="s">
        <v>467</v>
      </c>
      <c r="K84" s="20" t="s">
        <v>468</v>
      </c>
      <c r="L84" s="19">
        <v>972800905</v>
      </c>
      <c r="M84" s="20">
        <v>945646109</v>
      </c>
      <c r="N84" s="21" t="s">
        <v>58</v>
      </c>
      <c r="O84" s="20" t="s">
        <v>86</v>
      </c>
      <c r="P84" s="20" t="s">
        <v>87</v>
      </c>
      <c r="Q84" s="20"/>
      <c r="R84" s="19" t="s">
        <v>385</v>
      </c>
      <c r="S84" s="22" t="str">
        <f>VLOOKUP(R84,'TUTORES 1s2023'!A:B,2,0)</f>
        <v>ACEVEDO FUENTES VICENTE ANDRÉS</v>
      </c>
      <c r="T84" s="22" t="str">
        <f>VLOOKUP(R84,'TUTORES 1s2023'!A:E,5,0)</f>
        <v>vicente.acevedo.f@usach.cl</v>
      </c>
      <c r="U84" s="22">
        <f>VLOOKUP(R84,'TUTORES 1s2023'!A:F,6,0)</f>
        <v>56956013406</v>
      </c>
      <c r="V84" s="23">
        <v>45002</v>
      </c>
      <c r="W84" s="22" t="s">
        <v>62</v>
      </c>
      <c r="Y84" s="22"/>
      <c r="Z84" s="22"/>
      <c r="AA84" s="22"/>
      <c r="AB84" s="22"/>
      <c r="AC84" s="22"/>
      <c r="AD84" s="22"/>
      <c r="AE84" s="22"/>
      <c r="AF84" s="22"/>
      <c r="AG84" s="22"/>
      <c r="AH84" s="22"/>
      <c r="AI84" s="22"/>
      <c r="AJ84" s="22"/>
      <c r="AK84" s="22"/>
      <c r="AL84" s="22"/>
      <c r="AM84" s="22"/>
      <c r="AN84" s="22"/>
      <c r="AO84" s="22"/>
      <c r="AP84" s="22"/>
      <c r="AQ84" s="22"/>
      <c r="AR84" s="22"/>
      <c r="AS84" s="22"/>
      <c r="AT84" s="22"/>
      <c r="AU84" s="22" t="s">
        <v>62</v>
      </c>
      <c r="AV84" s="22"/>
      <c r="AW84" s="22"/>
      <c r="AX84" s="24">
        <f>VLOOKUP(A84,'TUTORÍAS 20230424'!A:H,8,0)</f>
        <v>5</v>
      </c>
      <c r="AY84" s="24">
        <f>VLOOKUP(A84,'TUTORÍAS 20230502'!A:J,10,0)</f>
        <v>9</v>
      </c>
      <c r="AZ84" s="24"/>
    </row>
    <row r="85" spans="1:52" ht="13.8">
      <c r="A85" s="19">
        <v>21572869</v>
      </c>
      <c r="B85" s="20">
        <v>2</v>
      </c>
      <c r="C85" s="20" t="s">
        <v>469</v>
      </c>
      <c r="D85" s="20" t="s">
        <v>50</v>
      </c>
      <c r="E85" s="20" t="s">
        <v>202</v>
      </c>
      <c r="F85" s="20" t="s">
        <v>82</v>
      </c>
      <c r="G85" s="20" t="s">
        <v>53</v>
      </c>
      <c r="H85" s="20" t="s">
        <v>54</v>
      </c>
      <c r="I85" s="20" t="s">
        <v>83</v>
      </c>
      <c r="J85" s="20" t="s">
        <v>470</v>
      </c>
      <c r="K85" s="20" t="s">
        <v>471</v>
      </c>
      <c r="L85" s="20" t="s">
        <v>50</v>
      </c>
      <c r="M85" s="20">
        <v>979698882</v>
      </c>
      <c r="N85" s="21" t="s">
        <v>58</v>
      </c>
      <c r="O85" s="20" t="s">
        <v>86</v>
      </c>
      <c r="P85" s="20" t="s">
        <v>87</v>
      </c>
      <c r="Q85" s="20"/>
      <c r="R85" s="19" t="s">
        <v>351</v>
      </c>
      <c r="S85" s="22" t="str">
        <f>VLOOKUP(R85,'TUTORES 1s2023'!A:B,2,0)</f>
        <v>VERA KUZJUKEVICA LAUMA SOFIA</v>
      </c>
      <c r="T85" s="22" t="str">
        <f>VLOOKUP(R85,'TUTORES 1s2023'!A:E,5,0)</f>
        <v>lauma.vera@usach.cl</v>
      </c>
      <c r="U85" s="22">
        <f>VLOOKUP(R85,'TUTORES 1s2023'!A:F,6,0)</f>
        <v>224924812</v>
      </c>
      <c r="V85" s="23">
        <v>45002</v>
      </c>
      <c r="W85" s="22" t="s">
        <v>62</v>
      </c>
      <c r="Y85" s="22"/>
      <c r="Z85" s="22"/>
      <c r="AA85" s="22"/>
      <c r="AB85" s="22"/>
      <c r="AC85" s="22"/>
      <c r="AD85" s="22"/>
      <c r="AE85" s="22"/>
      <c r="AF85" s="22"/>
      <c r="AG85" s="22"/>
      <c r="AH85" s="22"/>
      <c r="AI85" s="22"/>
      <c r="AJ85" s="22"/>
      <c r="AK85" s="22"/>
      <c r="AL85" s="22"/>
      <c r="AM85" s="22"/>
      <c r="AN85" s="22"/>
      <c r="AO85" s="22"/>
      <c r="AP85" s="22"/>
      <c r="AQ85" s="22"/>
      <c r="AR85" s="22"/>
      <c r="AS85" s="22"/>
      <c r="AT85" s="22"/>
      <c r="AU85" s="22" t="s">
        <v>62</v>
      </c>
      <c r="AV85" s="22"/>
      <c r="AW85" s="22"/>
      <c r="AX85" s="24">
        <f>VLOOKUP(A85,'TUTORÍAS 20230424'!A:H,8,0)</f>
        <v>2</v>
      </c>
      <c r="AY85" s="24">
        <f>VLOOKUP(A85,'TUTORÍAS 20230502'!A:J,10,0)</f>
        <v>2</v>
      </c>
      <c r="AZ85" s="24"/>
    </row>
    <row r="86" spans="1:52" ht="13.8">
      <c r="A86" s="19">
        <v>26997485</v>
      </c>
      <c r="B86" s="20">
        <v>0</v>
      </c>
      <c r="C86" s="20" t="s">
        <v>472</v>
      </c>
      <c r="D86" s="20" t="s">
        <v>50</v>
      </c>
      <c r="E86" s="20" t="s">
        <v>104</v>
      </c>
      <c r="F86" s="20" t="s">
        <v>52</v>
      </c>
      <c r="G86" s="20" t="s">
        <v>53</v>
      </c>
      <c r="H86" s="20" t="s">
        <v>54</v>
      </c>
      <c r="I86" s="20" t="s">
        <v>66</v>
      </c>
      <c r="J86" s="20" t="s">
        <v>473</v>
      </c>
      <c r="K86" s="20" t="s">
        <v>474</v>
      </c>
      <c r="L86" s="19">
        <v>977917925</v>
      </c>
      <c r="M86" s="20"/>
      <c r="N86" s="21" t="s">
        <v>58</v>
      </c>
      <c r="O86" s="20" t="s">
        <v>108</v>
      </c>
      <c r="P86" s="20" t="s">
        <v>109</v>
      </c>
      <c r="Q86" s="20" t="s">
        <v>110</v>
      </c>
      <c r="R86" s="34" t="s">
        <v>175</v>
      </c>
      <c r="S86" s="22" t="str">
        <f>VLOOKUP(R86,'TUTORES 1s2023'!A:B,2,0)</f>
        <v>MORALES FLORES SOFÍA FERNANDA</v>
      </c>
      <c r="T86" s="22" t="str">
        <f>VLOOKUP(R86,'TUTORES 1s2023'!A:E,5,0)</f>
        <v>sofia.morales.f@usach.cl</v>
      </c>
      <c r="U86" s="22">
        <f>VLOOKUP(R86,'TUTORES 1s2023'!A:F,6,0)</f>
        <v>56942769976</v>
      </c>
      <c r="V86" s="23">
        <v>45002</v>
      </c>
      <c r="W86" s="22" t="s">
        <v>62</v>
      </c>
      <c r="Y86" s="22"/>
      <c r="Z86" s="22"/>
      <c r="AA86" s="22"/>
      <c r="AB86" s="22"/>
      <c r="AC86" s="22"/>
      <c r="AD86" s="22"/>
      <c r="AE86" s="22"/>
      <c r="AF86" s="22"/>
      <c r="AG86" s="22"/>
      <c r="AH86" s="22"/>
      <c r="AI86" s="22"/>
      <c r="AJ86" s="22"/>
      <c r="AK86" s="22"/>
      <c r="AL86" s="22"/>
      <c r="AM86" s="22"/>
      <c r="AN86" s="22"/>
      <c r="AO86" s="22"/>
      <c r="AP86" s="22"/>
      <c r="AQ86" s="22"/>
      <c r="AR86" s="22"/>
      <c r="AS86" s="22"/>
      <c r="AT86" s="22"/>
      <c r="AU86" s="22" t="s">
        <v>62</v>
      </c>
      <c r="AV86" s="22"/>
      <c r="AW86" s="22"/>
      <c r="AX86" s="24">
        <f>VLOOKUP(A86,'TUTORÍAS 20230424'!A:H,8,0)</f>
        <v>5</v>
      </c>
      <c r="AY86" s="24">
        <f>VLOOKUP(A86,'TUTORÍAS 20230502'!A:J,10,0)</f>
        <v>6</v>
      </c>
      <c r="AZ86" s="24"/>
    </row>
    <row r="87" spans="1:52" ht="13.8">
      <c r="A87" s="19">
        <v>21597585</v>
      </c>
      <c r="B87" s="20">
        <v>1</v>
      </c>
      <c r="C87" s="20" t="s">
        <v>475</v>
      </c>
      <c r="D87" s="20" t="s">
        <v>50</v>
      </c>
      <c r="E87" s="20" t="s">
        <v>104</v>
      </c>
      <c r="F87" s="20" t="s">
        <v>52</v>
      </c>
      <c r="G87" s="20" t="s">
        <v>92</v>
      </c>
      <c r="H87" s="20" t="s">
        <v>54</v>
      </c>
      <c r="I87" s="20" t="s">
        <v>130</v>
      </c>
      <c r="J87" s="20" t="s">
        <v>476</v>
      </c>
      <c r="K87" s="20" t="s">
        <v>477</v>
      </c>
      <c r="L87" s="19">
        <v>963339811</v>
      </c>
      <c r="M87" s="20"/>
      <c r="N87" s="21" t="s">
        <v>58</v>
      </c>
      <c r="O87" s="20" t="s">
        <v>108</v>
      </c>
      <c r="P87" s="20" t="s">
        <v>109</v>
      </c>
      <c r="Q87" s="20" t="s">
        <v>110</v>
      </c>
      <c r="R87" s="34" t="s">
        <v>175</v>
      </c>
      <c r="S87" s="22" t="str">
        <f>VLOOKUP(R87,'TUTORES 1s2023'!A:B,2,0)</f>
        <v>MORALES FLORES SOFÍA FERNANDA</v>
      </c>
      <c r="T87" s="22" t="str">
        <f>VLOOKUP(R87,'TUTORES 1s2023'!A:E,5,0)</f>
        <v>sofia.morales.f@usach.cl</v>
      </c>
      <c r="U87" s="22">
        <f>VLOOKUP(R87,'TUTORES 1s2023'!A:F,6,0)</f>
        <v>56942769976</v>
      </c>
      <c r="V87" s="23">
        <v>45002</v>
      </c>
      <c r="W87" s="22" t="s">
        <v>62</v>
      </c>
      <c r="Y87" s="22"/>
      <c r="Z87" s="22"/>
      <c r="AA87" s="22"/>
      <c r="AB87" s="22"/>
      <c r="AC87" s="22"/>
      <c r="AD87" s="22"/>
      <c r="AE87" s="22"/>
      <c r="AF87" s="22"/>
      <c r="AG87" s="22"/>
      <c r="AH87" s="22"/>
      <c r="AI87" s="22"/>
      <c r="AJ87" s="22"/>
      <c r="AK87" s="22"/>
      <c r="AL87" s="22"/>
      <c r="AM87" s="22"/>
      <c r="AN87" s="22"/>
      <c r="AO87" s="22"/>
      <c r="AP87" s="22"/>
      <c r="AQ87" s="22"/>
      <c r="AR87" s="22"/>
      <c r="AS87" s="22"/>
      <c r="AT87" s="22"/>
      <c r="AU87" s="22" t="s">
        <v>62</v>
      </c>
      <c r="AV87" s="22"/>
      <c r="AW87" s="22"/>
      <c r="AX87" s="24">
        <f>VLOOKUP(A87,'TUTORÍAS 20230424'!A:H,8,0)</f>
        <v>5</v>
      </c>
      <c r="AY87" s="24">
        <f>VLOOKUP(A87,'TUTORÍAS 20230502'!A:J,10,0)</f>
        <v>6</v>
      </c>
      <c r="AZ87" s="24"/>
    </row>
    <row r="88" spans="1:52" ht="13.8">
      <c r="A88" s="19">
        <v>16906564</v>
      </c>
      <c r="B88" s="20">
        <v>0</v>
      </c>
      <c r="C88" s="20" t="s">
        <v>478</v>
      </c>
      <c r="D88" s="20" t="s">
        <v>50</v>
      </c>
      <c r="E88" s="20" t="s">
        <v>441</v>
      </c>
      <c r="F88" s="20" t="s">
        <v>82</v>
      </c>
      <c r="G88" s="20" t="s">
        <v>479</v>
      </c>
      <c r="H88" s="20" t="s">
        <v>54</v>
      </c>
      <c r="I88" s="20" t="s">
        <v>480</v>
      </c>
      <c r="J88" s="20" t="s">
        <v>481</v>
      </c>
      <c r="K88" s="20" t="s">
        <v>482</v>
      </c>
      <c r="L88" s="19">
        <v>932966254</v>
      </c>
      <c r="M88" s="20"/>
      <c r="N88" s="21" t="s">
        <v>58</v>
      </c>
      <c r="O88" s="20" t="s">
        <v>86</v>
      </c>
      <c r="P88" s="20" t="s">
        <v>87</v>
      </c>
      <c r="Q88" s="20"/>
      <c r="R88" s="38" t="s">
        <v>167</v>
      </c>
      <c r="S88" s="22" t="str">
        <f>VLOOKUP(R88,'TUTORES 1s2023'!A:B,2,0)</f>
        <v>GARRIDO VALENZUELA ANAÍS</v>
      </c>
      <c r="T88" s="22" t="str">
        <f>VLOOKUP(R88,'TUTORES 1s2023'!A:E,5,0)</f>
        <v>anais.garrido@usach.cl</v>
      </c>
      <c r="U88" s="22">
        <f>VLOOKUP(R88,'TUTORES 1s2023'!A:F,6,0)</f>
        <v>56957344080</v>
      </c>
      <c r="V88" s="28">
        <v>45013</v>
      </c>
      <c r="W88" s="22" t="s">
        <v>62</v>
      </c>
      <c r="Y88" s="22"/>
      <c r="Z88" s="22"/>
      <c r="AA88" s="22"/>
      <c r="AB88" s="22"/>
      <c r="AC88" s="22"/>
      <c r="AD88" s="22"/>
      <c r="AE88" s="22"/>
      <c r="AF88" s="22"/>
      <c r="AG88" s="22"/>
      <c r="AH88" s="22"/>
      <c r="AI88" s="22"/>
      <c r="AJ88" s="22"/>
      <c r="AK88" s="22"/>
      <c r="AL88" s="22"/>
      <c r="AM88" s="22"/>
      <c r="AN88" s="22"/>
      <c r="AO88" s="22"/>
      <c r="AP88" s="22"/>
      <c r="AQ88" s="22"/>
      <c r="AR88" s="22"/>
      <c r="AS88" s="22"/>
      <c r="AT88" s="22"/>
      <c r="AU88" s="22" t="s">
        <v>62</v>
      </c>
      <c r="AV88" s="22"/>
      <c r="AW88" s="22"/>
      <c r="AX88" s="24">
        <f>VLOOKUP(A88,'TUTORÍAS 20230424'!A:H,8,0)</f>
        <v>4</v>
      </c>
      <c r="AY88" s="24">
        <f>VLOOKUP(A88,'TUTORÍAS 20230502'!A:J,10,0)</f>
        <v>7</v>
      </c>
      <c r="AZ88" s="24"/>
    </row>
    <row r="89" spans="1:52" ht="13.8">
      <c r="A89" s="19">
        <v>21653378</v>
      </c>
      <c r="B89" s="20" t="s">
        <v>142</v>
      </c>
      <c r="C89" s="20" t="s">
        <v>483</v>
      </c>
      <c r="D89" s="20" t="s">
        <v>50</v>
      </c>
      <c r="E89" s="20" t="s">
        <v>311</v>
      </c>
      <c r="F89" s="20" t="s">
        <v>178</v>
      </c>
      <c r="G89" s="20" t="s">
        <v>92</v>
      </c>
      <c r="H89" s="20" t="s">
        <v>54</v>
      </c>
      <c r="I89" s="20" t="s">
        <v>144</v>
      </c>
      <c r="J89" s="20" t="s">
        <v>484</v>
      </c>
      <c r="K89" s="20" t="s">
        <v>485</v>
      </c>
      <c r="L89" s="19">
        <v>982270525</v>
      </c>
      <c r="M89" s="20"/>
      <c r="N89" s="21" t="s">
        <v>58</v>
      </c>
      <c r="O89" s="20" t="s">
        <v>181</v>
      </c>
      <c r="P89" s="20" t="s">
        <v>314</v>
      </c>
      <c r="Q89" s="20"/>
      <c r="R89" s="19" t="s">
        <v>344</v>
      </c>
      <c r="S89" s="22" t="str">
        <f>VLOOKUP(R89,'TUTORES 1s2023'!A:B,2,0)</f>
        <v>OSSES MUÑOZ MATÍAS ALBERTO</v>
      </c>
      <c r="T89" s="22" t="str">
        <f>VLOOKUP(R89,'TUTORES 1s2023'!A:E,5,0)</f>
        <v>matias.osses@usach.cl</v>
      </c>
      <c r="U89" s="22">
        <f>VLOOKUP(R89,'TUTORES 1s2023'!A:F,6,0)</f>
        <v>228231410</v>
      </c>
      <c r="V89" s="23">
        <v>45002</v>
      </c>
      <c r="W89" s="22" t="s">
        <v>62</v>
      </c>
      <c r="Y89" s="22"/>
      <c r="Z89" s="22"/>
      <c r="AA89" s="22"/>
      <c r="AB89" s="22"/>
      <c r="AC89" s="22"/>
      <c r="AD89" s="22"/>
      <c r="AE89" s="22"/>
      <c r="AF89" s="22"/>
      <c r="AG89" s="22"/>
      <c r="AH89" s="22"/>
      <c r="AI89" s="22"/>
      <c r="AJ89" s="22"/>
      <c r="AK89" s="22"/>
      <c r="AL89" s="22"/>
      <c r="AM89" s="22"/>
      <c r="AN89" s="22"/>
      <c r="AO89" s="22"/>
      <c r="AP89" s="22"/>
      <c r="AQ89" s="22"/>
      <c r="AR89" s="22"/>
      <c r="AS89" s="22"/>
      <c r="AT89" s="22"/>
      <c r="AU89" s="22" t="s">
        <v>62</v>
      </c>
      <c r="AV89" s="22"/>
      <c r="AW89" s="22"/>
      <c r="AX89" s="24">
        <f>VLOOKUP(A89,'TUTORÍAS 20230424'!A:H,8,0)</f>
        <v>2</v>
      </c>
      <c r="AY89" s="24">
        <f>VLOOKUP(A89,'TUTORÍAS 20230502'!A:J,10,0)</f>
        <v>2</v>
      </c>
      <c r="AZ89" s="24"/>
    </row>
    <row r="90" spans="1:52" ht="13.8">
      <c r="A90" s="19">
        <v>21773443</v>
      </c>
      <c r="B90" s="20">
        <v>6</v>
      </c>
      <c r="C90" s="20" t="s">
        <v>486</v>
      </c>
      <c r="D90" s="20" t="s">
        <v>50</v>
      </c>
      <c r="E90" s="20" t="s">
        <v>359</v>
      </c>
      <c r="F90" s="20" t="s">
        <v>119</v>
      </c>
      <c r="G90" s="20" t="s">
        <v>92</v>
      </c>
      <c r="H90" s="20" t="s">
        <v>54</v>
      </c>
      <c r="I90" s="20" t="s">
        <v>66</v>
      </c>
      <c r="J90" s="20" t="s">
        <v>487</v>
      </c>
      <c r="K90" s="20" t="s">
        <v>488</v>
      </c>
      <c r="L90" s="19">
        <v>935234168</v>
      </c>
      <c r="M90" s="20"/>
      <c r="N90" s="21" t="s">
        <v>58</v>
      </c>
      <c r="O90" s="20" t="s">
        <v>123</v>
      </c>
      <c r="P90" s="20" t="s">
        <v>109</v>
      </c>
      <c r="Q90" s="20"/>
      <c r="R90" s="34" t="s">
        <v>489</v>
      </c>
      <c r="S90" s="22" t="str">
        <f>VLOOKUP(R90,'TUTORES 1s2023'!A:B,2,0)</f>
        <v>BENAVIDES GAUNA MARÍA PAZ</v>
      </c>
      <c r="T90" s="22" t="str">
        <f>VLOOKUP(R90,'TUTORES 1s2023'!A:E,5,0)</f>
        <v>maria.benavides.g@usach.cl</v>
      </c>
      <c r="U90" s="22">
        <f>VLOOKUP(R90,'TUTORES 1s2023'!A:F,6,0)</f>
        <v>56979632238</v>
      </c>
      <c r="V90" s="23">
        <v>45002</v>
      </c>
      <c r="W90" s="22" t="s">
        <v>62</v>
      </c>
      <c r="Y90" s="22"/>
      <c r="Z90" s="22"/>
      <c r="AA90" s="22"/>
      <c r="AB90" s="22"/>
      <c r="AC90" s="22"/>
      <c r="AD90" s="22"/>
      <c r="AE90" s="22"/>
      <c r="AF90" s="22"/>
      <c r="AG90" s="22"/>
      <c r="AH90" s="22"/>
      <c r="AI90" s="22"/>
      <c r="AJ90" s="22"/>
      <c r="AK90" s="22"/>
      <c r="AL90" s="22"/>
      <c r="AM90" s="22"/>
      <c r="AN90" s="22"/>
      <c r="AO90" s="22"/>
      <c r="AP90" s="22"/>
      <c r="AQ90" s="22"/>
      <c r="AR90" s="22"/>
      <c r="AS90" s="22"/>
      <c r="AT90" s="22"/>
      <c r="AU90" s="22" t="s">
        <v>62</v>
      </c>
      <c r="AV90" s="22"/>
      <c r="AW90" s="22"/>
      <c r="AX90" s="24">
        <f>VLOOKUP(A90,'TUTORÍAS 20230424'!A:H,8,0)</f>
        <v>4</v>
      </c>
      <c r="AY90" s="24">
        <f>VLOOKUP(A90,'TUTORÍAS 20230502'!A:J,10,0)</f>
        <v>4</v>
      </c>
      <c r="AZ90" s="24"/>
    </row>
    <row r="91" spans="1:52" ht="13.8">
      <c r="A91" s="19">
        <v>21843022</v>
      </c>
      <c r="B91" s="20">
        <v>8</v>
      </c>
      <c r="C91" s="20" t="s">
        <v>490</v>
      </c>
      <c r="D91" s="20" t="s">
        <v>50</v>
      </c>
      <c r="E91" s="20" t="s">
        <v>252</v>
      </c>
      <c r="F91" s="20" t="s">
        <v>253</v>
      </c>
      <c r="G91" s="20" t="s">
        <v>92</v>
      </c>
      <c r="H91" s="20" t="s">
        <v>54</v>
      </c>
      <c r="I91" s="20" t="s">
        <v>66</v>
      </c>
      <c r="J91" s="20" t="s">
        <v>491</v>
      </c>
      <c r="K91" s="20" t="s">
        <v>492</v>
      </c>
      <c r="L91" s="19">
        <v>931042044</v>
      </c>
      <c r="M91" s="20"/>
      <c r="N91" s="21" t="s">
        <v>58</v>
      </c>
      <c r="O91" s="20" t="s">
        <v>123</v>
      </c>
      <c r="P91" s="20" t="s">
        <v>109</v>
      </c>
      <c r="Q91" s="20"/>
      <c r="R91" s="34" t="s">
        <v>366</v>
      </c>
      <c r="S91" s="22" t="str">
        <f>VLOOKUP(R91,'TUTORES 1s2023'!A:B,2,0)</f>
        <v>GRANDON LEON ANA BELEN</v>
      </c>
      <c r="T91" s="22" t="str">
        <f>VLOOKUP(R91,'TUTORES 1s2023'!A:E,5,0)</f>
        <v xml:space="preserve">ana.grandon@usach.cl </v>
      </c>
      <c r="U91" s="22">
        <f>VLOOKUP(R91,'TUTORES 1s2023'!A:F,6,0)</f>
        <v>56950120551</v>
      </c>
      <c r="V91" s="23">
        <v>45002</v>
      </c>
      <c r="W91" s="22" t="s">
        <v>62</v>
      </c>
      <c r="Y91" s="22"/>
      <c r="Z91" s="22"/>
      <c r="AA91" s="22"/>
      <c r="AB91" s="22"/>
      <c r="AC91" s="22"/>
      <c r="AD91" s="22"/>
      <c r="AE91" s="22"/>
      <c r="AF91" s="22"/>
      <c r="AG91" s="22"/>
      <c r="AH91" s="22"/>
      <c r="AI91" s="22"/>
      <c r="AJ91" s="22"/>
      <c r="AK91" s="22"/>
      <c r="AL91" s="22"/>
      <c r="AM91" s="22"/>
      <c r="AN91" s="22"/>
      <c r="AO91" s="22"/>
      <c r="AP91" s="22"/>
      <c r="AQ91" s="22"/>
      <c r="AR91" s="22"/>
      <c r="AS91" s="22"/>
      <c r="AT91" s="22"/>
      <c r="AU91" s="22" t="s">
        <v>62</v>
      </c>
      <c r="AV91" s="22"/>
      <c r="AW91" s="22"/>
      <c r="AX91" s="24">
        <f>VLOOKUP(A91,'TUTORÍAS 20230424'!A:H,8,0)</f>
        <v>5</v>
      </c>
      <c r="AY91" s="24">
        <f>VLOOKUP(A91,'TUTORÍAS 20230502'!A:J,10,0)</f>
        <v>6</v>
      </c>
      <c r="AZ91" s="24"/>
    </row>
    <row r="92" spans="1:52" ht="13.8">
      <c r="A92" s="19">
        <v>21806026</v>
      </c>
      <c r="B92" s="20">
        <v>9</v>
      </c>
      <c r="C92" s="20" t="s">
        <v>493</v>
      </c>
      <c r="D92" s="20" t="s">
        <v>50</v>
      </c>
      <c r="E92" s="20" t="s">
        <v>294</v>
      </c>
      <c r="F92" s="20" t="s">
        <v>295</v>
      </c>
      <c r="G92" s="20" t="s">
        <v>92</v>
      </c>
      <c r="H92" s="20" t="s">
        <v>54</v>
      </c>
      <c r="I92" s="20" t="s">
        <v>494</v>
      </c>
      <c r="J92" s="20" t="s">
        <v>495</v>
      </c>
      <c r="K92" s="20" t="s">
        <v>496</v>
      </c>
      <c r="L92" s="19">
        <v>971087238</v>
      </c>
      <c r="M92" s="20"/>
      <c r="N92" s="21" t="s">
        <v>58</v>
      </c>
      <c r="O92" s="20" t="s">
        <v>181</v>
      </c>
      <c r="P92" s="20" t="s">
        <v>298</v>
      </c>
      <c r="Q92" s="20"/>
      <c r="R92" s="19" t="s">
        <v>299</v>
      </c>
      <c r="S92" s="22" t="str">
        <f>VLOOKUP(R92,'TUTORES 1s2023'!A:B,2,0)</f>
        <v>ESPINOZA ACOSTA JOSÉ MIGUEL</v>
      </c>
      <c r="T92" s="22" t="str">
        <f>VLOOKUP(R92,'TUTORES 1s2023'!A:E,5,0)</f>
        <v>jose.espinoza.a@usach.cl</v>
      </c>
      <c r="U92" s="22">
        <f>VLOOKUP(R92,'TUTORES 1s2023'!A:F,6,0)</f>
        <v>965105965</v>
      </c>
      <c r="V92" s="23">
        <v>45002</v>
      </c>
      <c r="W92" s="22" t="s">
        <v>62</v>
      </c>
      <c r="Y92" s="22"/>
      <c r="Z92" s="22"/>
      <c r="AA92" s="22"/>
      <c r="AB92" s="22"/>
      <c r="AC92" s="22"/>
      <c r="AD92" s="22"/>
      <c r="AE92" s="22"/>
      <c r="AF92" s="22"/>
      <c r="AG92" s="22"/>
      <c r="AH92" s="22"/>
      <c r="AI92" s="22"/>
      <c r="AJ92" s="22"/>
      <c r="AK92" s="22"/>
      <c r="AL92" s="22"/>
      <c r="AM92" s="22"/>
      <c r="AN92" s="22"/>
      <c r="AO92" s="22"/>
      <c r="AP92" s="22"/>
      <c r="AQ92" s="22"/>
      <c r="AR92" s="22"/>
      <c r="AS92" s="22"/>
      <c r="AT92" s="22"/>
      <c r="AU92" s="22" t="s">
        <v>62</v>
      </c>
      <c r="AV92" s="22"/>
      <c r="AW92" s="22"/>
      <c r="AX92" s="24">
        <v>0</v>
      </c>
      <c r="AY92" s="24">
        <v>0</v>
      </c>
      <c r="AZ92" s="24"/>
    </row>
    <row r="93" spans="1:52" ht="13.8">
      <c r="A93" s="19">
        <v>21319441</v>
      </c>
      <c r="B93" s="20">
        <v>0</v>
      </c>
      <c r="C93" s="20" t="s">
        <v>497</v>
      </c>
      <c r="D93" s="20" t="s">
        <v>50</v>
      </c>
      <c r="E93" s="20" t="s">
        <v>252</v>
      </c>
      <c r="F93" s="20" t="s">
        <v>253</v>
      </c>
      <c r="G93" s="20" t="s">
        <v>53</v>
      </c>
      <c r="H93" s="20" t="s">
        <v>54</v>
      </c>
      <c r="I93" s="20" t="s">
        <v>130</v>
      </c>
      <c r="J93" s="20" t="s">
        <v>498</v>
      </c>
      <c r="K93" s="20" t="s">
        <v>499</v>
      </c>
      <c r="L93" s="19">
        <v>936792056</v>
      </c>
      <c r="M93" s="20"/>
      <c r="N93" s="21" t="s">
        <v>58</v>
      </c>
      <c r="O93" s="20" t="s">
        <v>123</v>
      </c>
      <c r="P93" s="20" t="s">
        <v>109</v>
      </c>
      <c r="Q93" s="20"/>
      <c r="R93" s="34" t="s">
        <v>500</v>
      </c>
      <c r="S93" s="22" t="str">
        <f>VLOOKUP(R93,'TUTORES 1s2023'!A:B,2,0)</f>
        <v>MORALES QUEZADA ROCÍO BELÉN</v>
      </c>
      <c r="T93" s="22" t="str">
        <f>VLOOKUP(R93,'TUTORES 1s2023'!A:E,5,0)</f>
        <v>rocio.morales.q@usach.cl</v>
      </c>
      <c r="U93" s="22">
        <f>VLOOKUP(R93,'TUTORES 1s2023'!A:F,6,0)</f>
        <v>56936707308</v>
      </c>
      <c r="V93" s="23">
        <v>45002</v>
      </c>
      <c r="W93" s="22" t="s">
        <v>62</v>
      </c>
      <c r="Y93" s="22"/>
      <c r="Z93" s="22"/>
      <c r="AA93" s="22"/>
      <c r="AB93" s="22"/>
      <c r="AC93" s="22"/>
      <c r="AD93" s="22"/>
      <c r="AE93" s="22"/>
      <c r="AF93" s="22"/>
      <c r="AG93" s="22"/>
      <c r="AH93" s="22"/>
      <c r="AI93" s="22"/>
      <c r="AJ93" s="22"/>
      <c r="AK93" s="22"/>
      <c r="AL93" s="22"/>
      <c r="AM93" s="22"/>
      <c r="AN93" s="22"/>
      <c r="AO93" s="22"/>
      <c r="AP93" s="22"/>
      <c r="AQ93" s="22"/>
      <c r="AR93" s="22"/>
      <c r="AS93" s="22"/>
      <c r="AT93" s="22"/>
      <c r="AU93" s="22" t="s">
        <v>62</v>
      </c>
      <c r="AV93" s="22"/>
      <c r="AW93" s="22"/>
      <c r="AX93" s="24">
        <f>VLOOKUP(A93,'TUTORÍAS 20230424'!A:H,8,0)</f>
        <v>3</v>
      </c>
      <c r="AY93" s="24">
        <f>VLOOKUP(A93,'TUTORÍAS 20230502'!A:J,10,0)</f>
        <v>4</v>
      </c>
      <c r="AZ93" s="24"/>
    </row>
    <row r="94" spans="1:52" ht="13.8">
      <c r="A94" s="19">
        <v>21680595</v>
      </c>
      <c r="B94" s="20" t="s">
        <v>142</v>
      </c>
      <c r="C94" s="20" t="s">
        <v>501</v>
      </c>
      <c r="D94" s="20" t="s">
        <v>50</v>
      </c>
      <c r="E94" s="20" t="s">
        <v>156</v>
      </c>
      <c r="F94" s="20" t="s">
        <v>157</v>
      </c>
      <c r="G94" s="20" t="s">
        <v>53</v>
      </c>
      <c r="H94" s="20" t="s">
        <v>54</v>
      </c>
      <c r="I94" s="20" t="s">
        <v>105</v>
      </c>
      <c r="J94" s="20" t="s">
        <v>502</v>
      </c>
      <c r="K94" s="20" t="s">
        <v>503</v>
      </c>
      <c r="L94" s="19">
        <v>978883813</v>
      </c>
      <c r="M94" s="20"/>
      <c r="N94" s="21" t="s">
        <v>58</v>
      </c>
      <c r="O94" s="20" t="s">
        <v>69</v>
      </c>
      <c r="P94" s="20" t="s">
        <v>160</v>
      </c>
      <c r="Q94" s="20" t="s">
        <v>161</v>
      </c>
      <c r="R94" s="25" t="s">
        <v>416</v>
      </c>
      <c r="S94" s="22" t="str">
        <f>VLOOKUP(R94,'TUTORES 1s2023'!A:B,2,0)</f>
        <v>CRUZ AYALA BRAYAN STEV</v>
      </c>
      <c r="T94" s="22" t="str">
        <f>VLOOKUP(R94,'TUTORES 1s2023'!A:E,5,0)</f>
        <v>brayan.cruz@usach.cl</v>
      </c>
      <c r="U94" s="22">
        <f>VLOOKUP(R94,'TUTORES 1s2023'!A:F,6,0)</f>
        <v>56933181214</v>
      </c>
      <c r="V94" s="23">
        <v>45028</v>
      </c>
      <c r="W94" s="22" t="s">
        <v>62</v>
      </c>
      <c r="Y94" s="22"/>
      <c r="Z94" s="22"/>
      <c r="AA94" s="22"/>
      <c r="AB94" s="22"/>
      <c r="AC94" s="22"/>
      <c r="AD94" s="22"/>
      <c r="AE94" s="22"/>
      <c r="AF94" s="22"/>
      <c r="AG94" s="22"/>
      <c r="AH94" s="22"/>
      <c r="AI94" s="22"/>
      <c r="AJ94" s="22"/>
      <c r="AK94" s="22"/>
      <c r="AL94" s="22"/>
      <c r="AM94" s="22"/>
      <c r="AN94" s="22"/>
      <c r="AO94" s="22"/>
      <c r="AP94" s="22"/>
      <c r="AQ94" s="22"/>
      <c r="AR94" s="22"/>
      <c r="AS94" s="22"/>
      <c r="AT94" s="22"/>
      <c r="AU94" s="22" t="s">
        <v>62</v>
      </c>
      <c r="AV94" s="22"/>
      <c r="AW94" s="22"/>
      <c r="AX94" s="24">
        <f>VLOOKUP(A94,'TUTORÍAS 20230424'!A:H,8,0)</f>
        <v>2</v>
      </c>
      <c r="AY94" s="24">
        <f>VLOOKUP(A94,'TUTORÍAS 20230502'!A:J,10,0)</f>
        <v>5</v>
      </c>
      <c r="AZ94" s="24"/>
    </row>
    <row r="95" spans="1:52" ht="13.8">
      <c r="A95" s="19">
        <v>21860739</v>
      </c>
      <c r="B95" s="20" t="s">
        <v>142</v>
      </c>
      <c r="C95" s="20" t="s">
        <v>504</v>
      </c>
      <c r="D95" s="20" t="s">
        <v>50</v>
      </c>
      <c r="E95" s="20" t="s">
        <v>129</v>
      </c>
      <c r="F95" s="20" t="s">
        <v>65</v>
      </c>
      <c r="G95" s="20" t="s">
        <v>92</v>
      </c>
      <c r="H95" s="20" t="s">
        <v>54</v>
      </c>
      <c r="I95" s="20" t="s">
        <v>55</v>
      </c>
      <c r="J95" s="20" t="s">
        <v>505</v>
      </c>
      <c r="K95" s="20" t="s">
        <v>506</v>
      </c>
      <c r="L95" s="19">
        <v>954032476</v>
      </c>
      <c r="M95" s="20">
        <v>968021318</v>
      </c>
      <c r="N95" s="21" t="s">
        <v>58</v>
      </c>
      <c r="O95" s="20" t="s">
        <v>69</v>
      </c>
      <c r="P95" s="20" t="s">
        <v>70</v>
      </c>
      <c r="Q95" s="20" t="s">
        <v>71</v>
      </c>
      <c r="R95" s="25" t="s">
        <v>133</v>
      </c>
      <c r="S95" s="22" t="str">
        <f>VLOOKUP(R95,'TUTORES 1s2023'!A:B,2,0)</f>
        <v>YAÑEZ HORMAZABAL CYNTHIA MARINA</v>
      </c>
      <c r="T95" s="22" t="str">
        <f>VLOOKUP(R95,'TUTORES 1s2023'!A:E,5,0)</f>
        <v>cynthia.yanez@usach.cl</v>
      </c>
      <c r="U95" s="22">
        <f>VLOOKUP(R95,'TUTORES 1s2023'!A:F,6,0)</f>
        <v>975879530</v>
      </c>
      <c r="V95" s="23">
        <v>45002</v>
      </c>
      <c r="W95" s="22" t="s">
        <v>62</v>
      </c>
      <c r="Y95" s="22"/>
      <c r="Z95" s="22"/>
      <c r="AA95" s="22"/>
      <c r="AB95" s="22"/>
      <c r="AC95" s="22"/>
      <c r="AD95" s="22"/>
      <c r="AE95" s="22"/>
      <c r="AF95" s="22"/>
      <c r="AG95" s="22"/>
      <c r="AH95" s="22"/>
      <c r="AI95" s="22"/>
      <c r="AJ95" s="22"/>
      <c r="AK95" s="22"/>
      <c r="AL95" s="22"/>
      <c r="AM95" s="22"/>
      <c r="AN95" s="22"/>
      <c r="AO95" s="22"/>
      <c r="AP95" s="22" t="s">
        <v>507</v>
      </c>
      <c r="AQ95" s="22"/>
      <c r="AR95" s="22"/>
      <c r="AS95" s="22" t="s">
        <v>196</v>
      </c>
      <c r="AT95" s="22" t="s">
        <v>212</v>
      </c>
      <c r="AU95" s="22" t="s">
        <v>62</v>
      </c>
      <c r="AV95" s="22"/>
      <c r="AW95" s="22"/>
      <c r="AX95" s="24">
        <f>VLOOKUP(A95,'TUTORÍAS 20230424'!A:H,8,0)</f>
        <v>6</v>
      </c>
      <c r="AY95" s="24">
        <f>VLOOKUP(A95,'TUTORÍAS 20230502'!A:J,10,0)</f>
        <v>6</v>
      </c>
      <c r="AZ95" s="24"/>
    </row>
    <row r="96" spans="1:52" ht="13.8">
      <c r="A96" s="19">
        <v>26628354</v>
      </c>
      <c r="B96" s="20">
        <v>7</v>
      </c>
      <c r="C96" s="20" t="s">
        <v>508</v>
      </c>
      <c r="D96" s="20" t="s">
        <v>50</v>
      </c>
      <c r="E96" s="20" t="s">
        <v>509</v>
      </c>
      <c r="F96" s="20" t="s">
        <v>295</v>
      </c>
      <c r="G96" s="20" t="s">
        <v>92</v>
      </c>
      <c r="H96" s="20" t="s">
        <v>54</v>
      </c>
      <c r="I96" s="20" t="s">
        <v>510</v>
      </c>
      <c r="J96" s="20" t="s">
        <v>511</v>
      </c>
      <c r="K96" s="20" t="s">
        <v>512</v>
      </c>
      <c r="L96" s="20" t="s">
        <v>50</v>
      </c>
      <c r="M96" s="20"/>
      <c r="N96" s="21" t="s">
        <v>58</v>
      </c>
      <c r="O96" s="20" t="s">
        <v>69</v>
      </c>
      <c r="P96" s="20" t="s">
        <v>232</v>
      </c>
      <c r="Q96" s="20" t="s">
        <v>232</v>
      </c>
      <c r="R96" s="38" t="s">
        <v>299</v>
      </c>
      <c r="S96" s="22" t="str">
        <f>VLOOKUP(R96,'TUTORES 1s2023'!A:B,2,0)</f>
        <v>ESPINOZA ACOSTA JOSÉ MIGUEL</v>
      </c>
      <c r="T96" s="22" t="str">
        <f>VLOOKUP(R96,'TUTORES 1s2023'!A:E,5,0)</f>
        <v>jose.espinoza.a@usach.cl</v>
      </c>
      <c r="U96" s="22">
        <f>VLOOKUP(R96,'TUTORES 1s2023'!A:F,6,0)</f>
        <v>965105965</v>
      </c>
      <c r="V96" s="23">
        <v>45002</v>
      </c>
      <c r="W96" s="22" t="s">
        <v>62</v>
      </c>
      <c r="Y96" s="22"/>
      <c r="Z96" s="22"/>
      <c r="AA96" s="22"/>
      <c r="AB96" s="22"/>
      <c r="AC96" s="22"/>
      <c r="AD96" s="22"/>
      <c r="AE96" s="22"/>
      <c r="AF96" s="22"/>
      <c r="AG96" s="22"/>
      <c r="AH96" s="22"/>
      <c r="AI96" s="22"/>
      <c r="AJ96" s="22"/>
      <c r="AK96" s="22"/>
      <c r="AL96" s="22"/>
      <c r="AM96" s="22"/>
      <c r="AN96" s="22"/>
      <c r="AO96" s="22"/>
      <c r="AP96" s="22"/>
      <c r="AQ96" s="22"/>
      <c r="AR96" s="22"/>
      <c r="AS96" s="22"/>
      <c r="AT96" s="22"/>
      <c r="AU96" s="22" t="s">
        <v>62</v>
      </c>
      <c r="AV96" s="22"/>
      <c r="AW96" s="22"/>
      <c r="AX96" s="24">
        <f>VLOOKUP(A96,'TUTORÍAS 20230424'!A:H,8,0)</f>
        <v>3</v>
      </c>
      <c r="AY96" s="24">
        <f>VLOOKUP(A96,'TUTORÍAS 20230502'!A:J,10,0)</f>
        <v>5</v>
      </c>
      <c r="AZ96" s="24"/>
    </row>
    <row r="97" spans="1:52" ht="13.8">
      <c r="A97" s="19">
        <v>21700788</v>
      </c>
      <c r="B97" s="20">
        <v>7</v>
      </c>
      <c r="C97" s="20" t="s">
        <v>513</v>
      </c>
      <c r="D97" s="20" t="s">
        <v>50</v>
      </c>
      <c r="E97" s="20" t="s">
        <v>252</v>
      </c>
      <c r="F97" s="20" t="s">
        <v>253</v>
      </c>
      <c r="G97" s="20" t="s">
        <v>53</v>
      </c>
      <c r="H97" s="20" t="s">
        <v>54</v>
      </c>
      <c r="I97" s="20" t="s">
        <v>99</v>
      </c>
      <c r="J97" s="20" t="s">
        <v>514</v>
      </c>
      <c r="K97" s="20" t="s">
        <v>515</v>
      </c>
      <c r="L97" s="19">
        <v>962048601</v>
      </c>
      <c r="M97" s="20"/>
      <c r="N97" s="21" t="s">
        <v>58</v>
      </c>
      <c r="O97" s="20" t="s">
        <v>123</v>
      </c>
      <c r="P97" s="20" t="s">
        <v>109</v>
      </c>
      <c r="Q97" s="20"/>
      <c r="R97" s="34" t="s">
        <v>500</v>
      </c>
      <c r="S97" s="22" t="str">
        <f>VLOOKUP(R97,'TUTORES 1s2023'!A:B,2,0)</f>
        <v>MORALES QUEZADA ROCÍO BELÉN</v>
      </c>
      <c r="T97" s="22" t="str">
        <f>VLOOKUP(R97,'TUTORES 1s2023'!A:E,5,0)</f>
        <v>rocio.morales.q@usach.cl</v>
      </c>
      <c r="U97" s="22">
        <f>VLOOKUP(R97,'TUTORES 1s2023'!A:F,6,0)</f>
        <v>56936707308</v>
      </c>
      <c r="V97" s="23">
        <v>45002</v>
      </c>
      <c r="W97" s="22" t="s">
        <v>62</v>
      </c>
      <c r="Y97" s="22"/>
      <c r="Z97" s="22"/>
      <c r="AA97" s="22"/>
      <c r="AB97" s="22"/>
      <c r="AC97" s="22"/>
      <c r="AD97" s="22"/>
      <c r="AE97" s="22"/>
      <c r="AF97" s="22"/>
      <c r="AG97" s="22"/>
      <c r="AH97" s="22"/>
      <c r="AI97" s="22"/>
      <c r="AJ97" s="22"/>
      <c r="AK97" s="22"/>
      <c r="AL97" s="22"/>
      <c r="AM97" s="22"/>
      <c r="AN97" s="22"/>
      <c r="AO97" s="22"/>
      <c r="AP97" s="22"/>
      <c r="AQ97" s="22"/>
      <c r="AR97" s="22"/>
      <c r="AS97" s="22"/>
      <c r="AT97" s="22"/>
      <c r="AU97" s="22" t="s">
        <v>62</v>
      </c>
      <c r="AV97" s="22"/>
      <c r="AW97" s="22"/>
      <c r="AX97" s="24">
        <f>VLOOKUP(A97,'TUTORÍAS 20230424'!A:H,8,0)</f>
        <v>2</v>
      </c>
      <c r="AY97" s="24">
        <f>VLOOKUP(A97,'TUTORÍAS 20230502'!A:J,10,0)</f>
        <v>2</v>
      </c>
      <c r="AZ97" s="24"/>
    </row>
    <row r="98" spans="1:52" ht="13.8">
      <c r="A98" s="19">
        <v>21705466</v>
      </c>
      <c r="B98" s="20">
        <v>4</v>
      </c>
      <c r="C98" s="20" t="s">
        <v>516</v>
      </c>
      <c r="D98" s="20" t="s">
        <v>50</v>
      </c>
      <c r="E98" s="20" t="s">
        <v>433</v>
      </c>
      <c r="F98" s="20" t="s">
        <v>157</v>
      </c>
      <c r="G98" s="20" t="s">
        <v>53</v>
      </c>
      <c r="H98" s="20" t="s">
        <v>54</v>
      </c>
      <c r="I98" s="20" t="s">
        <v>254</v>
      </c>
      <c r="J98" s="20" t="s">
        <v>517</v>
      </c>
      <c r="K98" s="20" t="s">
        <v>518</v>
      </c>
      <c r="L98" s="20" t="s">
        <v>50</v>
      </c>
      <c r="M98" s="20"/>
      <c r="N98" s="21" t="s">
        <v>58</v>
      </c>
      <c r="O98" s="20" t="s">
        <v>69</v>
      </c>
      <c r="P98" s="20" t="s">
        <v>160</v>
      </c>
      <c r="Q98" s="20" t="s">
        <v>161</v>
      </c>
      <c r="R98" s="38" t="s">
        <v>436</v>
      </c>
      <c r="S98" s="22" t="str">
        <f>VLOOKUP(R98,'TUTORES 1s2023'!A:B,2,0)</f>
        <v>SALAZAR VELASCO MAURICIO IGNACIO</v>
      </c>
      <c r="T98" s="22" t="str">
        <f>VLOOKUP(R98,'TUTORES 1s2023'!A:E,5,0)</f>
        <v>mauricio.salazar.v@usach.cl</v>
      </c>
      <c r="U98" s="22">
        <f>VLOOKUP(R98,'TUTORES 1s2023'!A:F,6,0)</f>
        <v>944341711</v>
      </c>
      <c r="V98" s="23">
        <v>45002</v>
      </c>
      <c r="W98" s="22" t="s">
        <v>62</v>
      </c>
      <c r="Y98" s="22"/>
      <c r="Z98" s="22"/>
      <c r="AA98" s="22"/>
      <c r="AB98" s="22"/>
      <c r="AC98" s="22"/>
      <c r="AD98" s="22"/>
      <c r="AE98" s="22"/>
      <c r="AF98" s="22"/>
      <c r="AG98" s="22"/>
      <c r="AH98" s="22"/>
      <c r="AI98" s="22"/>
      <c r="AJ98" s="22"/>
      <c r="AK98" s="22"/>
      <c r="AL98" s="22"/>
      <c r="AM98" s="22"/>
      <c r="AN98" s="22"/>
      <c r="AO98" s="22"/>
      <c r="AP98" s="22" t="s">
        <v>519</v>
      </c>
      <c r="AQ98" s="22" t="s">
        <v>194</v>
      </c>
      <c r="AR98" s="22"/>
      <c r="AS98" s="22" t="s">
        <v>196</v>
      </c>
      <c r="AT98" s="22"/>
      <c r="AU98" s="22" t="s">
        <v>148</v>
      </c>
      <c r="AV98" s="22"/>
      <c r="AW98" s="22"/>
      <c r="AX98" s="24">
        <v>0</v>
      </c>
      <c r="AY98" s="24" t="s">
        <v>50</v>
      </c>
      <c r="AZ98" s="24"/>
    </row>
    <row r="99" spans="1:52" ht="13.8">
      <c r="A99" s="19">
        <v>21713523</v>
      </c>
      <c r="B99" s="20">
        <v>0</v>
      </c>
      <c r="C99" s="20" t="s">
        <v>520</v>
      </c>
      <c r="D99" s="20" t="s">
        <v>50</v>
      </c>
      <c r="E99" s="20" t="s">
        <v>368</v>
      </c>
      <c r="F99" s="20" t="s">
        <v>52</v>
      </c>
      <c r="G99" s="20" t="s">
        <v>92</v>
      </c>
      <c r="H99" s="20" t="s">
        <v>54</v>
      </c>
      <c r="I99" s="20" t="s">
        <v>254</v>
      </c>
      <c r="J99" s="20" t="s">
        <v>521</v>
      </c>
      <c r="K99" s="20" t="s">
        <v>522</v>
      </c>
      <c r="L99" s="19">
        <v>995338248</v>
      </c>
      <c r="M99" s="20"/>
      <c r="N99" s="21" t="s">
        <v>58</v>
      </c>
      <c r="O99" s="20" t="s">
        <v>108</v>
      </c>
      <c r="P99" s="20" t="s">
        <v>109</v>
      </c>
      <c r="Q99" s="20" t="s">
        <v>110</v>
      </c>
      <c r="R99" s="34" t="s">
        <v>410</v>
      </c>
      <c r="S99" s="22" t="str">
        <f>VLOOKUP(R99,'TUTORES 1s2023'!A:B,2,0)</f>
        <v>MILLA MARIHUAL JOSÉ FRANCO</v>
      </c>
      <c r="T99" s="22" t="str">
        <f>VLOOKUP(R99,'TUTORES 1s2023'!A:E,5,0)</f>
        <v>jose.milla@usach.cl</v>
      </c>
      <c r="U99" s="22">
        <f>VLOOKUP(R99,'TUTORES 1s2023'!A:F,6,0)</f>
        <v>56972106385</v>
      </c>
      <c r="V99" s="23">
        <v>45002</v>
      </c>
      <c r="W99" s="22" t="s">
        <v>62</v>
      </c>
      <c r="Y99" s="22"/>
      <c r="Z99" s="22"/>
      <c r="AA99" s="22"/>
      <c r="AB99" s="22"/>
      <c r="AC99" s="22"/>
      <c r="AD99" s="22"/>
      <c r="AE99" s="22"/>
      <c r="AF99" s="22"/>
      <c r="AG99" s="22"/>
      <c r="AH99" s="22"/>
      <c r="AI99" s="22"/>
      <c r="AJ99" s="22"/>
      <c r="AK99" s="22"/>
      <c r="AL99" s="22"/>
      <c r="AM99" s="22"/>
      <c r="AN99" s="22"/>
      <c r="AO99" s="22"/>
      <c r="AP99" s="22"/>
      <c r="AQ99" s="22"/>
      <c r="AR99" s="22"/>
      <c r="AS99" s="22"/>
      <c r="AT99" s="22"/>
      <c r="AU99" s="22" t="s">
        <v>62</v>
      </c>
      <c r="AV99" s="22"/>
      <c r="AW99" s="22"/>
      <c r="AX99" s="24">
        <v>0</v>
      </c>
      <c r="AY99" s="24">
        <v>0</v>
      </c>
      <c r="AZ99" s="24"/>
    </row>
    <row r="100" spans="1:52" ht="13.8">
      <c r="A100" s="19">
        <v>21525160</v>
      </c>
      <c r="B100" s="20">
        <v>8</v>
      </c>
      <c r="C100" s="20" t="s">
        <v>523</v>
      </c>
      <c r="D100" s="20" t="s">
        <v>50</v>
      </c>
      <c r="E100" s="20" t="s">
        <v>177</v>
      </c>
      <c r="F100" s="20" t="s">
        <v>178</v>
      </c>
      <c r="G100" s="20" t="s">
        <v>279</v>
      </c>
      <c r="H100" s="20" t="s">
        <v>280</v>
      </c>
      <c r="I100" s="21" t="s">
        <v>50</v>
      </c>
      <c r="J100" s="20" t="s">
        <v>524</v>
      </c>
      <c r="K100" s="20" t="s">
        <v>525</v>
      </c>
      <c r="L100" s="20" t="s">
        <v>50</v>
      </c>
      <c r="M100" s="20"/>
      <c r="N100" s="21" t="s">
        <v>58</v>
      </c>
      <c r="O100" s="20" t="s">
        <v>181</v>
      </c>
      <c r="P100" s="20" t="s">
        <v>182</v>
      </c>
      <c r="Q100" s="20"/>
      <c r="R100" s="19" t="s">
        <v>283</v>
      </c>
      <c r="S100" s="22" t="str">
        <f>VLOOKUP(R100,'TUTORES 1s2023'!A:B,2,0)</f>
        <v>JARA SANZ ANA BELÉN</v>
      </c>
      <c r="T100" s="22" t="str">
        <f>VLOOKUP(R100,'TUTORES 1s2023'!A:E,5,0)</f>
        <v>ana.jara.s@usach.cl</v>
      </c>
      <c r="U100" s="22">
        <f>VLOOKUP(R100,'TUTORES 1s2023'!A:F,6,0)</f>
        <v>56984321553</v>
      </c>
      <c r="V100" s="23">
        <v>45002</v>
      </c>
      <c r="W100" s="22" t="s">
        <v>62</v>
      </c>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t="s">
        <v>62</v>
      </c>
      <c r="AV100" s="22"/>
      <c r="AW100" s="22"/>
      <c r="AX100" s="24">
        <f>VLOOKUP(A100,'TUTORÍAS 20230424'!A:H,8,0)</f>
        <v>2</v>
      </c>
      <c r="AY100" s="24">
        <f>VLOOKUP(A100,'TUTORÍAS 20230502'!A:J,10,0)</f>
        <v>3</v>
      </c>
      <c r="AZ100" s="24"/>
    </row>
    <row r="101" spans="1:52" ht="13.8">
      <c r="A101" s="19">
        <v>21702802</v>
      </c>
      <c r="B101" s="20">
        <v>7</v>
      </c>
      <c r="C101" s="20" t="s">
        <v>526</v>
      </c>
      <c r="D101" s="20" t="s">
        <v>50</v>
      </c>
      <c r="E101" s="20" t="s">
        <v>51</v>
      </c>
      <c r="F101" s="20" t="s">
        <v>52</v>
      </c>
      <c r="G101" s="20" t="s">
        <v>53</v>
      </c>
      <c r="H101" s="20" t="s">
        <v>54</v>
      </c>
      <c r="I101" s="20" t="s">
        <v>66</v>
      </c>
      <c r="J101" s="20" t="s">
        <v>527</v>
      </c>
      <c r="K101" s="20" t="s">
        <v>528</v>
      </c>
      <c r="L101" s="19">
        <v>983821976</v>
      </c>
      <c r="M101" s="20"/>
      <c r="N101" s="21" t="s">
        <v>58</v>
      </c>
      <c r="O101" s="20" t="s">
        <v>59</v>
      </c>
      <c r="P101" s="20" t="s">
        <v>60</v>
      </c>
      <c r="Q101" s="20"/>
      <c r="R101" s="19" t="s">
        <v>102</v>
      </c>
      <c r="S101" s="22" t="str">
        <f>VLOOKUP(R101,'TUTORES 1s2023'!A:B,2,0)</f>
        <v>REYES SOLAR SEBASTIAN PAHOLO</v>
      </c>
      <c r="T101" s="22" t="str">
        <f>VLOOKUP(R101,'TUTORES 1s2023'!A:E,5,0)</f>
        <v>sebastian.reyes.s@usach.cl</v>
      </c>
      <c r="U101" s="22">
        <f>VLOOKUP(R101,'TUTORES 1s2023'!A:F,6,0)</f>
        <v>56997290867</v>
      </c>
      <c r="V101" s="23">
        <v>45002</v>
      </c>
      <c r="W101" s="22" t="s">
        <v>62</v>
      </c>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t="s">
        <v>62</v>
      </c>
      <c r="AV101" s="22"/>
      <c r="AW101" s="22"/>
      <c r="AX101" s="24">
        <f>VLOOKUP(A101,'TUTORÍAS 20230424'!A:H,8,0)</f>
        <v>3</v>
      </c>
      <c r="AY101" s="24">
        <f>VLOOKUP(A101,'TUTORÍAS 20230502'!A:J,10,0)</f>
        <v>4</v>
      </c>
      <c r="AZ101" s="24"/>
    </row>
    <row r="102" spans="1:52" ht="13.8">
      <c r="A102" s="19">
        <v>21799429</v>
      </c>
      <c r="B102" s="20">
        <v>2</v>
      </c>
      <c r="C102" s="20" t="s">
        <v>529</v>
      </c>
      <c r="D102" s="20" t="s">
        <v>50</v>
      </c>
      <c r="E102" s="20" t="s">
        <v>118</v>
      </c>
      <c r="F102" s="20" t="s">
        <v>119</v>
      </c>
      <c r="G102" s="20" t="s">
        <v>92</v>
      </c>
      <c r="H102" s="20" t="s">
        <v>54</v>
      </c>
      <c r="I102" s="20" t="s">
        <v>83</v>
      </c>
      <c r="J102" s="20" t="s">
        <v>530</v>
      </c>
      <c r="K102" s="20" t="s">
        <v>531</v>
      </c>
      <c r="L102" s="19">
        <v>985442003</v>
      </c>
      <c r="M102" s="20">
        <v>982257760</v>
      </c>
      <c r="N102" s="21" t="s">
        <v>58</v>
      </c>
      <c r="O102" s="20" t="s">
        <v>123</v>
      </c>
      <c r="P102" s="20" t="s">
        <v>109</v>
      </c>
      <c r="Q102" s="20"/>
      <c r="R102" s="34" t="s">
        <v>532</v>
      </c>
      <c r="S102" s="22" t="str">
        <f>VLOOKUP(R102,'TUTORES 1s2023'!A:B,2,0)</f>
        <v>FUENTES CORREA FRANCISCA DE LOS ANGELES</v>
      </c>
      <c r="T102" s="22" t="str">
        <f>VLOOKUP(R102,'TUTORES 1s2023'!A:E,5,0)</f>
        <v>francisca.fuentes.c@usach.cl</v>
      </c>
      <c r="U102" s="22">
        <f>VLOOKUP(R102,'TUTORES 1s2023'!A:F,6,0)</f>
        <v>56969157815</v>
      </c>
      <c r="V102" s="23">
        <v>45002</v>
      </c>
      <c r="W102" s="22" t="s">
        <v>62</v>
      </c>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t="s">
        <v>62</v>
      </c>
      <c r="AV102" s="22"/>
      <c r="AW102" s="22"/>
      <c r="AX102" s="24">
        <f>VLOOKUP(A102,'TUTORÍAS 20230424'!A:H,8,0)</f>
        <v>4</v>
      </c>
      <c r="AY102" s="24">
        <f>VLOOKUP(A102,'TUTORÍAS 20230502'!A:J,10,0)</f>
        <v>4</v>
      </c>
      <c r="AZ102" s="24"/>
    </row>
    <row r="103" spans="1:52" ht="13.8">
      <c r="A103" s="19">
        <v>21720415</v>
      </c>
      <c r="B103" s="20">
        <v>1</v>
      </c>
      <c r="C103" s="20" t="s">
        <v>533</v>
      </c>
      <c r="D103" s="20" t="s">
        <v>50</v>
      </c>
      <c r="E103" s="20" t="s">
        <v>534</v>
      </c>
      <c r="F103" s="20" t="s">
        <v>119</v>
      </c>
      <c r="G103" s="20" t="s">
        <v>92</v>
      </c>
      <c r="H103" s="20" t="s">
        <v>54</v>
      </c>
      <c r="I103" s="20" t="s">
        <v>120</v>
      </c>
      <c r="J103" s="20" t="s">
        <v>535</v>
      </c>
      <c r="K103" s="20" t="s">
        <v>536</v>
      </c>
      <c r="L103" s="19">
        <v>975277077</v>
      </c>
      <c r="M103" s="20"/>
      <c r="N103" s="21" t="s">
        <v>58</v>
      </c>
      <c r="O103" s="20" t="s">
        <v>123</v>
      </c>
      <c r="P103" s="20" t="s">
        <v>109</v>
      </c>
      <c r="Q103" s="20"/>
      <c r="R103" s="44" t="s">
        <v>537</v>
      </c>
      <c r="S103" s="22" t="str">
        <f>VLOOKUP(R103,'TUTORES 1s2023'!A:B,2,0)</f>
        <v>MENDOZA SOTO JAVIERA ALEJANDRA</v>
      </c>
      <c r="T103" s="22" t="str">
        <f>VLOOKUP(R103,'TUTORES 1s2023'!A:E,5,0)</f>
        <v>javiera.mendoza.s@usach.cl</v>
      </c>
      <c r="U103" s="22">
        <f>VLOOKUP(R103,'TUTORES 1s2023'!A:F,6,0)</f>
        <v>56966952172</v>
      </c>
      <c r="V103" s="23">
        <v>45002</v>
      </c>
      <c r="W103" s="22" t="s">
        <v>62</v>
      </c>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t="s">
        <v>62</v>
      </c>
      <c r="AV103" s="22"/>
      <c r="AW103" s="22"/>
      <c r="AX103" s="24">
        <f>VLOOKUP(A103,'TUTORÍAS 20230424'!A:H,8,0)</f>
        <v>1</v>
      </c>
      <c r="AY103" s="24">
        <f>VLOOKUP(A103,'TUTORÍAS 20230502'!A:J,10,0)</f>
        <v>1</v>
      </c>
      <c r="AZ103" s="24"/>
    </row>
    <row r="104" spans="1:52" ht="13.8">
      <c r="A104" s="19">
        <v>21571862</v>
      </c>
      <c r="B104" s="20" t="s">
        <v>142</v>
      </c>
      <c r="C104" s="20" t="s">
        <v>538</v>
      </c>
      <c r="D104" s="20" t="s">
        <v>50</v>
      </c>
      <c r="E104" s="20" t="s">
        <v>118</v>
      </c>
      <c r="F104" s="20" t="s">
        <v>119</v>
      </c>
      <c r="G104" s="20" t="s">
        <v>53</v>
      </c>
      <c r="H104" s="20" t="s">
        <v>54</v>
      </c>
      <c r="I104" s="20" t="s">
        <v>285</v>
      </c>
      <c r="J104" s="20" t="s">
        <v>539</v>
      </c>
      <c r="K104" s="20" t="s">
        <v>540</v>
      </c>
      <c r="L104" s="19">
        <v>942619240</v>
      </c>
      <c r="M104" s="20"/>
      <c r="N104" s="21" t="s">
        <v>58</v>
      </c>
      <c r="O104" s="20" t="s">
        <v>123</v>
      </c>
      <c r="P104" s="20" t="s">
        <v>109</v>
      </c>
      <c r="Q104" s="20"/>
      <c r="R104" s="34" t="s">
        <v>532</v>
      </c>
      <c r="S104" s="22" t="str">
        <f>VLOOKUP(R104,'TUTORES 1s2023'!A:B,2,0)</f>
        <v>FUENTES CORREA FRANCISCA DE LOS ANGELES</v>
      </c>
      <c r="T104" s="22" t="str">
        <f>VLOOKUP(R104,'TUTORES 1s2023'!A:E,5,0)</f>
        <v>francisca.fuentes.c@usach.cl</v>
      </c>
      <c r="U104" s="22">
        <f>VLOOKUP(R104,'TUTORES 1s2023'!A:F,6,0)</f>
        <v>56969157815</v>
      </c>
      <c r="V104" s="23">
        <v>45002</v>
      </c>
      <c r="W104" s="22" t="s">
        <v>62</v>
      </c>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t="s">
        <v>62</v>
      </c>
      <c r="AV104" s="22"/>
      <c r="AW104" s="22"/>
      <c r="AX104" s="24">
        <f>VLOOKUP(A104,'TUTORÍAS 20230424'!A:H,8,0)</f>
        <v>4</v>
      </c>
      <c r="AY104" s="24">
        <f>VLOOKUP(A104,'TUTORÍAS 20230502'!A:J,10,0)</f>
        <v>5</v>
      </c>
      <c r="AZ104" s="24"/>
    </row>
    <row r="105" spans="1:52" ht="13.8">
      <c r="A105" s="19">
        <v>21670915</v>
      </c>
      <c r="B105" s="20">
        <v>2</v>
      </c>
      <c r="C105" s="20" t="s">
        <v>541</v>
      </c>
      <c r="D105" s="20" t="s">
        <v>50</v>
      </c>
      <c r="E105" s="20" t="s">
        <v>294</v>
      </c>
      <c r="F105" s="20" t="s">
        <v>295</v>
      </c>
      <c r="G105" s="20" t="s">
        <v>92</v>
      </c>
      <c r="H105" s="20" t="s">
        <v>54</v>
      </c>
      <c r="I105" s="20" t="s">
        <v>285</v>
      </c>
      <c r="J105" s="20" t="s">
        <v>542</v>
      </c>
      <c r="K105" s="20" t="s">
        <v>543</v>
      </c>
      <c r="L105" s="20" t="s">
        <v>50</v>
      </c>
      <c r="M105" s="20"/>
      <c r="N105" s="21" t="s">
        <v>58</v>
      </c>
      <c r="O105" s="20" t="s">
        <v>181</v>
      </c>
      <c r="P105" s="20" t="s">
        <v>298</v>
      </c>
      <c r="Q105" s="20"/>
      <c r="R105" s="19" t="s">
        <v>299</v>
      </c>
      <c r="S105" s="22" t="str">
        <f>VLOOKUP(R105,'TUTORES 1s2023'!A:B,2,0)</f>
        <v>ESPINOZA ACOSTA JOSÉ MIGUEL</v>
      </c>
      <c r="T105" s="22" t="str">
        <f>VLOOKUP(R105,'TUTORES 1s2023'!A:E,5,0)</f>
        <v>jose.espinoza.a@usach.cl</v>
      </c>
      <c r="U105" s="22">
        <f>VLOOKUP(R105,'TUTORES 1s2023'!A:F,6,0)</f>
        <v>965105965</v>
      </c>
      <c r="V105" s="23">
        <v>45002</v>
      </c>
      <c r="W105" s="22" t="s">
        <v>62</v>
      </c>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t="s">
        <v>62</v>
      </c>
      <c r="AV105" s="22"/>
      <c r="AW105" s="22"/>
      <c r="AX105" s="24">
        <v>0</v>
      </c>
      <c r="AY105" s="24">
        <v>0</v>
      </c>
      <c r="AZ105" s="24"/>
    </row>
    <row r="106" spans="1:52" ht="13.8">
      <c r="A106" s="19">
        <v>21569114</v>
      </c>
      <c r="B106" s="20">
        <v>4</v>
      </c>
      <c r="C106" s="20" t="s">
        <v>544</v>
      </c>
      <c r="D106" s="20" t="s">
        <v>50</v>
      </c>
      <c r="E106" s="20" t="s">
        <v>545</v>
      </c>
      <c r="F106" s="20" t="s">
        <v>119</v>
      </c>
      <c r="G106" s="20" t="s">
        <v>53</v>
      </c>
      <c r="H106" s="20" t="s">
        <v>54</v>
      </c>
      <c r="I106" s="20" t="s">
        <v>66</v>
      </c>
      <c r="J106" s="20" t="s">
        <v>546</v>
      </c>
      <c r="K106" s="20" t="s">
        <v>547</v>
      </c>
      <c r="L106" s="20" t="s">
        <v>50</v>
      </c>
      <c r="M106" s="20"/>
      <c r="N106" s="21" t="s">
        <v>58</v>
      </c>
      <c r="O106" s="20" t="s">
        <v>123</v>
      </c>
      <c r="P106" s="20" t="s">
        <v>548</v>
      </c>
      <c r="Q106" s="20"/>
      <c r="R106" s="38" t="s">
        <v>549</v>
      </c>
      <c r="S106" s="22" t="str">
        <f>VLOOKUP(R106,'TUTORES 1s2023'!A:B,2,0)</f>
        <v>BUSTOS BODALEO GISSELA PILAR</v>
      </c>
      <c r="T106" s="22" t="str">
        <f>VLOOKUP(R106,'TUTORES 1s2023'!A:E,5,0)</f>
        <v>gissela.bustos.b@usach.cl</v>
      </c>
      <c r="U106" s="22" t="str">
        <f>VLOOKUP(R106,'TUTORES 1s2023'!A:F,6,0)</f>
        <v>9 34445417</v>
      </c>
      <c r="V106" s="23">
        <v>45002</v>
      </c>
      <c r="W106" s="22" t="s">
        <v>62</v>
      </c>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t="s">
        <v>62</v>
      </c>
      <c r="AV106" s="22"/>
      <c r="AW106" s="22"/>
      <c r="AX106" s="24">
        <f>VLOOKUP(A106,'TUTORÍAS 20230424'!A:H,8,0)</f>
        <v>4</v>
      </c>
      <c r="AY106" s="24">
        <f>VLOOKUP(A106,'TUTORÍAS 20230502'!A:J,10,0)</f>
        <v>5</v>
      </c>
      <c r="AZ106" s="24"/>
    </row>
    <row r="107" spans="1:52" ht="13.8">
      <c r="A107" s="19">
        <v>21705296</v>
      </c>
      <c r="B107" s="20">
        <v>3</v>
      </c>
      <c r="C107" s="20" t="s">
        <v>550</v>
      </c>
      <c r="D107" s="20" t="s">
        <v>50</v>
      </c>
      <c r="E107" s="20" t="s">
        <v>177</v>
      </c>
      <c r="F107" s="20" t="s">
        <v>178</v>
      </c>
      <c r="G107" s="20" t="s">
        <v>279</v>
      </c>
      <c r="H107" s="20" t="s">
        <v>280</v>
      </c>
      <c r="I107" s="21" t="s">
        <v>50</v>
      </c>
      <c r="J107" s="20" t="s">
        <v>551</v>
      </c>
      <c r="K107" s="20" t="s">
        <v>552</v>
      </c>
      <c r="L107" s="20" t="s">
        <v>50</v>
      </c>
      <c r="M107" s="20"/>
      <c r="N107" s="21" t="s">
        <v>58</v>
      </c>
      <c r="O107" s="20" t="s">
        <v>181</v>
      </c>
      <c r="P107" s="20" t="s">
        <v>182</v>
      </c>
      <c r="Q107" s="20"/>
      <c r="R107" s="19" t="s">
        <v>344</v>
      </c>
      <c r="S107" s="22" t="str">
        <f>VLOOKUP(R107,'TUTORES 1s2023'!A:B,2,0)</f>
        <v>OSSES MUÑOZ MATÍAS ALBERTO</v>
      </c>
      <c r="T107" s="22" t="str">
        <f>VLOOKUP(R107,'TUTORES 1s2023'!A:E,5,0)</f>
        <v>matias.osses@usach.cl</v>
      </c>
      <c r="U107" s="22">
        <f>VLOOKUP(R107,'TUTORES 1s2023'!A:F,6,0)</f>
        <v>228231410</v>
      </c>
      <c r="V107" s="23">
        <v>45002</v>
      </c>
      <c r="W107" s="22" t="s">
        <v>62</v>
      </c>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t="s">
        <v>62</v>
      </c>
      <c r="AV107" s="22"/>
      <c r="AW107" s="22"/>
      <c r="AX107" s="24">
        <v>0</v>
      </c>
      <c r="AY107" s="24">
        <v>0</v>
      </c>
      <c r="AZ107" s="24"/>
    </row>
    <row r="108" spans="1:52" ht="13.8">
      <c r="A108" s="19">
        <v>26497745</v>
      </c>
      <c r="B108" s="20">
        <v>2</v>
      </c>
      <c r="C108" s="20" t="s">
        <v>553</v>
      </c>
      <c r="D108" s="20" t="s">
        <v>50</v>
      </c>
      <c r="E108" s="20" t="s">
        <v>51</v>
      </c>
      <c r="F108" s="20" t="s">
        <v>52</v>
      </c>
      <c r="G108" s="20" t="s">
        <v>92</v>
      </c>
      <c r="H108" s="20" t="s">
        <v>54</v>
      </c>
      <c r="I108" s="20" t="s">
        <v>105</v>
      </c>
      <c r="J108" s="20" t="s">
        <v>554</v>
      </c>
      <c r="K108" s="20" t="s">
        <v>555</v>
      </c>
      <c r="L108" s="19">
        <v>955308940</v>
      </c>
      <c r="M108" s="20"/>
      <c r="N108" s="21" t="s">
        <v>58</v>
      </c>
      <c r="O108" s="20" t="s">
        <v>59</v>
      </c>
      <c r="P108" s="20" t="s">
        <v>60</v>
      </c>
      <c r="Q108" s="20"/>
      <c r="R108" s="19" t="s">
        <v>61</v>
      </c>
      <c r="S108" s="22" t="str">
        <f>VLOOKUP(R108,'TUTORES 1s2023'!A:B,2,0)</f>
        <v>GALVEZ VALENZUELA OSCAR BASTIAN</v>
      </c>
      <c r="T108" s="22" t="str">
        <f>VLOOKUP(R108,'TUTORES 1s2023'!A:E,5,0)</f>
        <v>oscar.galvez@usach.cl</v>
      </c>
      <c r="U108" s="22">
        <f>VLOOKUP(R108,'TUTORES 1s2023'!A:F,6,0)</f>
        <v>56963752019</v>
      </c>
      <c r="V108" s="23">
        <v>45002</v>
      </c>
      <c r="W108" s="22" t="s">
        <v>62</v>
      </c>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t="s">
        <v>62</v>
      </c>
      <c r="AV108" s="22"/>
      <c r="AW108" s="22"/>
      <c r="AX108" s="24">
        <f>VLOOKUP(A108,'TUTORÍAS 20230424'!A:H,8,0)</f>
        <v>3</v>
      </c>
      <c r="AY108" s="24">
        <f>VLOOKUP(A108,'TUTORÍAS 20230502'!A:J,10,0)</f>
        <v>3</v>
      </c>
      <c r="AZ108" s="24"/>
    </row>
    <row r="109" spans="1:52" ht="13.8">
      <c r="A109" s="19">
        <v>26039979</v>
      </c>
      <c r="B109" s="20">
        <v>9</v>
      </c>
      <c r="C109" s="20" t="s">
        <v>556</v>
      </c>
      <c r="D109" s="20" t="s">
        <v>50</v>
      </c>
      <c r="E109" s="20" t="s">
        <v>557</v>
      </c>
      <c r="F109" s="20" t="s">
        <v>91</v>
      </c>
      <c r="G109" s="20" t="s">
        <v>92</v>
      </c>
      <c r="H109" s="20" t="s">
        <v>54</v>
      </c>
      <c r="I109" s="20" t="s">
        <v>105</v>
      </c>
      <c r="J109" s="20" t="s">
        <v>558</v>
      </c>
      <c r="K109" s="20" t="s">
        <v>559</v>
      </c>
      <c r="L109" s="19">
        <v>962776780</v>
      </c>
      <c r="M109" s="20"/>
      <c r="N109" s="21" t="s">
        <v>58</v>
      </c>
      <c r="O109" s="20" t="s">
        <v>95</v>
      </c>
      <c r="P109" s="20" t="s">
        <v>96</v>
      </c>
      <c r="Q109" s="20"/>
      <c r="R109" s="19" t="s">
        <v>560</v>
      </c>
      <c r="S109" s="22" t="str">
        <f>VLOOKUP(R109,'TUTORES 1s2023'!A:B,2,0)</f>
        <v>LÓPEZ FLORES VASCO TOMÁS</v>
      </c>
      <c r="T109" s="22" t="str">
        <f>VLOOKUP(R109,'TUTORES 1s2023'!A:E,5,0)</f>
        <v>vasco.lopez@usach.cl</v>
      </c>
      <c r="U109" s="22">
        <f>VLOOKUP(R109,'TUTORES 1s2023'!A:F,6,0)</f>
        <v>56971477411</v>
      </c>
      <c r="V109" s="23">
        <v>45002</v>
      </c>
      <c r="W109" s="22" t="s">
        <v>62</v>
      </c>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t="s">
        <v>62</v>
      </c>
      <c r="AV109" s="22"/>
      <c r="AW109" s="22"/>
      <c r="AX109" s="24">
        <v>0</v>
      </c>
      <c r="AY109" s="24">
        <v>0</v>
      </c>
      <c r="AZ109" s="24"/>
    </row>
    <row r="110" spans="1:52" ht="13.8">
      <c r="A110" s="19">
        <v>21358923</v>
      </c>
      <c r="B110" s="20">
        <v>7</v>
      </c>
      <c r="C110" s="20" t="s">
        <v>561</v>
      </c>
      <c r="D110" s="20" t="s">
        <v>50</v>
      </c>
      <c r="E110" s="20" t="s">
        <v>557</v>
      </c>
      <c r="F110" s="20" t="s">
        <v>91</v>
      </c>
      <c r="G110" s="20" t="s">
        <v>53</v>
      </c>
      <c r="H110" s="20" t="s">
        <v>54</v>
      </c>
      <c r="I110" s="20" t="s">
        <v>105</v>
      </c>
      <c r="J110" s="20" t="s">
        <v>562</v>
      </c>
      <c r="K110" s="20" t="s">
        <v>563</v>
      </c>
      <c r="L110" s="20" t="s">
        <v>50</v>
      </c>
      <c r="M110" s="20"/>
      <c r="N110" s="21" t="s">
        <v>58</v>
      </c>
      <c r="O110" s="20" t="s">
        <v>95</v>
      </c>
      <c r="P110" s="20" t="s">
        <v>96</v>
      </c>
      <c r="Q110" s="20"/>
      <c r="R110" s="19" t="s">
        <v>564</v>
      </c>
      <c r="S110" s="22" t="str">
        <f>VLOOKUP(R110,'TUTORES 1s2023'!A:B,2,0)</f>
        <v>RICHARDS VARAS MAXIMILIANO</v>
      </c>
      <c r="T110" s="22" t="str">
        <f>VLOOKUP(R110,'TUTORES 1s2023'!A:E,5,0)</f>
        <v>maximiliano.richards@usach.cl</v>
      </c>
      <c r="U110" s="22">
        <f>VLOOKUP(R110,'TUTORES 1s2023'!A:F,6,0)</f>
        <v>56957843782</v>
      </c>
      <c r="V110" s="23">
        <v>45002</v>
      </c>
      <c r="W110" s="22" t="s">
        <v>62</v>
      </c>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t="s">
        <v>62</v>
      </c>
      <c r="AV110" s="22"/>
      <c r="AW110" s="22"/>
      <c r="AX110" s="24">
        <v>0</v>
      </c>
      <c r="AY110" s="24">
        <v>0</v>
      </c>
      <c r="AZ110" s="24"/>
    </row>
    <row r="111" spans="1:52" ht="13.8">
      <c r="A111" s="19">
        <v>21720317</v>
      </c>
      <c r="B111" s="20">
        <v>1</v>
      </c>
      <c r="C111" s="20" t="s">
        <v>565</v>
      </c>
      <c r="D111" s="20" t="s">
        <v>50</v>
      </c>
      <c r="E111" s="20" t="s">
        <v>316</v>
      </c>
      <c r="F111" s="20" t="s">
        <v>82</v>
      </c>
      <c r="G111" s="20" t="s">
        <v>92</v>
      </c>
      <c r="H111" s="20" t="s">
        <v>54</v>
      </c>
      <c r="I111" s="20" t="s">
        <v>105</v>
      </c>
      <c r="J111" s="20" t="s">
        <v>566</v>
      </c>
      <c r="K111" s="20" t="s">
        <v>567</v>
      </c>
      <c r="L111" s="19">
        <v>968664170</v>
      </c>
      <c r="M111" s="20"/>
      <c r="N111" s="21" t="s">
        <v>58</v>
      </c>
      <c r="O111" s="20" t="s">
        <v>86</v>
      </c>
      <c r="P111" s="20" t="s">
        <v>87</v>
      </c>
      <c r="Q111" s="20"/>
      <c r="R111" s="19" t="s">
        <v>274</v>
      </c>
      <c r="S111" s="22" t="str">
        <f>VLOOKUP(R111,'TUTORES 1s2023'!A:B,2,0)</f>
        <v>PACHECO DAMIAN ANNY VALERIA</v>
      </c>
      <c r="T111" s="22" t="str">
        <f>VLOOKUP(R111,'TUTORES 1s2023'!A:E,5,0)</f>
        <v>anny.pacheco@usach.cl</v>
      </c>
      <c r="U111" s="22">
        <f>VLOOKUP(R111,'TUTORES 1s2023'!A:F,6,0)</f>
        <v>56920500617</v>
      </c>
      <c r="V111" s="23">
        <v>45002</v>
      </c>
      <c r="W111" s="22" t="s">
        <v>62</v>
      </c>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t="s">
        <v>62</v>
      </c>
      <c r="AV111" s="22"/>
      <c r="AW111" s="22"/>
      <c r="AX111" s="24">
        <f>VLOOKUP(A111,'TUTORÍAS 20230424'!A:H,8,0)</f>
        <v>8</v>
      </c>
      <c r="AY111" s="24">
        <f>VLOOKUP(A111,'TUTORÍAS 20230502'!A:J,10,0)</f>
        <v>8</v>
      </c>
      <c r="AZ111" s="24"/>
    </row>
    <row r="112" spans="1:52" ht="13.8">
      <c r="A112" s="19">
        <v>21610205</v>
      </c>
      <c r="B112" s="20">
        <v>3</v>
      </c>
      <c r="C112" s="20" t="s">
        <v>568</v>
      </c>
      <c r="D112" s="20" t="s">
        <v>50</v>
      </c>
      <c r="E112" s="20" t="s">
        <v>368</v>
      </c>
      <c r="F112" s="20" t="s">
        <v>52</v>
      </c>
      <c r="G112" s="20" t="s">
        <v>92</v>
      </c>
      <c r="H112" s="20" t="s">
        <v>54</v>
      </c>
      <c r="I112" s="20" t="s">
        <v>285</v>
      </c>
      <c r="J112" s="20" t="s">
        <v>569</v>
      </c>
      <c r="K112" s="20" t="s">
        <v>570</v>
      </c>
      <c r="L112" s="19">
        <v>957982769</v>
      </c>
      <c r="M112" s="20"/>
      <c r="N112" s="21" t="s">
        <v>58</v>
      </c>
      <c r="O112" s="20" t="s">
        <v>108</v>
      </c>
      <c r="P112" s="20" t="s">
        <v>109</v>
      </c>
      <c r="Q112" s="20" t="s">
        <v>110</v>
      </c>
      <c r="R112" s="34" t="s">
        <v>571</v>
      </c>
      <c r="S112" s="22" t="str">
        <f>VLOOKUP(R112,'TUTORES 1s2023'!A:B,2,0)</f>
        <v>BUSTAMANTE MALHUE VALENTINA</v>
      </c>
      <c r="T112" s="22" t="str">
        <f>VLOOKUP(R112,'TUTORES 1s2023'!A:E,5,0)</f>
        <v>valentina.bustamante.m@usach.cl</v>
      </c>
      <c r="U112" s="22">
        <f>VLOOKUP(R112,'TUTORES 1s2023'!A:F,6,0)</f>
        <v>56982271310</v>
      </c>
      <c r="V112" s="23">
        <v>45002</v>
      </c>
      <c r="W112" s="22" t="s">
        <v>62</v>
      </c>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t="s">
        <v>62</v>
      </c>
      <c r="AV112" s="22"/>
      <c r="AW112" s="22"/>
      <c r="AX112" s="24">
        <f>VLOOKUP(A112,'TUTORÍAS 20230424'!A:H,8,0)</f>
        <v>4</v>
      </c>
      <c r="AY112" s="24">
        <f>VLOOKUP(A112,'TUTORÍAS 20230502'!A:J,10,0)</f>
        <v>5</v>
      </c>
      <c r="AZ112" s="24"/>
    </row>
    <row r="113" spans="1:52" ht="13.8">
      <c r="A113" s="19">
        <v>21646065</v>
      </c>
      <c r="B113" s="20">
        <v>0</v>
      </c>
      <c r="C113" s="20" t="s">
        <v>572</v>
      </c>
      <c r="D113" s="20" t="s">
        <v>50</v>
      </c>
      <c r="E113" s="20" t="s">
        <v>51</v>
      </c>
      <c r="F113" s="20" t="s">
        <v>52</v>
      </c>
      <c r="G113" s="20" t="s">
        <v>92</v>
      </c>
      <c r="H113" s="20" t="s">
        <v>54</v>
      </c>
      <c r="I113" s="20" t="s">
        <v>285</v>
      </c>
      <c r="J113" s="20" t="s">
        <v>573</v>
      </c>
      <c r="K113" s="20" t="s">
        <v>574</v>
      </c>
      <c r="L113" s="19">
        <v>963292456</v>
      </c>
      <c r="M113" s="20"/>
      <c r="N113" s="21" t="s">
        <v>58</v>
      </c>
      <c r="O113" s="20" t="s">
        <v>59</v>
      </c>
      <c r="P113" s="20" t="s">
        <v>60</v>
      </c>
      <c r="Q113" s="20"/>
      <c r="R113" s="19" t="s">
        <v>102</v>
      </c>
      <c r="S113" s="22" t="str">
        <f>VLOOKUP(R113,'TUTORES 1s2023'!A:B,2,0)</f>
        <v>REYES SOLAR SEBASTIAN PAHOLO</v>
      </c>
      <c r="T113" s="22" t="str">
        <f>VLOOKUP(R113,'TUTORES 1s2023'!A:E,5,0)</f>
        <v>sebastian.reyes.s@usach.cl</v>
      </c>
      <c r="U113" s="22">
        <f>VLOOKUP(R113,'TUTORES 1s2023'!A:F,6,0)</f>
        <v>56997290867</v>
      </c>
      <c r="V113" s="23">
        <v>45002</v>
      </c>
      <c r="W113" s="22" t="s">
        <v>62</v>
      </c>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t="s">
        <v>62</v>
      </c>
      <c r="AV113" s="22"/>
      <c r="AW113" s="22"/>
      <c r="AX113" s="24">
        <f>VLOOKUP(A113,'TUTORÍAS 20230424'!A:H,8,0)</f>
        <v>4</v>
      </c>
      <c r="AY113" s="24">
        <f>VLOOKUP(A113,'TUTORÍAS 20230502'!A:J,10,0)</f>
        <v>5</v>
      </c>
      <c r="AZ113" s="24"/>
    </row>
    <row r="114" spans="1:52" ht="13.8">
      <c r="A114" s="19">
        <v>21769200</v>
      </c>
      <c r="B114" s="20">
        <v>8</v>
      </c>
      <c r="C114" s="20" t="s">
        <v>575</v>
      </c>
      <c r="D114" s="20" t="s">
        <v>50</v>
      </c>
      <c r="E114" s="20" t="s">
        <v>576</v>
      </c>
      <c r="F114" s="20" t="s">
        <v>82</v>
      </c>
      <c r="G114" s="20" t="s">
        <v>92</v>
      </c>
      <c r="H114" s="20" t="s">
        <v>54</v>
      </c>
      <c r="I114" s="20" t="s">
        <v>285</v>
      </c>
      <c r="J114" s="20" t="s">
        <v>577</v>
      </c>
      <c r="K114" s="20" t="s">
        <v>578</v>
      </c>
      <c r="L114" s="19">
        <v>992502340</v>
      </c>
      <c r="M114" s="20"/>
      <c r="N114" s="21" t="s">
        <v>58</v>
      </c>
      <c r="O114" s="20" t="s">
        <v>86</v>
      </c>
      <c r="P114" s="20" t="s">
        <v>87</v>
      </c>
      <c r="Q114" s="20"/>
      <c r="R114" s="19" t="s">
        <v>579</v>
      </c>
      <c r="S114" s="22" t="str">
        <f>VLOOKUP(R114,'TUTORES 1s2023'!A:B,2,0)</f>
        <v>ESTOLASA ROJAS ROBERTO PATRICIO</v>
      </c>
      <c r="T114" s="22" t="str">
        <f>VLOOKUP(R114,'TUTORES 1s2023'!A:E,5,0)</f>
        <v>roberto.estolasa@usach.cl</v>
      </c>
      <c r="U114" s="22">
        <f>VLOOKUP(R114,'TUTORES 1s2023'!A:F,6,0)</f>
        <v>56948741363</v>
      </c>
      <c r="V114" s="23">
        <v>45002</v>
      </c>
      <c r="W114" s="22" t="s">
        <v>62</v>
      </c>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t="s">
        <v>62</v>
      </c>
      <c r="AV114" s="22"/>
      <c r="AW114" s="22"/>
      <c r="AX114" s="24">
        <v>0</v>
      </c>
      <c r="AY114" s="24">
        <v>0</v>
      </c>
      <c r="AZ114" s="24"/>
    </row>
    <row r="115" spans="1:52" ht="13.8">
      <c r="A115" s="19">
        <v>21811023</v>
      </c>
      <c r="B115" s="20">
        <v>1</v>
      </c>
      <c r="C115" s="20" t="s">
        <v>580</v>
      </c>
      <c r="D115" s="20" t="s">
        <v>50</v>
      </c>
      <c r="E115" s="20" t="s">
        <v>581</v>
      </c>
      <c r="F115" s="20" t="s">
        <v>91</v>
      </c>
      <c r="G115" s="20" t="s">
        <v>92</v>
      </c>
      <c r="H115" s="20" t="s">
        <v>54</v>
      </c>
      <c r="I115" s="20" t="s">
        <v>66</v>
      </c>
      <c r="J115" s="20" t="s">
        <v>582</v>
      </c>
      <c r="K115" s="20" t="s">
        <v>583</v>
      </c>
      <c r="L115" s="19">
        <v>932682192</v>
      </c>
      <c r="M115" s="20">
        <v>932213067</v>
      </c>
      <c r="N115" s="21" t="s">
        <v>58</v>
      </c>
      <c r="O115" s="20" t="s">
        <v>123</v>
      </c>
      <c r="P115" s="20" t="s">
        <v>109</v>
      </c>
      <c r="Q115" s="20"/>
      <c r="R115" s="34" t="s">
        <v>584</v>
      </c>
      <c r="S115" s="22" t="str">
        <f>VLOOKUP(R115,'TUTORES 1s2023'!A:B,2,0)</f>
        <v>DAZA GUILARTE FABIOLA DANIELA</v>
      </c>
      <c r="T115" s="22" t="str">
        <f>VLOOKUP(R115,'TUTORES 1s2023'!A:E,5,0)</f>
        <v>fabiola.daza@usach.cl</v>
      </c>
      <c r="U115" s="22">
        <f>VLOOKUP(R115,'TUTORES 1s2023'!A:F,6,0)</f>
        <v>56933101102</v>
      </c>
      <c r="V115" s="23">
        <v>45002</v>
      </c>
      <c r="W115" s="22" t="s">
        <v>62</v>
      </c>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t="s">
        <v>62</v>
      </c>
      <c r="AV115" s="22"/>
      <c r="AW115" s="22"/>
      <c r="AX115" s="24">
        <f>VLOOKUP(A115,'TUTORÍAS 20230424'!A:H,8,0)</f>
        <v>4</v>
      </c>
      <c r="AY115" s="24">
        <f>VLOOKUP(A115,'TUTORÍAS 20230502'!A:J,10,0)</f>
        <v>6</v>
      </c>
      <c r="AZ115" s="24"/>
    </row>
    <row r="116" spans="1:52" ht="13.8">
      <c r="A116" s="19">
        <v>26618204</v>
      </c>
      <c r="B116" s="20" t="s">
        <v>142</v>
      </c>
      <c r="C116" s="20" t="s">
        <v>585</v>
      </c>
      <c r="D116" s="20" t="s">
        <v>50</v>
      </c>
      <c r="E116" s="20" t="s">
        <v>64</v>
      </c>
      <c r="F116" s="20" t="s">
        <v>65</v>
      </c>
      <c r="G116" s="20" t="s">
        <v>53</v>
      </c>
      <c r="H116" s="20" t="s">
        <v>54</v>
      </c>
      <c r="I116" s="20" t="s">
        <v>120</v>
      </c>
      <c r="J116" s="20" t="s">
        <v>586</v>
      </c>
      <c r="K116" s="20" t="s">
        <v>587</v>
      </c>
      <c r="L116" s="19">
        <v>950793581</v>
      </c>
      <c r="M116" s="20"/>
      <c r="N116" s="21" t="s">
        <v>58</v>
      </c>
      <c r="O116" s="20" t="s">
        <v>69</v>
      </c>
      <c r="P116" s="20" t="s">
        <v>70</v>
      </c>
      <c r="Q116" s="20" t="s">
        <v>71</v>
      </c>
      <c r="R116" s="25" t="s">
        <v>72</v>
      </c>
      <c r="S116" s="22" t="str">
        <f>VLOOKUP(R116,'TUTORES 1s2023'!A:B,2,0)</f>
        <v>BRICEÑO RAMÍREZ SOFÍA ANAÍS</v>
      </c>
      <c r="T116" s="22" t="str">
        <f>VLOOKUP(R116,'TUTORES 1s2023'!A:E,5,0)</f>
        <v>sofia.briceno@usach.cl</v>
      </c>
      <c r="U116" s="22">
        <f>VLOOKUP(R116,'TUTORES 1s2023'!A:F,6,0)</f>
        <v>971235757</v>
      </c>
      <c r="V116" s="23">
        <v>45002</v>
      </c>
      <c r="W116" s="22" t="s">
        <v>62</v>
      </c>
      <c r="X116" s="22" t="s">
        <v>69</v>
      </c>
      <c r="Y116" s="22" t="s">
        <v>69</v>
      </c>
      <c r="Z116" s="22" t="s">
        <v>588</v>
      </c>
      <c r="AA116" s="26" t="s">
        <v>79</v>
      </c>
      <c r="AB116" s="22" t="str">
        <f>VLOOKUP(AA116,'TUTORES 1s2023'!A:R,2,0)</f>
        <v>PIZARRO RIFFO JOSE LUIS</v>
      </c>
      <c r="AC116" s="22" t="str">
        <f>VLOOKUP(AA116,'TUTORES 1s2023'!A:R,5,0)</f>
        <v>jose.pizarro.r@usach.cl</v>
      </c>
      <c r="AD116" s="22">
        <f>VLOOKUP(AA116,'TUTORES 1s2023'!A:O,6,0)</f>
        <v>56987312508</v>
      </c>
      <c r="AE116" s="43">
        <v>45026</v>
      </c>
      <c r="AF116" s="29" t="s">
        <v>62</v>
      </c>
      <c r="AG116" s="20" t="s">
        <v>69</v>
      </c>
      <c r="AH116" s="20" t="s">
        <v>160</v>
      </c>
      <c r="AJ116" s="40" t="s">
        <v>589</v>
      </c>
      <c r="AK116" s="22" t="str">
        <f>VLOOKUP(AJ116,'TUTORES 1s2023'!A:Z,5,0)</f>
        <v>maria.bueno@usach.cl</v>
      </c>
      <c r="AL116" s="22" t="str">
        <f>VLOOKUP(AJ116,'TUTORES 1s2023'!A:AA,5,0)</f>
        <v>maria.bueno@usach.cl</v>
      </c>
      <c r="AM116" s="22">
        <f>VLOOKUP(AJ116,'TUTORES 1s2023'!A:X,6,0)</f>
        <v>56982173362</v>
      </c>
      <c r="AN116" s="28">
        <v>45043</v>
      </c>
      <c r="AO116" s="29" t="s">
        <v>62</v>
      </c>
      <c r="AP116" s="22"/>
      <c r="AQ116" s="22"/>
      <c r="AR116" s="22"/>
      <c r="AS116" s="22"/>
      <c r="AT116" s="22"/>
      <c r="AU116" s="22" t="s">
        <v>62</v>
      </c>
      <c r="AV116" s="22"/>
      <c r="AW116" s="22"/>
      <c r="AX116" s="24">
        <f>VLOOKUP(A116,'TUTORÍAS 20230424'!A:H,8,0)</f>
        <v>10</v>
      </c>
      <c r="AY116" s="24">
        <f>VLOOKUP(A116,'TUTORÍAS 20230502'!A:J,10,0)</f>
        <v>12</v>
      </c>
      <c r="AZ116" s="24"/>
    </row>
    <row r="117" spans="1:52" ht="13.8">
      <c r="A117" s="19">
        <v>21687863</v>
      </c>
      <c r="B117" s="20">
        <v>9</v>
      </c>
      <c r="C117" s="20" t="s">
        <v>590</v>
      </c>
      <c r="D117" s="20" t="s">
        <v>50</v>
      </c>
      <c r="E117" s="20" t="s">
        <v>156</v>
      </c>
      <c r="F117" s="20" t="s">
        <v>157</v>
      </c>
      <c r="G117" s="20" t="s">
        <v>92</v>
      </c>
      <c r="H117" s="20" t="s">
        <v>54</v>
      </c>
      <c r="I117" s="20" t="s">
        <v>66</v>
      </c>
      <c r="J117" s="20" t="s">
        <v>591</v>
      </c>
      <c r="K117" s="20" t="s">
        <v>592</v>
      </c>
      <c r="L117" s="20" t="s">
        <v>50</v>
      </c>
      <c r="M117" s="20"/>
      <c r="N117" s="21" t="s">
        <v>58</v>
      </c>
      <c r="O117" s="20" t="s">
        <v>69</v>
      </c>
      <c r="P117" s="20" t="s">
        <v>160</v>
      </c>
      <c r="Q117" s="20" t="s">
        <v>161</v>
      </c>
      <c r="R117" s="38" t="s">
        <v>436</v>
      </c>
      <c r="S117" s="22" t="str">
        <f>VLOOKUP(R117,'TUTORES 1s2023'!A:B,2,0)</f>
        <v>SALAZAR VELASCO MAURICIO IGNACIO</v>
      </c>
      <c r="T117" s="22" t="str">
        <f>VLOOKUP(R117,'TUTORES 1s2023'!A:E,5,0)</f>
        <v>mauricio.salazar.v@usach.cl</v>
      </c>
      <c r="U117" s="22">
        <f>VLOOKUP(R117,'TUTORES 1s2023'!A:F,6,0)</f>
        <v>944341711</v>
      </c>
      <c r="V117" s="23">
        <v>45002</v>
      </c>
      <c r="W117" s="22" t="s">
        <v>62</v>
      </c>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t="s">
        <v>62</v>
      </c>
      <c r="AV117" s="22"/>
      <c r="AW117" s="22"/>
      <c r="AX117" s="24">
        <f>VLOOKUP(A117,'TUTORÍAS 20230424'!A:H,8,0)</f>
        <v>3</v>
      </c>
      <c r="AY117" s="24">
        <f>VLOOKUP(A117,'TUTORÍAS 20230502'!A:J,10,0)</f>
        <v>4</v>
      </c>
      <c r="AZ117" s="24"/>
    </row>
    <row r="118" spans="1:52" ht="13.8">
      <c r="A118" s="19">
        <v>21652003</v>
      </c>
      <c r="B118" s="20">
        <v>3</v>
      </c>
      <c r="C118" s="20" t="s">
        <v>593</v>
      </c>
      <c r="D118" s="20" t="s">
        <v>50</v>
      </c>
      <c r="E118" s="20" t="s">
        <v>51</v>
      </c>
      <c r="F118" s="20" t="s">
        <v>52</v>
      </c>
      <c r="G118" s="20" t="s">
        <v>53</v>
      </c>
      <c r="H118" s="20" t="s">
        <v>54</v>
      </c>
      <c r="I118" s="20" t="s">
        <v>105</v>
      </c>
      <c r="J118" s="20" t="s">
        <v>594</v>
      </c>
      <c r="K118" s="20" t="s">
        <v>595</v>
      </c>
      <c r="L118" s="20" t="s">
        <v>50</v>
      </c>
      <c r="M118" s="20"/>
      <c r="N118" s="21" t="s">
        <v>58</v>
      </c>
      <c r="O118" s="20" t="s">
        <v>59</v>
      </c>
      <c r="P118" s="20" t="s">
        <v>60</v>
      </c>
      <c r="Q118" s="20"/>
      <c r="R118" s="19" t="s">
        <v>61</v>
      </c>
      <c r="S118" s="22" t="str">
        <f>VLOOKUP(R118,'TUTORES 1s2023'!A:B,2,0)</f>
        <v>GALVEZ VALENZUELA OSCAR BASTIAN</v>
      </c>
      <c r="T118" s="22" t="str">
        <f>VLOOKUP(R118,'TUTORES 1s2023'!A:E,5,0)</f>
        <v>oscar.galvez@usach.cl</v>
      </c>
      <c r="U118" s="22">
        <f>VLOOKUP(R118,'TUTORES 1s2023'!A:F,6,0)</f>
        <v>56963752019</v>
      </c>
      <c r="V118" s="23">
        <v>45002</v>
      </c>
      <c r="W118" s="22" t="s">
        <v>62</v>
      </c>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t="s">
        <v>62</v>
      </c>
      <c r="AV118" s="22"/>
      <c r="AW118" s="22"/>
      <c r="AX118" s="24">
        <f>VLOOKUP(A118,'TUTORÍAS 20230424'!A:H,8,0)</f>
        <v>1</v>
      </c>
      <c r="AY118" s="24">
        <f>VLOOKUP(A118,'TUTORÍAS 20230502'!A:J,10,0)</f>
        <v>1</v>
      </c>
      <c r="AZ118" s="24"/>
    </row>
    <row r="119" spans="1:52" ht="13.8">
      <c r="A119" s="19">
        <v>21206030</v>
      </c>
      <c r="B119" s="20">
        <v>5</v>
      </c>
      <c r="C119" s="20" t="s">
        <v>596</v>
      </c>
      <c r="D119" s="20" t="s">
        <v>50</v>
      </c>
      <c r="E119" s="20" t="s">
        <v>509</v>
      </c>
      <c r="F119" s="20" t="s">
        <v>295</v>
      </c>
      <c r="G119" s="20" t="s">
        <v>92</v>
      </c>
      <c r="H119" s="20" t="s">
        <v>54</v>
      </c>
      <c r="I119" s="20" t="s">
        <v>105</v>
      </c>
      <c r="J119" s="20" t="s">
        <v>597</v>
      </c>
      <c r="K119" s="20" t="s">
        <v>598</v>
      </c>
      <c r="L119" s="19">
        <v>990954887</v>
      </c>
      <c r="M119" s="20"/>
      <c r="N119" s="21" t="s">
        <v>58</v>
      </c>
      <c r="O119" s="20" t="s">
        <v>69</v>
      </c>
      <c r="P119" s="20" t="s">
        <v>232</v>
      </c>
      <c r="Q119" s="20" t="s">
        <v>232</v>
      </c>
      <c r="R119" s="38" t="s">
        <v>299</v>
      </c>
      <c r="S119" s="22" t="str">
        <f>VLOOKUP(R119,'TUTORES 1s2023'!A:B,2,0)</f>
        <v>ESPINOZA ACOSTA JOSÉ MIGUEL</v>
      </c>
      <c r="T119" s="22" t="str">
        <f>VLOOKUP(R119,'TUTORES 1s2023'!A:E,5,0)</f>
        <v>jose.espinoza.a@usach.cl</v>
      </c>
      <c r="U119" s="22">
        <f>VLOOKUP(R119,'TUTORES 1s2023'!A:F,6,0)</f>
        <v>965105965</v>
      </c>
      <c r="V119" s="23">
        <v>45002</v>
      </c>
      <c r="W119" s="22" t="s">
        <v>62</v>
      </c>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t="s">
        <v>62</v>
      </c>
      <c r="AV119" s="22"/>
      <c r="AW119" s="22"/>
      <c r="AX119" s="24">
        <f>VLOOKUP(A119,'TUTORÍAS 20230424'!A:H,8,0)</f>
        <v>3</v>
      </c>
      <c r="AY119" s="24">
        <f>VLOOKUP(A119,'TUTORÍAS 20230502'!A:J,10,0)</f>
        <v>5</v>
      </c>
      <c r="AZ119" s="24"/>
    </row>
    <row r="120" spans="1:52" ht="13.8">
      <c r="A120" s="19">
        <v>21525681</v>
      </c>
      <c r="B120" s="20">
        <v>2</v>
      </c>
      <c r="C120" s="20" t="s">
        <v>599</v>
      </c>
      <c r="D120" s="20" t="s">
        <v>50</v>
      </c>
      <c r="E120" s="20" t="s">
        <v>368</v>
      </c>
      <c r="F120" s="20" t="s">
        <v>52</v>
      </c>
      <c r="G120" s="20" t="s">
        <v>92</v>
      </c>
      <c r="H120" s="20" t="s">
        <v>54</v>
      </c>
      <c r="I120" s="20" t="s">
        <v>83</v>
      </c>
      <c r="J120" s="20" t="s">
        <v>600</v>
      </c>
      <c r="K120" s="20" t="s">
        <v>601</v>
      </c>
      <c r="L120" s="19">
        <v>228800570</v>
      </c>
      <c r="M120" s="20"/>
      <c r="N120" s="21" t="s">
        <v>58</v>
      </c>
      <c r="O120" s="20" t="s">
        <v>108</v>
      </c>
      <c r="P120" s="20" t="s">
        <v>109</v>
      </c>
      <c r="Q120" s="20" t="s">
        <v>110</v>
      </c>
      <c r="R120" s="34" t="s">
        <v>571</v>
      </c>
      <c r="S120" s="22" t="str">
        <f>VLOOKUP(R120,'TUTORES 1s2023'!A:B,2,0)</f>
        <v>BUSTAMANTE MALHUE VALENTINA</v>
      </c>
      <c r="T120" s="22" t="str">
        <f>VLOOKUP(R120,'TUTORES 1s2023'!A:E,5,0)</f>
        <v>valentina.bustamante.m@usach.cl</v>
      </c>
      <c r="U120" s="22">
        <f>VLOOKUP(R120,'TUTORES 1s2023'!A:F,6,0)</f>
        <v>56982271310</v>
      </c>
      <c r="V120" s="23">
        <v>45002</v>
      </c>
      <c r="W120" s="22" t="s">
        <v>62</v>
      </c>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t="s">
        <v>62</v>
      </c>
      <c r="AV120" s="22"/>
      <c r="AW120" s="22"/>
      <c r="AX120" s="24">
        <v>0</v>
      </c>
      <c r="AY120" s="24">
        <v>0</v>
      </c>
      <c r="AZ120" s="24"/>
    </row>
    <row r="121" spans="1:52" ht="13.8">
      <c r="A121" s="19">
        <v>21629056</v>
      </c>
      <c r="B121" s="20">
        <v>9</v>
      </c>
      <c r="C121" s="20" t="s">
        <v>602</v>
      </c>
      <c r="D121" s="20" t="s">
        <v>50</v>
      </c>
      <c r="E121" s="20" t="s">
        <v>177</v>
      </c>
      <c r="F121" s="20" t="s">
        <v>178</v>
      </c>
      <c r="G121" s="20" t="s">
        <v>279</v>
      </c>
      <c r="H121" s="20" t="s">
        <v>280</v>
      </c>
      <c r="I121" s="21" t="s">
        <v>50</v>
      </c>
      <c r="J121" s="20" t="s">
        <v>603</v>
      </c>
      <c r="K121" s="20" t="s">
        <v>604</v>
      </c>
      <c r="L121" s="20" t="s">
        <v>50</v>
      </c>
      <c r="M121" s="20"/>
      <c r="N121" s="21" t="s">
        <v>58</v>
      </c>
      <c r="O121" s="20" t="s">
        <v>181</v>
      </c>
      <c r="P121" s="20" t="s">
        <v>182</v>
      </c>
      <c r="Q121" s="20"/>
      <c r="R121" s="19" t="s">
        <v>218</v>
      </c>
      <c r="S121" s="22" t="str">
        <f>VLOOKUP(R121,'TUTORES 1s2023'!A:B,2,0)</f>
        <v>ARAYA POBLETE MAXIMILIANO EDUARDO ANDRÉ</v>
      </c>
      <c r="T121" s="22" t="str">
        <f>VLOOKUP(R121,'TUTORES 1s2023'!A:E,5,0)</f>
        <v>maximiliano.araya@usach.cl</v>
      </c>
      <c r="U121" s="22">
        <f>VLOOKUP(R121,'TUTORES 1s2023'!A:F,6,0)</f>
        <v>56997856343</v>
      </c>
      <c r="V121" s="23">
        <v>45002</v>
      </c>
      <c r="W121" s="22" t="s">
        <v>62</v>
      </c>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t="s">
        <v>62</v>
      </c>
      <c r="AV121" s="22"/>
      <c r="AW121" s="22"/>
      <c r="AX121" s="24">
        <f>VLOOKUP(A121,'TUTORÍAS 20230424'!A:H,8,0)</f>
        <v>5</v>
      </c>
      <c r="AY121" s="24">
        <f>VLOOKUP(A121,'TUTORÍAS 20230502'!A:J,10,0)</f>
        <v>5</v>
      </c>
      <c r="AZ121" s="24"/>
    </row>
    <row r="122" spans="1:52" ht="13.8">
      <c r="A122" s="19">
        <v>26115687</v>
      </c>
      <c r="B122" s="20">
        <v>3</v>
      </c>
      <c r="C122" s="20" t="s">
        <v>605</v>
      </c>
      <c r="D122" s="20" t="s">
        <v>50</v>
      </c>
      <c r="E122" s="20" t="s">
        <v>606</v>
      </c>
      <c r="F122" s="20" t="s">
        <v>91</v>
      </c>
      <c r="G122" s="20" t="s">
        <v>92</v>
      </c>
      <c r="H122" s="20" t="s">
        <v>54</v>
      </c>
      <c r="I122" s="20" t="s">
        <v>66</v>
      </c>
      <c r="J122" s="20" t="s">
        <v>607</v>
      </c>
      <c r="K122" s="20" t="s">
        <v>608</v>
      </c>
      <c r="L122" s="19">
        <v>966494154</v>
      </c>
      <c r="M122" s="20"/>
      <c r="N122" s="21" t="s">
        <v>58</v>
      </c>
      <c r="O122" s="20" t="s">
        <v>69</v>
      </c>
      <c r="P122" s="20" t="s">
        <v>160</v>
      </c>
      <c r="Q122" s="20" t="s">
        <v>224</v>
      </c>
      <c r="R122" s="38" t="s">
        <v>609</v>
      </c>
      <c r="S122" s="22" t="str">
        <f>VLOOKUP(R122,'TUTORES 1s2023'!A:B,2,0)</f>
        <v>YÁÑEZ PÉREZ JOSHUA MIGUEL HERNÁN</v>
      </c>
      <c r="T122" s="22" t="str">
        <f>VLOOKUP(R122,'TUTORES 1s2023'!A:E,5,0)</f>
        <v>joshua.yanez@usach.cl</v>
      </c>
      <c r="U122" s="22">
        <f>VLOOKUP(R122,'TUTORES 1s2023'!A:F,6,0)</f>
        <v>936708439</v>
      </c>
      <c r="V122" s="23">
        <v>45002</v>
      </c>
      <c r="W122" s="22" t="s">
        <v>62</v>
      </c>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t="s">
        <v>62</v>
      </c>
      <c r="AV122" s="22"/>
      <c r="AW122" s="22"/>
      <c r="AX122" s="24">
        <f>VLOOKUP(A122,'TUTORÍAS 20230424'!A:H,8,0)</f>
        <v>3</v>
      </c>
      <c r="AY122" s="24">
        <f>VLOOKUP(A122,'TUTORÍAS 20230502'!A:J,10,0)</f>
        <v>3</v>
      </c>
      <c r="AZ122" s="24"/>
    </row>
    <row r="123" spans="1:52" ht="13.8">
      <c r="A123" s="19">
        <v>21471930</v>
      </c>
      <c r="B123" s="20">
        <v>4</v>
      </c>
      <c r="C123" s="20" t="s">
        <v>610</v>
      </c>
      <c r="D123" s="20" t="s">
        <v>50</v>
      </c>
      <c r="E123" s="20" t="s">
        <v>611</v>
      </c>
      <c r="F123" s="20" t="s">
        <v>82</v>
      </c>
      <c r="G123" s="20" t="s">
        <v>92</v>
      </c>
      <c r="H123" s="20" t="s">
        <v>54</v>
      </c>
      <c r="I123" s="20" t="s">
        <v>285</v>
      </c>
      <c r="J123" s="20" t="s">
        <v>612</v>
      </c>
      <c r="K123" s="20" t="s">
        <v>613</v>
      </c>
      <c r="L123" s="19">
        <v>963009339</v>
      </c>
      <c r="M123" s="20"/>
      <c r="N123" s="21" t="s">
        <v>58</v>
      </c>
      <c r="O123" s="20" t="s">
        <v>86</v>
      </c>
      <c r="P123" s="20" t="s">
        <v>87</v>
      </c>
      <c r="Q123" s="20"/>
      <c r="R123" s="19" t="s">
        <v>116</v>
      </c>
      <c r="S123" s="22" t="str">
        <f>VLOOKUP(R123,'TUTORES 1s2023'!A:B,2,0)</f>
        <v>ZAMBRANO CAYO HANNS JORDIE</v>
      </c>
      <c r="T123" s="22" t="str">
        <f>VLOOKUP(R123,'TUTORES 1s2023'!A:E,5,0)</f>
        <v>hanns.zambrano@usach.cl</v>
      </c>
      <c r="U123" s="22">
        <f>VLOOKUP(R123,'TUTORES 1s2023'!A:F,6,0)</f>
        <v>984651272</v>
      </c>
      <c r="V123" s="23">
        <v>45002</v>
      </c>
      <c r="W123" s="22" t="s">
        <v>62</v>
      </c>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t="s">
        <v>62</v>
      </c>
      <c r="AV123" s="22"/>
      <c r="AW123" s="22"/>
      <c r="AX123" s="24">
        <f>VLOOKUP(A123,'TUTORÍAS 20230424'!A:H,8,0)</f>
        <v>3</v>
      </c>
      <c r="AY123" s="24">
        <f>VLOOKUP(A123,'TUTORÍAS 20230502'!A:J,10,0)</f>
        <v>3</v>
      </c>
      <c r="AZ123" s="24"/>
    </row>
    <row r="124" spans="1:52" ht="13.8">
      <c r="A124" s="19">
        <v>21587756</v>
      </c>
      <c r="B124" s="20">
        <v>6</v>
      </c>
      <c r="C124" s="20" t="s">
        <v>614</v>
      </c>
      <c r="D124" s="20" t="s">
        <v>50</v>
      </c>
      <c r="E124" s="20" t="s">
        <v>456</v>
      </c>
      <c r="F124" s="20" t="s">
        <v>82</v>
      </c>
      <c r="G124" s="20" t="s">
        <v>92</v>
      </c>
      <c r="H124" s="20" t="s">
        <v>54</v>
      </c>
      <c r="I124" s="20" t="s">
        <v>55</v>
      </c>
      <c r="J124" s="20" t="s">
        <v>615</v>
      </c>
      <c r="K124" s="20" t="s">
        <v>616</v>
      </c>
      <c r="L124" s="20" t="s">
        <v>50</v>
      </c>
      <c r="M124" s="20"/>
      <c r="N124" s="21" t="s">
        <v>58</v>
      </c>
      <c r="O124" s="20" t="s">
        <v>86</v>
      </c>
      <c r="P124" s="20" t="s">
        <v>87</v>
      </c>
      <c r="Q124" s="20"/>
      <c r="R124" s="19" t="s">
        <v>141</v>
      </c>
      <c r="S124" s="22" t="str">
        <f>VLOOKUP(R124,'TUTORES 1s2023'!A:B,2,0)</f>
        <v>CARRIÓN ACUÑA RAÚL ALEJANDRO</v>
      </c>
      <c r="T124" s="22" t="str">
        <f>VLOOKUP(R124,'TUTORES 1s2023'!A:E,5,0)</f>
        <v>raul.carrion@usach.cl</v>
      </c>
      <c r="U124" s="22">
        <f>VLOOKUP(R124,'TUTORES 1s2023'!A:F,6,0)</f>
        <v>56989158197</v>
      </c>
      <c r="V124" s="23">
        <v>45002</v>
      </c>
      <c r="W124" s="22" t="s">
        <v>62</v>
      </c>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t="s">
        <v>62</v>
      </c>
      <c r="AV124" s="22"/>
      <c r="AW124" s="22"/>
      <c r="AX124" s="24">
        <v>0</v>
      </c>
      <c r="AY124" s="24">
        <v>0</v>
      </c>
      <c r="AZ124" s="24"/>
    </row>
    <row r="125" spans="1:52" ht="13.8">
      <c r="A125" s="19">
        <v>21641590</v>
      </c>
      <c r="B125" s="20">
        <v>6</v>
      </c>
      <c r="C125" s="20" t="s">
        <v>617</v>
      </c>
      <c r="D125" s="20" t="s">
        <v>50</v>
      </c>
      <c r="E125" s="20" t="s">
        <v>118</v>
      </c>
      <c r="F125" s="20" t="s">
        <v>119</v>
      </c>
      <c r="G125" s="20" t="s">
        <v>53</v>
      </c>
      <c r="H125" s="20" t="s">
        <v>54</v>
      </c>
      <c r="I125" s="20" t="s">
        <v>66</v>
      </c>
      <c r="J125" s="20" t="s">
        <v>618</v>
      </c>
      <c r="K125" s="20" t="s">
        <v>619</v>
      </c>
      <c r="L125" s="19">
        <v>998299086</v>
      </c>
      <c r="M125" s="20"/>
      <c r="N125" s="21" t="s">
        <v>58</v>
      </c>
      <c r="O125" s="20" t="s">
        <v>123</v>
      </c>
      <c r="P125" s="20" t="s">
        <v>109</v>
      </c>
      <c r="Q125" s="20"/>
      <c r="R125" s="34" t="s">
        <v>187</v>
      </c>
      <c r="S125" s="22" t="str">
        <f>VLOOKUP(R125,'TUTORES 1s2023'!A:B,2,0)</f>
        <v>PEREIRA ACEVEDO CATALINA NICOL</v>
      </c>
      <c r="T125" s="22" t="str">
        <f>VLOOKUP(R125,'TUTORES 1s2023'!A:E,5,0)</f>
        <v>catalina.pereira@usach.cl</v>
      </c>
      <c r="U125" s="22">
        <f>VLOOKUP(R125,'TUTORES 1s2023'!A:F,6,0)</f>
        <v>56954975211</v>
      </c>
      <c r="V125" s="23">
        <v>45002</v>
      </c>
      <c r="W125" s="22" t="s">
        <v>62</v>
      </c>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t="s">
        <v>62</v>
      </c>
      <c r="AV125" s="22"/>
      <c r="AW125" s="22"/>
      <c r="AX125" s="24">
        <f>VLOOKUP(A125,'TUTORÍAS 20230424'!A:H,8,0)</f>
        <v>4</v>
      </c>
      <c r="AY125" s="24">
        <f>VLOOKUP(A125,'TUTORÍAS 20230502'!A:J,10,0)</f>
        <v>5</v>
      </c>
      <c r="AZ125" s="24"/>
    </row>
    <row r="126" spans="1:52" ht="13.8">
      <c r="A126" s="19">
        <v>21749548</v>
      </c>
      <c r="B126" s="20">
        <v>2</v>
      </c>
      <c r="C126" s="20" t="s">
        <v>620</v>
      </c>
      <c r="D126" s="20" t="s">
        <v>50</v>
      </c>
      <c r="E126" s="20" t="s">
        <v>118</v>
      </c>
      <c r="F126" s="20" t="s">
        <v>119</v>
      </c>
      <c r="G126" s="20" t="s">
        <v>53</v>
      </c>
      <c r="H126" s="20" t="s">
        <v>54</v>
      </c>
      <c r="I126" s="20" t="s">
        <v>66</v>
      </c>
      <c r="J126" s="20" t="s">
        <v>621</v>
      </c>
      <c r="K126" s="20" t="s">
        <v>622</v>
      </c>
      <c r="L126" s="19">
        <v>989890292</v>
      </c>
      <c r="M126" s="20"/>
      <c r="N126" s="21" t="s">
        <v>58</v>
      </c>
      <c r="O126" s="20" t="s">
        <v>123</v>
      </c>
      <c r="P126" s="20" t="s">
        <v>109</v>
      </c>
      <c r="Q126" s="20"/>
      <c r="R126" s="34" t="s">
        <v>187</v>
      </c>
      <c r="S126" s="22" t="str">
        <f>VLOOKUP(R126,'TUTORES 1s2023'!A:B,2,0)</f>
        <v>PEREIRA ACEVEDO CATALINA NICOL</v>
      </c>
      <c r="T126" s="22" t="str">
        <f>VLOOKUP(R126,'TUTORES 1s2023'!A:E,5,0)</f>
        <v>catalina.pereira@usach.cl</v>
      </c>
      <c r="U126" s="22">
        <f>VLOOKUP(R126,'TUTORES 1s2023'!A:F,6,0)</f>
        <v>56954975211</v>
      </c>
      <c r="V126" s="23">
        <v>45002</v>
      </c>
      <c r="W126" s="22" t="s">
        <v>62</v>
      </c>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t="s">
        <v>62</v>
      </c>
      <c r="AV126" s="22"/>
      <c r="AW126" s="22"/>
      <c r="AX126" s="24">
        <f>VLOOKUP(A126,'TUTORÍAS 20230424'!A:H,8,0)</f>
        <v>3</v>
      </c>
      <c r="AY126" s="24">
        <f>VLOOKUP(A126,'TUTORÍAS 20230502'!A:J,10,0)</f>
        <v>4</v>
      </c>
      <c r="AZ126" s="24"/>
    </row>
    <row r="127" spans="1:52" ht="13.8">
      <c r="A127" s="19">
        <v>21776630</v>
      </c>
      <c r="B127" s="20">
        <v>3</v>
      </c>
      <c r="C127" s="20" t="s">
        <v>623</v>
      </c>
      <c r="D127" s="20" t="s">
        <v>50</v>
      </c>
      <c r="E127" s="20" t="s">
        <v>359</v>
      </c>
      <c r="F127" s="20" t="s">
        <v>119</v>
      </c>
      <c r="G127" s="20" t="s">
        <v>92</v>
      </c>
      <c r="H127" s="20" t="s">
        <v>54</v>
      </c>
      <c r="I127" s="20" t="s">
        <v>66</v>
      </c>
      <c r="J127" s="20" t="s">
        <v>624</v>
      </c>
      <c r="K127" s="20" t="s">
        <v>625</v>
      </c>
      <c r="L127" s="19">
        <v>942311143</v>
      </c>
      <c r="M127" s="20"/>
      <c r="N127" s="21" t="s">
        <v>58</v>
      </c>
      <c r="O127" s="20" t="s">
        <v>123</v>
      </c>
      <c r="P127" s="20" t="s">
        <v>109</v>
      </c>
      <c r="Q127" s="20"/>
      <c r="R127" s="34" t="s">
        <v>489</v>
      </c>
      <c r="S127" s="22" t="str">
        <f>VLOOKUP(R127,'TUTORES 1s2023'!A:B,2,0)</f>
        <v>BENAVIDES GAUNA MARÍA PAZ</v>
      </c>
      <c r="T127" s="22" t="str">
        <f>VLOOKUP(R127,'TUTORES 1s2023'!A:E,5,0)</f>
        <v>maria.benavides.g@usach.cl</v>
      </c>
      <c r="U127" s="22">
        <f>VLOOKUP(R127,'TUTORES 1s2023'!A:F,6,0)</f>
        <v>56979632238</v>
      </c>
      <c r="V127" s="23">
        <v>45002</v>
      </c>
      <c r="W127" s="22" t="s">
        <v>62</v>
      </c>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t="s">
        <v>62</v>
      </c>
      <c r="AV127" s="22"/>
      <c r="AW127" s="22"/>
      <c r="AX127" s="24">
        <f>VLOOKUP(A127,'TUTORÍAS 20230424'!A:H,8,0)</f>
        <v>5</v>
      </c>
      <c r="AY127" s="24">
        <f>VLOOKUP(A127,'TUTORÍAS 20230502'!A:J,10,0)</f>
        <v>5</v>
      </c>
      <c r="AZ127" s="24"/>
    </row>
    <row r="128" spans="1:52" ht="13.8">
      <c r="A128" s="19">
        <v>21806789</v>
      </c>
      <c r="B128" s="20">
        <v>1</v>
      </c>
      <c r="C128" s="20" t="s">
        <v>626</v>
      </c>
      <c r="D128" s="20" t="s">
        <v>50</v>
      </c>
      <c r="E128" s="20" t="s">
        <v>627</v>
      </c>
      <c r="F128" s="20" t="s">
        <v>82</v>
      </c>
      <c r="G128" s="20" t="s">
        <v>92</v>
      </c>
      <c r="H128" s="20" t="s">
        <v>54</v>
      </c>
      <c r="I128" s="20" t="s">
        <v>66</v>
      </c>
      <c r="J128" s="20" t="s">
        <v>628</v>
      </c>
      <c r="K128" s="20" t="s">
        <v>629</v>
      </c>
      <c r="L128" s="20" t="s">
        <v>50</v>
      </c>
      <c r="M128" s="20"/>
      <c r="N128" s="21" t="s">
        <v>58</v>
      </c>
      <c r="O128" s="20" t="s">
        <v>86</v>
      </c>
      <c r="P128" s="20" t="s">
        <v>87</v>
      </c>
      <c r="Q128" s="20"/>
      <c r="R128" s="19" t="s">
        <v>88</v>
      </c>
      <c r="S128" s="22" t="str">
        <f>VLOOKUP(R128,'TUTORES 1s2023'!A:B,2,0)</f>
        <v>GUZMÁN MIRANDA BENJAMÍN ESTEBAN DE JESÚS</v>
      </c>
      <c r="T128" s="22" t="str">
        <f>VLOOKUP(R128,'TUTORES 1s2023'!A:E,5,0)</f>
        <v>benjamin.guzman.m@usach.cl</v>
      </c>
      <c r="U128" s="22">
        <f>VLOOKUP(R128,'TUTORES 1s2023'!A:F,6,0)</f>
        <v>56994975891</v>
      </c>
      <c r="V128" s="23">
        <v>45002</v>
      </c>
      <c r="W128" s="22" t="s">
        <v>62</v>
      </c>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t="s">
        <v>62</v>
      </c>
      <c r="AV128" s="22"/>
      <c r="AW128" s="22"/>
      <c r="AX128" s="24">
        <f>VLOOKUP(A128,'TUTORÍAS 20230424'!A:H,8,0)</f>
        <v>1</v>
      </c>
      <c r="AY128" s="24">
        <f>VLOOKUP(A128,'TUTORÍAS 20230502'!A:J,10,0)</f>
        <v>3</v>
      </c>
      <c r="AZ128" s="24"/>
    </row>
    <row r="129" spans="1:52" ht="13.8">
      <c r="A129" s="19">
        <v>21803488</v>
      </c>
      <c r="B129" s="20">
        <v>8</v>
      </c>
      <c r="C129" s="20" t="s">
        <v>630</v>
      </c>
      <c r="D129" s="20" t="s">
        <v>50</v>
      </c>
      <c r="E129" s="20" t="s">
        <v>51</v>
      </c>
      <c r="F129" s="20" t="s">
        <v>52</v>
      </c>
      <c r="G129" s="20" t="s">
        <v>92</v>
      </c>
      <c r="H129" s="20" t="s">
        <v>54</v>
      </c>
      <c r="I129" s="20" t="s">
        <v>66</v>
      </c>
      <c r="J129" s="20" t="s">
        <v>631</v>
      </c>
      <c r="K129" s="20" t="s">
        <v>632</v>
      </c>
      <c r="L129" s="19">
        <v>985481786</v>
      </c>
      <c r="M129" s="20"/>
      <c r="N129" s="21" t="s">
        <v>58</v>
      </c>
      <c r="O129" s="20" t="s">
        <v>59</v>
      </c>
      <c r="P129" s="20" t="s">
        <v>60</v>
      </c>
      <c r="Q129" s="20"/>
      <c r="R129" s="19" t="s">
        <v>61</v>
      </c>
      <c r="S129" s="22" t="str">
        <f>VLOOKUP(R129,'TUTORES 1s2023'!A:B,2,0)</f>
        <v>GALVEZ VALENZUELA OSCAR BASTIAN</v>
      </c>
      <c r="T129" s="22" t="str">
        <f>VLOOKUP(R129,'TUTORES 1s2023'!A:E,5,0)</f>
        <v>oscar.galvez@usach.cl</v>
      </c>
      <c r="U129" s="22">
        <f>VLOOKUP(R129,'TUTORES 1s2023'!A:F,6,0)</f>
        <v>56963752019</v>
      </c>
      <c r="V129" s="23">
        <v>45002</v>
      </c>
      <c r="W129" s="22" t="s">
        <v>62</v>
      </c>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t="s">
        <v>62</v>
      </c>
      <c r="AV129" s="22"/>
      <c r="AW129" s="22"/>
      <c r="AX129" s="24">
        <f>VLOOKUP(A129,'TUTORÍAS 20230424'!A:H,8,0)</f>
        <v>5</v>
      </c>
      <c r="AY129" s="24">
        <f>VLOOKUP(A129,'TUTORÍAS 20230502'!A:J,10,0)</f>
        <v>5</v>
      </c>
      <c r="AZ129" s="24"/>
    </row>
    <row r="130" spans="1:52" ht="13.8">
      <c r="A130" s="19">
        <v>21674311</v>
      </c>
      <c r="B130" s="20">
        <v>3</v>
      </c>
      <c r="C130" s="20" t="s">
        <v>633</v>
      </c>
      <c r="D130" s="20" t="s">
        <v>50</v>
      </c>
      <c r="E130" s="20" t="s">
        <v>252</v>
      </c>
      <c r="F130" s="20" t="s">
        <v>253</v>
      </c>
      <c r="G130" s="20" t="s">
        <v>53</v>
      </c>
      <c r="H130" s="20" t="s">
        <v>54</v>
      </c>
      <c r="I130" s="20" t="s">
        <v>66</v>
      </c>
      <c r="J130" s="20" t="s">
        <v>634</v>
      </c>
      <c r="K130" s="20" t="s">
        <v>635</v>
      </c>
      <c r="L130" s="19">
        <v>967268944</v>
      </c>
      <c r="M130" s="20"/>
      <c r="N130" s="21" t="s">
        <v>58</v>
      </c>
      <c r="O130" s="20" t="s">
        <v>123</v>
      </c>
      <c r="P130" s="20" t="s">
        <v>109</v>
      </c>
      <c r="Q130" s="20"/>
      <c r="R130" s="33" t="s">
        <v>263</v>
      </c>
      <c r="S130" s="22" t="str">
        <f>VLOOKUP(R130,'TUTORES 1s2023'!A:B,2,0)</f>
        <v>ORTIZ GAMBOA FRANCISCA ALEJANDRA</v>
      </c>
      <c r="T130" s="22" t="str">
        <f>VLOOKUP(R130,'TUTORES 1s2023'!A:E,5,0)</f>
        <v>francisca.ortiz.ga@usach.cl</v>
      </c>
      <c r="U130" s="22">
        <f>VLOOKUP(R130,'TUTORES 1s2023'!A:F,6,0)</f>
        <v>56958442053</v>
      </c>
      <c r="V130" s="23">
        <v>45033</v>
      </c>
      <c r="W130" s="22" t="s">
        <v>62</v>
      </c>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t="s">
        <v>62</v>
      </c>
      <c r="AV130" s="22"/>
      <c r="AW130" s="22"/>
      <c r="AX130" s="24">
        <f>VLOOKUP(A130,'TUTORÍAS 20230424'!A:H,8,0)</f>
        <v>1</v>
      </c>
      <c r="AY130" s="24">
        <f>VLOOKUP(A130,'TUTORÍAS 20230502'!A:J,10,0)</f>
        <v>2</v>
      </c>
      <c r="AZ130" s="24"/>
    </row>
    <row r="131" spans="1:52" ht="13.8">
      <c r="A131" s="19">
        <v>21682813</v>
      </c>
      <c r="B131" s="20">
        <v>5</v>
      </c>
      <c r="C131" s="20" t="s">
        <v>636</v>
      </c>
      <c r="D131" s="20" t="s">
        <v>50</v>
      </c>
      <c r="E131" s="20" t="s">
        <v>637</v>
      </c>
      <c r="F131" s="20" t="s">
        <v>82</v>
      </c>
      <c r="G131" s="20" t="s">
        <v>151</v>
      </c>
      <c r="H131" s="20" t="s">
        <v>54</v>
      </c>
      <c r="I131" s="20" t="s">
        <v>55</v>
      </c>
      <c r="J131" s="20" t="s">
        <v>638</v>
      </c>
      <c r="K131" s="20" t="s">
        <v>639</v>
      </c>
      <c r="L131" s="19">
        <v>920805093</v>
      </c>
      <c r="M131" s="20">
        <v>972832059</v>
      </c>
      <c r="N131" s="21" t="s">
        <v>58</v>
      </c>
      <c r="O131" s="20" t="s">
        <v>86</v>
      </c>
      <c r="P131" s="20" t="s">
        <v>87</v>
      </c>
      <c r="Q131" s="20"/>
      <c r="R131" s="38" t="s">
        <v>167</v>
      </c>
      <c r="S131" s="22" t="str">
        <f>VLOOKUP(R131,'TUTORES 1s2023'!A:B,2,0)</f>
        <v>GARRIDO VALENZUELA ANAÍS</v>
      </c>
      <c r="T131" s="22" t="str">
        <f>VLOOKUP(R131,'TUTORES 1s2023'!A:E,5,0)</f>
        <v>anais.garrido@usach.cl</v>
      </c>
      <c r="U131" s="22">
        <f>VLOOKUP(R131,'TUTORES 1s2023'!A:F,6,0)</f>
        <v>56957344080</v>
      </c>
      <c r="V131" s="28">
        <v>45013</v>
      </c>
      <c r="W131" s="22" t="s">
        <v>62</v>
      </c>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t="s">
        <v>62</v>
      </c>
      <c r="AV131" s="22"/>
      <c r="AW131" s="22"/>
      <c r="AX131" s="24">
        <f>VLOOKUP(A131,'TUTORÍAS 20230424'!A:H,8,0)</f>
        <v>6</v>
      </c>
      <c r="AY131" s="24">
        <f>VLOOKUP(A131,'TUTORÍAS 20230502'!A:J,10,0)</f>
        <v>9</v>
      </c>
      <c r="AZ131" s="24"/>
    </row>
    <row r="132" spans="1:52" ht="13.8">
      <c r="A132" s="19">
        <v>21861654</v>
      </c>
      <c r="B132" s="20">
        <v>2</v>
      </c>
      <c r="C132" s="20" t="s">
        <v>640</v>
      </c>
      <c r="D132" s="20" t="s">
        <v>50</v>
      </c>
      <c r="E132" s="20" t="s">
        <v>641</v>
      </c>
      <c r="F132" s="20" t="s">
        <v>65</v>
      </c>
      <c r="G132" s="20" t="s">
        <v>53</v>
      </c>
      <c r="H132" s="20" t="s">
        <v>54</v>
      </c>
      <c r="I132" s="20" t="s">
        <v>66</v>
      </c>
      <c r="J132" s="20" t="s">
        <v>642</v>
      </c>
      <c r="K132" s="20" t="s">
        <v>643</v>
      </c>
      <c r="L132" s="19">
        <v>941086322</v>
      </c>
      <c r="M132" s="20">
        <v>961619550</v>
      </c>
      <c r="N132" s="21" t="s">
        <v>58</v>
      </c>
      <c r="O132" s="20" t="s">
        <v>69</v>
      </c>
      <c r="P132" s="20" t="s">
        <v>70</v>
      </c>
      <c r="Q132" s="20" t="s">
        <v>644</v>
      </c>
      <c r="R132" s="25" t="s">
        <v>645</v>
      </c>
      <c r="S132" s="22" t="str">
        <f>VLOOKUP(R132,'TUTORES 1s2023'!A:B,2,0)</f>
        <v>REBOLLEDO CIFUENTES MATHIAS EDGARDO</v>
      </c>
      <c r="T132" s="22" t="str">
        <f>VLOOKUP(R132,'TUTORES 1s2023'!A:E,5,0)</f>
        <v>mathias.rebolledo@usach.cl</v>
      </c>
      <c r="U132" s="22">
        <f>VLOOKUP(R132,'TUTORES 1s2023'!A:F,6,0)</f>
        <v>986425163</v>
      </c>
      <c r="V132" s="23">
        <v>45002</v>
      </c>
      <c r="W132" s="22" t="s">
        <v>62</v>
      </c>
      <c r="X132" s="20" t="s">
        <v>69</v>
      </c>
      <c r="Y132" s="20" t="s">
        <v>69</v>
      </c>
      <c r="Z132" s="20" t="s">
        <v>192</v>
      </c>
      <c r="AA132" s="27" t="s">
        <v>425</v>
      </c>
      <c r="AB132" s="22" t="str">
        <f>VLOOKUP(AA132,'TUTORES 1s2023'!A:R,2,0)</f>
        <v>SILVA CAYÚN ELADIA ARNELLA</v>
      </c>
      <c r="AC132" s="22" t="str">
        <f>VLOOKUP(AA132,'TUTORES 1s2023'!A:R,5,0)</f>
        <v>eladia.silva@usach.cl</v>
      </c>
      <c r="AD132" s="22">
        <f>VLOOKUP(AA132,'TUTORES 1s2023'!A:O,6,0)</f>
        <v>982121905</v>
      </c>
      <c r="AE132" s="28">
        <v>45050</v>
      </c>
      <c r="AF132" s="22" t="s">
        <v>62</v>
      </c>
      <c r="AG132" s="22"/>
      <c r="AH132" s="22"/>
      <c r="AI132" s="22"/>
      <c r="AJ132" s="22"/>
      <c r="AK132" s="22"/>
      <c r="AL132" s="22"/>
      <c r="AM132" s="22"/>
      <c r="AN132" s="22"/>
      <c r="AO132" s="22"/>
      <c r="AP132" s="22"/>
      <c r="AQ132" s="22"/>
      <c r="AR132" s="22" t="s">
        <v>321</v>
      </c>
      <c r="AS132" s="22" t="s">
        <v>211</v>
      </c>
      <c r="AT132" s="22" t="s">
        <v>212</v>
      </c>
      <c r="AU132" s="22" t="s">
        <v>62</v>
      </c>
      <c r="AV132" s="22"/>
      <c r="AW132" s="22"/>
      <c r="AX132" s="24">
        <f>VLOOKUP(A132,'TUTORÍAS 20230424'!A:H,8,0)</f>
        <v>6</v>
      </c>
      <c r="AY132" s="24">
        <f>VLOOKUP(A132,'TUTORÍAS 20230502'!A:J,10,0)</f>
        <v>6</v>
      </c>
      <c r="AZ132" s="24"/>
    </row>
    <row r="133" spans="1:52" ht="13.8">
      <c r="A133" s="19">
        <v>21670775</v>
      </c>
      <c r="B133" s="20">
        <v>3</v>
      </c>
      <c r="C133" s="20" t="s">
        <v>646</v>
      </c>
      <c r="D133" s="20" t="s">
        <v>50</v>
      </c>
      <c r="E133" s="20" t="s">
        <v>90</v>
      </c>
      <c r="F133" s="20" t="s">
        <v>91</v>
      </c>
      <c r="G133" s="20" t="s">
        <v>92</v>
      </c>
      <c r="H133" s="20" t="s">
        <v>54</v>
      </c>
      <c r="I133" s="20" t="s">
        <v>66</v>
      </c>
      <c r="J133" s="20" t="s">
        <v>647</v>
      </c>
      <c r="K133" s="20" t="s">
        <v>648</v>
      </c>
      <c r="L133" s="19">
        <v>942759161</v>
      </c>
      <c r="M133" s="20"/>
      <c r="N133" s="21" t="s">
        <v>58</v>
      </c>
      <c r="O133" s="20" t="s">
        <v>95</v>
      </c>
      <c r="P133" s="20" t="s">
        <v>96</v>
      </c>
      <c r="Q133" s="20"/>
      <c r="R133" s="19" t="s">
        <v>649</v>
      </c>
      <c r="S133" s="22" t="str">
        <f>VLOOKUP(R133,'TUTORES 1s2023'!A:B,2,0)</f>
        <v>HUENTEL VALENZUELA ELIAS RENE</v>
      </c>
      <c r="T133" s="22" t="str">
        <f>VLOOKUP(R133,'TUTORES 1s2023'!A:E,5,0)</f>
        <v>elias.huentel@usach.cl</v>
      </c>
      <c r="U133" s="22">
        <f>VLOOKUP(R133,'TUTORES 1s2023'!A:F,6,0)</f>
        <v>56987338332</v>
      </c>
      <c r="V133" s="23">
        <v>45002</v>
      </c>
      <c r="W133" s="22" t="s">
        <v>62</v>
      </c>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t="s">
        <v>62</v>
      </c>
      <c r="AV133" s="22"/>
      <c r="AW133" s="22"/>
      <c r="AX133" s="24">
        <f>VLOOKUP(A133,'TUTORÍAS 20230424'!A:H,8,0)</f>
        <v>2</v>
      </c>
      <c r="AY133" s="24">
        <f>VLOOKUP(A133,'TUTORÍAS 20230502'!A:J,10,0)</f>
        <v>3</v>
      </c>
      <c r="AZ133" s="24"/>
    </row>
    <row r="134" spans="1:52" ht="13.8">
      <c r="A134" s="19">
        <v>21894703</v>
      </c>
      <c r="B134" s="20">
        <v>4</v>
      </c>
      <c r="C134" s="20" t="s">
        <v>650</v>
      </c>
      <c r="D134" s="20" t="s">
        <v>50</v>
      </c>
      <c r="E134" s="20" t="s">
        <v>651</v>
      </c>
      <c r="F134" s="20" t="s">
        <v>91</v>
      </c>
      <c r="G134" s="20" t="s">
        <v>652</v>
      </c>
      <c r="H134" s="20" t="s">
        <v>54</v>
      </c>
      <c r="I134" s="20" t="s">
        <v>66</v>
      </c>
      <c r="J134" s="20" t="s">
        <v>653</v>
      </c>
      <c r="K134" s="20" t="s">
        <v>654</v>
      </c>
      <c r="L134" s="20" t="s">
        <v>50</v>
      </c>
      <c r="M134" s="20"/>
      <c r="N134" s="21" t="s">
        <v>58</v>
      </c>
      <c r="O134" s="20" t="s">
        <v>95</v>
      </c>
      <c r="P134" s="20" t="s">
        <v>96</v>
      </c>
      <c r="Q134" s="20"/>
      <c r="R134" s="19" t="s">
        <v>97</v>
      </c>
      <c r="S134" s="22" t="str">
        <f>VLOOKUP(R134,'TUTORES 1s2023'!A:B,2,0)</f>
        <v>ASTUDILLO AEDO XIMENA FERNANDA</v>
      </c>
      <c r="T134" s="22" t="str">
        <f>VLOOKUP(R134,'TUTORES 1s2023'!A:E,5,0)</f>
        <v>ximena.astudillo@usach.cl</v>
      </c>
      <c r="U134" s="22">
        <f>VLOOKUP(R134,'TUTORES 1s2023'!A:F,6,0)</f>
        <v>932250571</v>
      </c>
      <c r="V134" s="23">
        <v>45002</v>
      </c>
      <c r="W134" s="22" t="s">
        <v>62</v>
      </c>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t="s">
        <v>62</v>
      </c>
      <c r="AV134" s="22"/>
      <c r="AW134" s="22"/>
      <c r="AX134" s="24">
        <f>VLOOKUP(A134,'TUTORÍAS 20230424'!A:H,8,0)</f>
        <v>2</v>
      </c>
      <c r="AY134" s="24">
        <f>VLOOKUP(A134,'TUTORÍAS 20230502'!A:J,10,0)</f>
        <v>2</v>
      </c>
      <c r="AZ134" s="24"/>
    </row>
    <row r="135" spans="1:52" ht="13.8">
      <c r="A135" s="19">
        <v>21749857</v>
      </c>
      <c r="B135" s="20">
        <v>0</v>
      </c>
      <c r="C135" s="20" t="s">
        <v>655</v>
      </c>
      <c r="D135" s="20" t="s">
        <v>50</v>
      </c>
      <c r="E135" s="20" t="s">
        <v>359</v>
      </c>
      <c r="F135" s="20" t="s">
        <v>119</v>
      </c>
      <c r="G135" s="20" t="s">
        <v>151</v>
      </c>
      <c r="H135" s="20" t="s">
        <v>54</v>
      </c>
      <c r="I135" s="20" t="s">
        <v>83</v>
      </c>
      <c r="J135" s="20" t="s">
        <v>656</v>
      </c>
      <c r="K135" s="20" t="s">
        <v>657</v>
      </c>
      <c r="L135" s="20" t="s">
        <v>50</v>
      </c>
      <c r="M135" s="20"/>
      <c r="N135" s="21" t="s">
        <v>58</v>
      </c>
      <c r="O135" s="20" t="s">
        <v>123</v>
      </c>
      <c r="P135" s="20" t="s">
        <v>109</v>
      </c>
      <c r="Q135" s="20"/>
      <c r="R135" s="34"/>
      <c r="S135" s="22"/>
      <c r="T135" s="22"/>
      <c r="U135" s="22"/>
      <c r="V135" s="23"/>
      <c r="W135" s="22" t="s">
        <v>50</v>
      </c>
      <c r="Y135" s="22"/>
      <c r="Z135" s="22"/>
      <c r="AA135" s="22"/>
      <c r="AB135" s="22"/>
      <c r="AC135" s="22"/>
      <c r="AD135" s="22"/>
      <c r="AE135" s="22"/>
      <c r="AF135" s="22"/>
      <c r="AG135" s="22"/>
      <c r="AH135" s="22"/>
      <c r="AI135" s="22"/>
      <c r="AJ135" s="22"/>
      <c r="AK135" s="22"/>
      <c r="AL135" s="22"/>
      <c r="AM135" s="22"/>
      <c r="AN135" s="22"/>
      <c r="AO135" s="22"/>
      <c r="AP135" s="22" t="s">
        <v>658</v>
      </c>
      <c r="AQ135" s="22" t="s">
        <v>258</v>
      </c>
      <c r="AR135" s="22"/>
      <c r="AS135" s="22" t="s">
        <v>196</v>
      </c>
      <c r="AT135" s="22" t="s">
        <v>659</v>
      </c>
      <c r="AU135" s="22" t="s">
        <v>148</v>
      </c>
      <c r="AV135" s="22"/>
      <c r="AW135" s="22"/>
      <c r="AX135" s="24" t="s">
        <v>50</v>
      </c>
      <c r="AY135" s="24" t="s">
        <v>50</v>
      </c>
      <c r="AZ135" s="24"/>
    </row>
    <row r="136" spans="1:52" ht="13.8">
      <c r="A136" s="19">
        <v>21858304</v>
      </c>
      <c r="B136" s="20">
        <v>0</v>
      </c>
      <c r="C136" s="20" t="s">
        <v>660</v>
      </c>
      <c r="D136" s="20" t="s">
        <v>50</v>
      </c>
      <c r="E136" s="20" t="s">
        <v>581</v>
      </c>
      <c r="F136" s="20" t="s">
        <v>91</v>
      </c>
      <c r="G136" s="20" t="s">
        <v>92</v>
      </c>
      <c r="H136" s="20" t="s">
        <v>54</v>
      </c>
      <c r="I136" s="20" t="s">
        <v>55</v>
      </c>
      <c r="J136" s="20" t="s">
        <v>661</v>
      </c>
      <c r="K136" s="20" t="s">
        <v>662</v>
      </c>
      <c r="L136" s="19">
        <v>957649615</v>
      </c>
      <c r="M136" s="20"/>
      <c r="N136" s="21" t="s">
        <v>58</v>
      </c>
      <c r="O136" s="20" t="s">
        <v>123</v>
      </c>
      <c r="P136" s="20" t="s">
        <v>109</v>
      </c>
      <c r="Q136" s="20"/>
      <c r="R136" s="34" t="s">
        <v>584</v>
      </c>
      <c r="S136" s="22" t="str">
        <f>VLOOKUP(R136,'TUTORES 1s2023'!A:B,2,0)</f>
        <v>DAZA GUILARTE FABIOLA DANIELA</v>
      </c>
      <c r="T136" s="22" t="str">
        <f>VLOOKUP(R136,'TUTORES 1s2023'!A:E,5,0)</f>
        <v>fabiola.daza@usach.cl</v>
      </c>
      <c r="U136" s="22">
        <f>VLOOKUP(R136,'TUTORES 1s2023'!A:F,6,0)</f>
        <v>56933101102</v>
      </c>
      <c r="V136" s="23">
        <v>45002</v>
      </c>
      <c r="W136" s="22" t="s">
        <v>62</v>
      </c>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t="s">
        <v>62</v>
      </c>
      <c r="AV136" s="22"/>
      <c r="AW136" s="22"/>
      <c r="AX136" s="24">
        <f>VLOOKUP(A136,'TUTORÍAS 20230424'!A:H,8,0)</f>
        <v>4</v>
      </c>
      <c r="AY136" s="24">
        <f>VLOOKUP(A136,'TUTORÍAS 20230502'!A:J,10,0)</f>
        <v>6</v>
      </c>
      <c r="AZ136" s="24"/>
    </row>
    <row r="137" spans="1:52" ht="13.8">
      <c r="A137" s="19">
        <v>22627962</v>
      </c>
      <c r="B137" s="20">
        <v>8</v>
      </c>
      <c r="C137" s="20" t="s">
        <v>663</v>
      </c>
      <c r="D137" s="20" t="s">
        <v>50</v>
      </c>
      <c r="E137" s="20" t="s">
        <v>51</v>
      </c>
      <c r="F137" s="20" t="s">
        <v>52</v>
      </c>
      <c r="G137" s="20" t="s">
        <v>92</v>
      </c>
      <c r="H137" s="20" t="s">
        <v>54</v>
      </c>
      <c r="I137" s="20" t="s">
        <v>120</v>
      </c>
      <c r="J137" s="20" t="s">
        <v>664</v>
      </c>
      <c r="K137" s="20" t="s">
        <v>665</v>
      </c>
      <c r="L137" s="19">
        <v>984878214</v>
      </c>
      <c r="M137" s="20"/>
      <c r="N137" s="21" t="s">
        <v>58</v>
      </c>
      <c r="O137" s="20" t="s">
        <v>59</v>
      </c>
      <c r="P137" s="20" t="s">
        <v>60</v>
      </c>
      <c r="Q137" s="20"/>
      <c r="R137" s="19" t="s">
        <v>102</v>
      </c>
      <c r="S137" s="22" t="str">
        <f>VLOOKUP(R137,'TUTORES 1s2023'!A:B,2,0)</f>
        <v>REYES SOLAR SEBASTIAN PAHOLO</v>
      </c>
      <c r="T137" s="22" t="str">
        <f>VLOOKUP(R137,'TUTORES 1s2023'!A:E,5,0)</f>
        <v>sebastian.reyes.s@usach.cl</v>
      </c>
      <c r="U137" s="22">
        <f>VLOOKUP(R137,'TUTORES 1s2023'!A:F,6,0)</f>
        <v>56997290867</v>
      </c>
      <c r="V137" s="23">
        <v>45002</v>
      </c>
      <c r="W137" s="22" t="s">
        <v>62</v>
      </c>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t="s">
        <v>62</v>
      </c>
      <c r="AV137" s="22"/>
      <c r="AW137" s="22"/>
      <c r="AX137" s="24">
        <f>VLOOKUP(A137,'TUTORÍAS 20230424'!A:H,8,0)</f>
        <v>3</v>
      </c>
      <c r="AY137" s="24">
        <f>VLOOKUP(A137,'TUTORÍAS 20230502'!A:J,10,0)</f>
        <v>4</v>
      </c>
      <c r="AZ137" s="24"/>
    </row>
    <row r="138" spans="1:52" ht="13.8">
      <c r="A138" s="19">
        <v>21809699</v>
      </c>
      <c r="B138" s="20">
        <v>9</v>
      </c>
      <c r="C138" s="20" t="s">
        <v>666</v>
      </c>
      <c r="D138" s="20" t="s">
        <v>50</v>
      </c>
      <c r="E138" s="20" t="s">
        <v>576</v>
      </c>
      <c r="F138" s="20" t="s">
        <v>82</v>
      </c>
      <c r="G138" s="20" t="s">
        <v>53</v>
      </c>
      <c r="H138" s="20" t="s">
        <v>54</v>
      </c>
      <c r="I138" s="20" t="s">
        <v>83</v>
      </c>
      <c r="J138" s="20" t="s">
        <v>667</v>
      </c>
      <c r="K138" s="20" t="s">
        <v>668</v>
      </c>
      <c r="L138" s="19">
        <v>959726122</v>
      </c>
      <c r="M138" s="20">
        <v>956069928</v>
      </c>
      <c r="N138" s="21" t="s">
        <v>58</v>
      </c>
      <c r="O138" s="20" t="s">
        <v>86</v>
      </c>
      <c r="P138" s="20" t="s">
        <v>87</v>
      </c>
      <c r="Q138" s="20"/>
      <c r="R138" s="19" t="s">
        <v>247</v>
      </c>
      <c r="S138" s="22" t="str">
        <f>VLOOKUP(R138,'TUTORES 1s2023'!A:B,2,0)</f>
        <v>ASTETE RAMIREZ SEBASTIAN ALEJANDRO</v>
      </c>
      <c r="T138" s="22" t="str">
        <f>VLOOKUP(R138,'TUTORES 1s2023'!A:E,5,0)</f>
        <v>sebastian.astete.r@usach.cl</v>
      </c>
      <c r="U138" s="22">
        <f>VLOOKUP(R138,'TUTORES 1s2023'!A:F,6,0)</f>
        <v>56968774652</v>
      </c>
      <c r="V138" s="23">
        <v>45002</v>
      </c>
      <c r="W138" s="22" t="s">
        <v>62</v>
      </c>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t="s">
        <v>62</v>
      </c>
      <c r="AV138" s="22"/>
      <c r="AW138" s="22"/>
      <c r="AX138" s="24">
        <f>VLOOKUP(A138,'TUTORÍAS 20230424'!A:H,8,0)</f>
        <v>3</v>
      </c>
      <c r="AY138" s="24">
        <f>VLOOKUP(A138,'TUTORÍAS 20230502'!A:J,10,0)</f>
        <v>3</v>
      </c>
      <c r="AZ138" s="24"/>
    </row>
    <row r="139" spans="1:52" ht="13.8">
      <c r="A139" s="19">
        <v>21693234</v>
      </c>
      <c r="B139" s="20" t="s">
        <v>142</v>
      </c>
      <c r="C139" s="20" t="s">
        <v>669</v>
      </c>
      <c r="D139" s="20" t="s">
        <v>50</v>
      </c>
      <c r="E139" s="20" t="s">
        <v>368</v>
      </c>
      <c r="F139" s="20" t="s">
        <v>52</v>
      </c>
      <c r="G139" s="20" t="s">
        <v>53</v>
      </c>
      <c r="H139" s="20" t="s">
        <v>54</v>
      </c>
      <c r="I139" s="20" t="s">
        <v>285</v>
      </c>
      <c r="J139" s="20" t="s">
        <v>670</v>
      </c>
      <c r="K139" s="20" t="s">
        <v>671</v>
      </c>
      <c r="L139" s="19">
        <v>957362738</v>
      </c>
      <c r="M139" s="20"/>
      <c r="N139" s="21" t="s">
        <v>58</v>
      </c>
      <c r="O139" s="20" t="s">
        <v>108</v>
      </c>
      <c r="P139" s="20" t="s">
        <v>109</v>
      </c>
      <c r="Q139" s="20" t="s">
        <v>110</v>
      </c>
      <c r="R139" s="34" t="s">
        <v>571</v>
      </c>
      <c r="S139" s="22" t="str">
        <f>VLOOKUP(R139,'TUTORES 1s2023'!A:B,2,0)</f>
        <v>BUSTAMANTE MALHUE VALENTINA</v>
      </c>
      <c r="T139" s="22" t="str">
        <f>VLOOKUP(R139,'TUTORES 1s2023'!A:E,5,0)</f>
        <v>valentina.bustamante.m@usach.cl</v>
      </c>
      <c r="U139" s="22">
        <f>VLOOKUP(R139,'TUTORES 1s2023'!A:F,6,0)</f>
        <v>56982271310</v>
      </c>
      <c r="V139" s="23">
        <v>45002</v>
      </c>
      <c r="W139" s="22" t="s">
        <v>62</v>
      </c>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t="s">
        <v>62</v>
      </c>
      <c r="AV139" s="22"/>
      <c r="AW139" s="22"/>
      <c r="AX139" s="24">
        <f>VLOOKUP(A139,'TUTORÍAS 20230424'!A:H,8,0)</f>
        <v>2</v>
      </c>
      <c r="AY139" s="24">
        <f>VLOOKUP(A139,'TUTORÍAS 20230502'!A:J,10,0)</f>
        <v>3</v>
      </c>
      <c r="AZ139" s="24"/>
    </row>
    <row r="140" spans="1:52" ht="13.8">
      <c r="A140" s="19">
        <v>21807647</v>
      </c>
      <c r="B140" s="20">
        <v>5</v>
      </c>
      <c r="C140" s="20" t="s">
        <v>672</v>
      </c>
      <c r="D140" s="20" t="s">
        <v>50</v>
      </c>
      <c r="E140" s="20" t="s">
        <v>545</v>
      </c>
      <c r="F140" s="20" t="s">
        <v>119</v>
      </c>
      <c r="G140" s="20" t="s">
        <v>53</v>
      </c>
      <c r="H140" s="20" t="s">
        <v>54</v>
      </c>
      <c r="I140" s="20" t="s">
        <v>55</v>
      </c>
      <c r="J140" s="20" t="s">
        <v>673</v>
      </c>
      <c r="K140" s="20" t="s">
        <v>674</v>
      </c>
      <c r="L140" s="19">
        <v>971665755</v>
      </c>
      <c r="M140" s="20"/>
      <c r="N140" s="21" t="s">
        <v>58</v>
      </c>
      <c r="O140" s="20" t="s">
        <v>123</v>
      </c>
      <c r="P140" s="20" t="s">
        <v>548</v>
      </c>
      <c r="Q140" s="20"/>
      <c r="R140" s="38" t="s">
        <v>675</v>
      </c>
      <c r="S140" s="22" t="str">
        <f>VLOOKUP(R140,'TUTORES 1s2023'!A:B,2,0)</f>
        <v>QUIROZ VALDIVIA CAMILA DEL PILAR</v>
      </c>
      <c r="T140" s="22" t="str">
        <f>VLOOKUP(R140,'TUTORES 1s2023'!A:E,5,0)</f>
        <v>camila.quiroz.v@usach.cl</v>
      </c>
      <c r="U140" s="22">
        <f>VLOOKUP(R140,'TUTORES 1s2023'!A:F,6,0)</f>
        <v>953482526</v>
      </c>
      <c r="V140" s="23">
        <v>45002</v>
      </c>
      <c r="W140" s="22" t="s">
        <v>62</v>
      </c>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t="s">
        <v>62</v>
      </c>
      <c r="AV140" s="22"/>
      <c r="AW140" s="22"/>
      <c r="AX140" s="24">
        <f>VLOOKUP(A140,'TUTORÍAS 20230424'!A:H,8,0)</f>
        <v>2</v>
      </c>
      <c r="AY140" s="24">
        <f>VLOOKUP(A140,'TUTORÍAS 20230502'!A:J,10,0)</f>
        <v>2</v>
      </c>
      <c r="AZ140" s="24"/>
    </row>
    <row r="141" spans="1:52" ht="13.8">
      <c r="A141" s="19">
        <v>21660152</v>
      </c>
      <c r="B141" s="20">
        <v>1</v>
      </c>
      <c r="C141" s="20" t="s">
        <v>676</v>
      </c>
      <c r="D141" s="20" t="s">
        <v>50</v>
      </c>
      <c r="E141" s="20" t="s">
        <v>368</v>
      </c>
      <c r="F141" s="20" t="s">
        <v>52</v>
      </c>
      <c r="G141" s="20" t="s">
        <v>92</v>
      </c>
      <c r="H141" s="20" t="s">
        <v>54</v>
      </c>
      <c r="I141" s="20" t="s">
        <v>144</v>
      </c>
      <c r="J141" s="20" t="s">
        <v>677</v>
      </c>
      <c r="K141" s="20" t="s">
        <v>678</v>
      </c>
      <c r="L141" s="20" t="s">
        <v>50</v>
      </c>
      <c r="M141" s="20"/>
      <c r="N141" s="21" t="s">
        <v>58</v>
      </c>
      <c r="O141" s="20" t="s">
        <v>108</v>
      </c>
      <c r="P141" s="20" t="s">
        <v>109</v>
      </c>
      <c r="Q141" s="20" t="s">
        <v>110</v>
      </c>
      <c r="R141" s="34" t="s">
        <v>61</v>
      </c>
      <c r="S141" s="22" t="str">
        <f>VLOOKUP(R141,'TUTORES 1s2023'!A:B,2,0)</f>
        <v>GALVEZ VALENZUELA OSCAR BASTIAN</v>
      </c>
      <c r="T141" s="22" t="str">
        <f>VLOOKUP(R141,'TUTORES 1s2023'!A:E,5,0)</f>
        <v>oscar.galvez@usach.cl</v>
      </c>
      <c r="U141" s="22">
        <f>VLOOKUP(R141,'TUTORES 1s2023'!A:F,6,0)</f>
        <v>56963752019</v>
      </c>
      <c r="V141" s="23">
        <v>45002</v>
      </c>
      <c r="W141" s="22" t="s">
        <v>62</v>
      </c>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t="s">
        <v>62</v>
      </c>
      <c r="AV141" s="22"/>
      <c r="AW141" s="22"/>
      <c r="AX141" s="24">
        <f>VLOOKUP(A141,'TUTORÍAS 20230424'!A:H,8,0)</f>
        <v>3</v>
      </c>
      <c r="AY141" s="24">
        <f>VLOOKUP(A141,'TUTORÍAS 20230502'!A:J,10,0)</f>
        <v>3</v>
      </c>
      <c r="AZ141" s="24"/>
    </row>
    <row r="142" spans="1:52" ht="13.8">
      <c r="A142" s="19">
        <v>21692530</v>
      </c>
      <c r="B142" s="20">
        <v>0</v>
      </c>
      <c r="C142" s="20" t="s">
        <v>679</v>
      </c>
      <c r="D142" s="20" t="s">
        <v>50</v>
      </c>
      <c r="E142" s="20" t="s">
        <v>545</v>
      </c>
      <c r="F142" s="20" t="s">
        <v>119</v>
      </c>
      <c r="G142" s="20" t="s">
        <v>53</v>
      </c>
      <c r="H142" s="20" t="s">
        <v>54</v>
      </c>
      <c r="I142" s="20" t="s">
        <v>144</v>
      </c>
      <c r="J142" s="20" t="s">
        <v>680</v>
      </c>
      <c r="K142" s="20" t="s">
        <v>681</v>
      </c>
      <c r="L142" s="19">
        <v>961143911</v>
      </c>
      <c r="M142" s="20"/>
      <c r="N142" s="21" t="s">
        <v>58</v>
      </c>
      <c r="O142" s="20" t="s">
        <v>123</v>
      </c>
      <c r="P142" s="20" t="s">
        <v>548</v>
      </c>
      <c r="Q142" s="20"/>
      <c r="R142" s="38"/>
      <c r="S142" s="22"/>
      <c r="T142" s="22"/>
      <c r="U142" s="22"/>
      <c r="V142" s="23"/>
      <c r="W142" s="22" t="s">
        <v>50</v>
      </c>
      <c r="Y142" s="22"/>
      <c r="Z142" s="22"/>
      <c r="AA142" s="22"/>
      <c r="AB142" s="22"/>
      <c r="AC142" s="22"/>
      <c r="AD142" s="22"/>
      <c r="AE142" s="22"/>
      <c r="AF142" s="22"/>
      <c r="AG142" s="22"/>
      <c r="AH142" s="22"/>
      <c r="AI142" s="22"/>
      <c r="AJ142" s="22"/>
      <c r="AK142" s="22"/>
      <c r="AL142" s="22"/>
      <c r="AM142" s="22"/>
      <c r="AN142" s="22"/>
      <c r="AO142" s="22"/>
      <c r="AP142" s="22" t="s">
        <v>682</v>
      </c>
      <c r="AQ142" s="22" t="s">
        <v>683</v>
      </c>
      <c r="AR142" s="22" t="s">
        <v>684</v>
      </c>
      <c r="AS142" s="22" t="s">
        <v>211</v>
      </c>
      <c r="AT142" s="22"/>
      <c r="AU142" s="22" t="s">
        <v>148</v>
      </c>
      <c r="AV142" s="22"/>
      <c r="AW142" s="22"/>
      <c r="AX142" s="24" t="s">
        <v>50</v>
      </c>
      <c r="AY142" s="24" t="s">
        <v>50</v>
      </c>
      <c r="AZ142" s="24"/>
    </row>
    <row r="143" spans="1:52" ht="13.8">
      <c r="A143" s="19">
        <v>21244650</v>
      </c>
      <c r="B143" s="20">
        <v>5</v>
      </c>
      <c r="C143" s="20" t="s">
        <v>685</v>
      </c>
      <c r="D143" s="20" t="s">
        <v>50</v>
      </c>
      <c r="E143" s="20" t="s">
        <v>368</v>
      </c>
      <c r="F143" s="20" t="s">
        <v>52</v>
      </c>
      <c r="G143" s="20" t="s">
        <v>92</v>
      </c>
      <c r="H143" s="20" t="s">
        <v>54</v>
      </c>
      <c r="I143" s="20" t="s">
        <v>144</v>
      </c>
      <c r="J143" s="20" t="s">
        <v>686</v>
      </c>
      <c r="K143" s="20" t="s">
        <v>687</v>
      </c>
      <c r="L143" s="20" t="s">
        <v>50</v>
      </c>
      <c r="M143" s="20"/>
      <c r="N143" s="21" t="s">
        <v>58</v>
      </c>
      <c r="O143" s="20" t="s">
        <v>108</v>
      </c>
      <c r="P143" s="20" t="s">
        <v>109</v>
      </c>
      <c r="Q143" s="20" t="s">
        <v>110</v>
      </c>
      <c r="R143" s="34" t="s">
        <v>61</v>
      </c>
      <c r="S143" s="22" t="str">
        <f>VLOOKUP(R143,'TUTORES 1s2023'!A:B,2,0)</f>
        <v>GALVEZ VALENZUELA OSCAR BASTIAN</v>
      </c>
      <c r="T143" s="22" t="str">
        <f>VLOOKUP(R143,'TUTORES 1s2023'!A:E,5,0)</f>
        <v>oscar.galvez@usach.cl</v>
      </c>
      <c r="U143" s="22">
        <f>VLOOKUP(R143,'TUTORES 1s2023'!A:F,6,0)</f>
        <v>56963752019</v>
      </c>
      <c r="V143" s="23">
        <v>45002</v>
      </c>
      <c r="W143" s="22" t="s">
        <v>62</v>
      </c>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t="s">
        <v>62</v>
      </c>
      <c r="AV143" s="22"/>
      <c r="AW143" s="22"/>
      <c r="AX143" s="24">
        <f>VLOOKUP(A143,'TUTORÍAS 20230424'!A:H,8,0)</f>
        <v>4</v>
      </c>
      <c r="AY143" s="24">
        <f>VLOOKUP(A143,'TUTORÍAS 20230502'!A:J,10,0)</f>
        <v>4</v>
      </c>
      <c r="AZ143" s="24"/>
    </row>
    <row r="144" spans="1:52" ht="13.8">
      <c r="A144" s="19">
        <v>21491625</v>
      </c>
      <c r="B144" s="20">
        <v>8</v>
      </c>
      <c r="C144" s="20" t="s">
        <v>688</v>
      </c>
      <c r="D144" s="20" t="s">
        <v>50</v>
      </c>
      <c r="E144" s="20" t="s">
        <v>316</v>
      </c>
      <c r="F144" s="20" t="s">
        <v>82</v>
      </c>
      <c r="G144" s="20" t="s">
        <v>92</v>
      </c>
      <c r="H144" s="20" t="s">
        <v>54</v>
      </c>
      <c r="I144" s="20" t="s">
        <v>401</v>
      </c>
      <c r="J144" s="20" t="s">
        <v>689</v>
      </c>
      <c r="K144" s="20" t="s">
        <v>690</v>
      </c>
      <c r="L144" s="19">
        <v>944046056</v>
      </c>
      <c r="M144" s="20"/>
      <c r="N144" s="21" t="s">
        <v>58</v>
      </c>
      <c r="O144" s="20" t="s">
        <v>86</v>
      </c>
      <c r="P144" s="20" t="s">
        <v>87</v>
      </c>
      <c r="Q144" s="20"/>
      <c r="R144" s="19" t="s">
        <v>88</v>
      </c>
      <c r="S144" s="22" t="str">
        <f>VLOOKUP(R144,'TUTORES 1s2023'!A:B,2,0)</f>
        <v>GUZMÁN MIRANDA BENJAMÍN ESTEBAN DE JESÚS</v>
      </c>
      <c r="T144" s="22" t="str">
        <f>VLOOKUP(R144,'TUTORES 1s2023'!A:E,5,0)</f>
        <v>benjamin.guzman.m@usach.cl</v>
      </c>
      <c r="U144" s="22">
        <f>VLOOKUP(R144,'TUTORES 1s2023'!A:F,6,0)</f>
        <v>56994975891</v>
      </c>
      <c r="V144" s="23">
        <v>45002</v>
      </c>
      <c r="W144" s="22" t="s">
        <v>62</v>
      </c>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t="s">
        <v>62</v>
      </c>
      <c r="AV144" s="22"/>
      <c r="AW144" s="22"/>
      <c r="AX144" s="24">
        <f>VLOOKUP(A144,'TUTORÍAS 20230424'!A:H,8,0)</f>
        <v>4</v>
      </c>
      <c r="AY144" s="24">
        <f>VLOOKUP(A144,'TUTORÍAS 20230502'!A:J,10,0)</f>
        <v>5</v>
      </c>
      <c r="AZ144" s="24"/>
    </row>
    <row r="145" spans="1:52" ht="13.8">
      <c r="A145" s="19">
        <v>21716900</v>
      </c>
      <c r="B145" s="20">
        <v>3</v>
      </c>
      <c r="C145" s="20" t="s">
        <v>691</v>
      </c>
      <c r="D145" s="20" t="s">
        <v>50</v>
      </c>
      <c r="E145" s="20" t="s">
        <v>311</v>
      </c>
      <c r="F145" s="20" t="s">
        <v>178</v>
      </c>
      <c r="G145" s="20" t="s">
        <v>53</v>
      </c>
      <c r="H145" s="20" t="s">
        <v>54</v>
      </c>
      <c r="I145" s="20" t="s">
        <v>55</v>
      </c>
      <c r="J145" s="20" t="s">
        <v>692</v>
      </c>
      <c r="K145" s="20" t="s">
        <v>693</v>
      </c>
      <c r="L145" s="19">
        <v>973404400</v>
      </c>
      <c r="M145" s="20">
        <v>922131659</v>
      </c>
      <c r="N145" s="21" t="s">
        <v>58</v>
      </c>
      <c r="O145" s="20" t="s">
        <v>181</v>
      </c>
      <c r="P145" s="20" t="s">
        <v>314</v>
      </c>
      <c r="Q145" s="20"/>
      <c r="R145" s="19" t="s">
        <v>283</v>
      </c>
      <c r="S145" s="22" t="str">
        <f>VLOOKUP(R145,'TUTORES 1s2023'!A:B,2,0)</f>
        <v>JARA SANZ ANA BELÉN</v>
      </c>
      <c r="T145" s="22" t="str">
        <f>VLOOKUP(R145,'TUTORES 1s2023'!A:E,5,0)</f>
        <v>ana.jara.s@usach.cl</v>
      </c>
      <c r="U145" s="22">
        <f>VLOOKUP(R145,'TUTORES 1s2023'!A:F,6,0)</f>
        <v>56984321553</v>
      </c>
      <c r="V145" s="23">
        <v>45002</v>
      </c>
      <c r="W145" s="22" t="s">
        <v>62</v>
      </c>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t="s">
        <v>62</v>
      </c>
      <c r="AV145" s="22"/>
      <c r="AW145" s="22"/>
      <c r="AX145" s="24">
        <f>VLOOKUP(A145,'TUTORÍAS 20230424'!A:H,8,0)</f>
        <v>2</v>
      </c>
      <c r="AY145" s="24">
        <f>VLOOKUP(A145,'TUTORÍAS 20230502'!A:J,10,0)</f>
        <v>2</v>
      </c>
      <c r="AZ145" s="24"/>
    </row>
    <row r="146" spans="1:52" ht="13.8">
      <c r="A146" s="19">
        <v>21550464</v>
      </c>
      <c r="B146" s="20">
        <v>6</v>
      </c>
      <c r="C146" s="20" t="s">
        <v>694</v>
      </c>
      <c r="D146" s="20" t="s">
        <v>50</v>
      </c>
      <c r="E146" s="20" t="s">
        <v>338</v>
      </c>
      <c r="F146" s="20" t="s">
        <v>82</v>
      </c>
      <c r="G146" s="20" t="s">
        <v>92</v>
      </c>
      <c r="H146" s="20" t="s">
        <v>54</v>
      </c>
      <c r="I146" s="20" t="s">
        <v>105</v>
      </c>
      <c r="J146" s="20" t="s">
        <v>695</v>
      </c>
      <c r="K146" s="20" t="s">
        <v>696</v>
      </c>
      <c r="L146" s="20" t="s">
        <v>50</v>
      </c>
      <c r="M146" s="20"/>
      <c r="N146" s="21" t="s">
        <v>58</v>
      </c>
      <c r="O146" s="20" t="s">
        <v>86</v>
      </c>
      <c r="P146" s="20" t="s">
        <v>87</v>
      </c>
      <c r="Q146" s="20"/>
      <c r="R146" s="19" t="s">
        <v>274</v>
      </c>
      <c r="S146" s="22" t="str">
        <f>VLOOKUP(R146,'TUTORES 1s2023'!A:B,2,0)</f>
        <v>PACHECO DAMIAN ANNY VALERIA</v>
      </c>
      <c r="T146" s="22" t="str">
        <f>VLOOKUP(R146,'TUTORES 1s2023'!A:E,5,0)</f>
        <v>anny.pacheco@usach.cl</v>
      </c>
      <c r="U146" s="22">
        <f>VLOOKUP(R146,'TUTORES 1s2023'!A:F,6,0)</f>
        <v>56920500617</v>
      </c>
      <c r="V146" s="23">
        <v>45002</v>
      </c>
      <c r="W146" s="22" t="s">
        <v>62</v>
      </c>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t="s">
        <v>62</v>
      </c>
      <c r="AV146" s="22"/>
      <c r="AW146" s="22"/>
      <c r="AX146" s="24">
        <v>0</v>
      </c>
      <c r="AY146" s="24">
        <v>0</v>
      </c>
      <c r="AZ146" s="24"/>
    </row>
    <row r="147" spans="1:52" ht="13.8">
      <c r="A147" s="19">
        <v>21498784</v>
      </c>
      <c r="B147" s="20">
        <v>8</v>
      </c>
      <c r="C147" s="20" t="s">
        <v>697</v>
      </c>
      <c r="D147" s="20" t="s">
        <v>50</v>
      </c>
      <c r="E147" s="20" t="s">
        <v>177</v>
      </c>
      <c r="F147" s="20" t="s">
        <v>178</v>
      </c>
      <c r="G147" s="20" t="s">
        <v>214</v>
      </c>
      <c r="H147" s="20" t="s">
        <v>215</v>
      </c>
      <c r="I147" s="21" t="s">
        <v>50</v>
      </c>
      <c r="J147" s="20" t="s">
        <v>698</v>
      </c>
      <c r="K147" s="20" t="s">
        <v>699</v>
      </c>
      <c r="L147" s="20" t="s">
        <v>50</v>
      </c>
      <c r="M147" s="20"/>
      <c r="N147" s="21" t="s">
        <v>58</v>
      </c>
      <c r="O147" s="20" t="s">
        <v>181</v>
      </c>
      <c r="P147" s="20" t="s">
        <v>182</v>
      </c>
      <c r="Q147" s="20"/>
      <c r="R147" s="19" t="s">
        <v>564</v>
      </c>
      <c r="S147" s="22" t="str">
        <f>VLOOKUP(R147,'TUTORES 1s2023'!A:B,2,0)</f>
        <v>RICHARDS VARAS MAXIMILIANO</v>
      </c>
      <c r="T147" s="22" t="str">
        <f>VLOOKUP(R147,'TUTORES 1s2023'!A:E,5,0)</f>
        <v>maximiliano.richards@usach.cl</v>
      </c>
      <c r="U147" s="22">
        <f>VLOOKUP(R147,'TUTORES 1s2023'!A:F,6,0)</f>
        <v>56957843782</v>
      </c>
      <c r="V147" s="23">
        <v>45002</v>
      </c>
      <c r="W147" s="22" t="s">
        <v>62</v>
      </c>
      <c r="X147" s="22" t="s">
        <v>123</v>
      </c>
      <c r="Y147" s="22" t="s">
        <v>123</v>
      </c>
      <c r="Z147" s="22" t="s">
        <v>700</v>
      </c>
      <c r="AA147" s="22" t="s">
        <v>701</v>
      </c>
      <c r="AB147" s="22" t="str">
        <f>VLOOKUP(AA147,'TUTORES 1s2023'!A:R,2,0)</f>
        <v>ALARCÓN ALARCÓN NICOLÁS IGNACIO</v>
      </c>
      <c r="AC147" s="22" t="str">
        <f>VLOOKUP(AA147,'TUTORES 1s2023'!A:R,5,0)</f>
        <v>nicolas.alarcon.a@usach.cl</v>
      </c>
      <c r="AD147" s="22">
        <f>VLOOKUP(AA147,'TUTORES 1s2023'!A:O,6,0)</f>
        <v>225296272</v>
      </c>
      <c r="AE147" s="28">
        <v>45016</v>
      </c>
      <c r="AF147" s="22" t="s">
        <v>62</v>
      </c>
      <c r="AG147" s="22"/>
      <c r="AH147" s="22"/>
      <c r="AI147" s="22"/>
      <c r="AJ147" s="22"/>
      <c r="AK147" s="22"/>
      <c r="AL147" s="22"/>
      <c r="AM147" s="22"/>
      <c r="AN147" s="22"/>
      <c r="AO147" s="22"/>
      <c r="AP147" s="22"/>
      <c r="AQ147" s="22"/>
      <c r="AR147" s="22"/>
      <c r="AS147" s="22"/>
      <c r="AT147" s="22"/>
      <c r="AU147" s="22" t="s">
        <v>62</v>
      </c>
      <c r="AV147" s="22"/>
      <c r="AW147" s="22"/>
      <c r="AX147" s="24">
        <f>VLOOKUP(A147,'TUTORÍAS 20230424'!A:H,8,0)</f>
        <v>3</v>
      </c>
      <c r="AY147" s="24">
        <f>VLOOKUP(A147,'TUTORÍAS 20230502'!A:J,10,0)</f>
        <v>3</v>
      </c>
      <c r="AZ147" s="24"/>
    </row>
    <row r="148" spans="1:52" ht="13.8">
      <c r="A148" s="19">
        <v>26885350</v>
      </c>
      <c r="B148" s="20">
        <v>2</v>
      </c>
      <c r="C148" s="20" t="s">
        <v>702</v>
      </c>
      <c r="D148" s="20" t="s">
        <v>50</v>
      </c>
      <c r="E148" s="20" t="s">
        <v>118</v>
      </c>
      <c r="F148" s="20" t="s">
        <v>119</v>
      </c>
      <c r="G148" s="20" t="s">
        <v>53</v>
      </c>
      <c r="H148" s="20" t="s">
        <v>54</v>
      </c>
      <c r="I148" s="20" t="s">
        <v>66</v>
      </c>
      <c r="J148" s="20" t="s">
        <v>703</v>
      </c>
      <c r="K148" s="20" t="s">
        <v>704</v>
      </c>
      <c r="L148" s="19">
        <v>87694889</v>
      </c>
      <c r="M148" s="20"/>
      <c r="N148" s="21" t="s">
        <v>58</v>
      </c>
      <c r="O148" s="20" t="s">
        <v>123</v>
      </c>
      <c r="P148" s="20" t="s">
        <v>109</v>
      </c>
      <c r="Q148" s="20"/>
      <c r="R148" s="34" t="s">
        <v>705</v>
      </c>
      <c r="S148" s="22" t="str">
        <f>VLOOKUP(R148,'TUTORES 1s2023'!A:B,2,0)</f>
        <v>PEÑALOZA GONZALEZ SAVKA ALEJANDRA</v>
      </c>
      <c r="T148" s="22" t="str">
        <f>VLOOKUP(R148,'TUTORES 1s2023'!A:E,5,0)</f>
        <v>savka.penaloza@usach.cl</v>
      </c>
      <c r="U148" s="22">
        <f>VLOOKUP(R148,'TUTORES 1s2023'!A:F,6,0)</f>
        <v>56990091564</v>
      </c>
      <c r="V148" s="23">
        <v>45002</v>
      </c>
      <c r="W148" s="22" t="s">
        <v>62</v>
      </c>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t="s">
        <v>62</v>
      </c>
      <c r="AV148" s="22"/>
      <c r="AW148" s="22"/>
      <c r="AX148" s="24">
        <v>0</v>
      </c>
      <c r="AY148" s="24">
        <f>VLOOKUP(A148,'TUTORÍAS 20230502'!A:J,10,0)</f>
        <v>1</v>
      </c>
      <c r="AZ148" s="24"/>
    </row>
    <row r="149" spans="1:52" ht="13.8">
      <c r="A149" s="19">
        <v>21641208</v>
      </c>
      <c r="B149" s="20">
        <v>7</v>
      </c>
      <c r="C149" s="20" t="s">
        <v>706</v>
      </c>
      <c r="D149" s="20" t="s">
        <v>50</v>
      </c>
      <c r="E149" s="20" t="s">
        <v>177</v>
      </c>
      <c r="F149" s="20" t="s">
        <v>178</v>
      </c>
      <c r="G149" s="20" t="s">
        <v>214</v>
      </c>
      <c r="H149" s="20" t="s">
        <v>215</v>
      </c>
      <c r="I149" s="21" t="s">
        <v>50</v>
      </c>
      <c r="J149" s="20" t="s">
        <v>707</v>
      </c>
      <c r="K149" s="20" t="s">
        <v>708</v>
      </c>
      <c r="L149" s="20" t="s">
        <v>50</v>
      </c>
      <c r="M149" s="20"/>
      <c r="N149" s="21" t="s">
        <v>58</v>
      </c>
      <c r="O149" s="20" t="s">
        <v>181</v>
      </c>
      <c r="P149" s="20" t="s">
        <v>182</v>
      </c>
      <c r="Q149" s="20"/>
      <c r="R149" s="19" t="s">
        <v>560</v>
      </c>
      <c r="S149" s="22" t="str">
        <f>VLOOKUP(R149,'TUTORES 1s2023'!A:B,2,0)</f>
        <v>LÓPEZ FLORES VASCO TOMÁS</v>
      </c>
      <c r="T149" s="22" t="str">
        <f>VLOOKUP(R149,'TUTORES 1s2023'!A:E,5,0)</f>
        <v>vasco.lopez@usach.cl</v>
      </c>
      <c r="U149" s="22">
        <f>VLOOKUP(R149,'TUTORES 1s2023'!A:F,6,0)</f>
        <v>56971477411</v>
      </c>
      <c r="V149" s="23">
        <v>45002</v>
      </c>
      <c r="W149" s="22" t="s">
        <v>62</v>
      </c>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t="s">
        <v>62</v>
      </c>
      <c r="AV149" s="22"/>
      <c r="AW149" s="22"/>
      <c r="AX149" s="24">
        <v>0</v>
      </c>
      <c r="AY149" s="24">
        <v>0</v>
      </c>
      <c r="AZ149" s="24"/>
    </row>
    <row r="150" spans="1:52" ht="13.8">
      <c r="A150" s="19">
        <v>21693050</v>
      </c>
      <c r="B150" s="20">
        <v>9</v>
      </c>
      <c r="C150" s="20" t="s">
        <v>709</v>
      </c>
      <c r="D150" s="20" t="s">
        <v>50</v>
      </c>
      <c r="E150" s="20" t="s">
        <v>177</v>
      </c>
      <c r="F150" s="20" t="s">
        <v>178</v>
      </c>
      <c r="G150" s="20" t="s">
        <v>279</v>
      </c>
      <c r="H150" s="20" t="s">
        <v>54</v>
      </c>
      <c r="I150" s="20" t="s">
        <v>710</v>
      </c>
      <c r="J150" s="20" t="s">
        <v>711</v>
      </c>
      <c r="K150" s="20" t="s">
        <v>712</v>
      </c>
      <c r="L150" s="20" t="s">
        <v>50</v>
      </c>
      <c r="M150" s="20"/>
      <c r="N150" s="21" t="s">
        <v>58</v>
      </c>
      <c r="O150" s="20" t="s">
        <v>181</v>
      </c>
      <c r="P150" s="20"/>
      <c r="Q150" s="20"/>
      <c r="R150" s="19"/>
      <c r="S150" s="22"/>
      <c r="T150" s="22"/>
      <c r="U150" s="22"/>
      <c r="V150" s="23"/>
      <c r="W150" s="22" t="s">
        <v>50</v>
      </c>
      <c r="Y150" s="22"/>
      <c r="Z150" s="22"/>
      <c r="AA150" s="22"/>
      <c r="AB150" s="22"/>
      <c r="AC150" s="22"/>
      <c r="AD150" s="22"/>
      <c r="AE150" s="22"/>
      <c r="AF150" s="22"/>
      <c r="AG150" s="22"/>
      <c r="AH150" s="22"/>
      <c r="AI150" s="22"/>
      <c r="AJ150" s="22"/>
      <c r="AK150" s="22"/>
      <c r="AL150" s="22"/>
      <c r="AM150" s="22"/>
      <c r="AN150" s="22"/>
      <c r="AO150" s="22"/>
      <c r="AP150" s="22" t="s">
        <v>713</v>
      </c>
      <c r="AQ150" s="22" t="s">
        <v>320</v>
      </c>
      <c r="AR150" s="22" t="s">
        <v>714</v>
      </c>
      <c r="AS150" s="22" t="s">
        <v>196</v>
      </c>
      <c r="AT150" s="22" t="s">
        <v>212</v>
      </c>
      <c r="AU150" s="22" t="s">
        <v>148</v>
      </c>
      <c r="AV150" s="22"/>
      <c r="AW150" s="22"/>
      <c r="AX150" s="24" t="s">
        <v>50</v>
      </c>
      <c r="AY150" s="24" t="s">
        <v>50</v>
      </c>
      <c r="AZ150" s="24"/>
    </row>
    <row r="151" spans="1:52" ht="13.8">
      <c r="A151" s="19">
        <v>22620568</v>
      </c>
      <c r="B151" s="20">
        <v>3</v>
      </c>
      <c r="C151" s="20" t="s">
        <v>715</v>
      </c>
      <c r="D151" s="20" t="s">
        <v>50</v>
      </c>
      <c r="E151" s="20" t="s">
        <v>271</v>
      </c>
      <c r="F151" s="20" t="s">
        <v>82</v>
      </c>
      <c r="G151" s="20" t="s">
        <v>92</v>
      </c>
      <c r="H151" s="20" t="s">
        <v>54</v>
      </c>
      <c r="I151" s="20" t="s">
        <v>716</v>
      </c>
      <c r="J151" s="20" t="s">
        <v>717</v>
      </c>
      <c r="K151" s="20" t="s">
        <v>718</v>
      </c>
      <c r="L151" s="19">
        <v>990097181</v>
      </c>
      <c r="M151" s="20"/>
      <c r="N151" s="21" t="s">
        <v>58</v>
      </c>
      <c r="O151" s="20" t="s">
        <v>86</v>
      </c>
      <c r="P151" s="20" t="s">
        <v>87</v>
      </c>
      <c r="Q151" s="20"/>
      <c r="R151" s="19" t="s">
        <v>385</v>
      </c>
      <c r="S151" s="22" t="str">
        <f>VLOOKUP(R151,'TUTORES 1s2023'!A:B,2,0)</f>
        <v>ACEVEDO FUENTES VICENTE ANDRÉS</v>
      </c>
      <c r="T151" s="22" t="str">
        <f>VLOOKUP(R151,'TUTORES 1s2023'!A:E,5,0)</f>
        <v>vicente.acevedo.f@usach.cl</v>
      </c>
      <c r="U151" s="22">
        <f>VLOOKUP(R151,'TUTORES 1s2023'!A:F,6,0)</f>
        <v>56956013406</v>
      </c>
      <c r="V151" s="23">
        <v>45002</v>
      </c>
      <c r="W151" s="22" t="s">
        <v>62</v>
      </c>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t="s">
        <v>62</v>
      </c>
      <c r="AV151" s="22"/>
      <c r="AW151" s="22"/>
      <c r="AX151" s="24">
        <f>VLOOKUP(A151,'TUTORÍAS 20230424'!A:H,8,0)</f>
        <v>4</v>
      </c>
      <c r="AY151" s="24">
        <f>VLOOKUP(A151,'TUTORÍAS 20230502'!A:J,10,0)</f>
        <v>6</v>
      </c>
      <c r="AZ151" s="24"/>
    </row>
    <row r="152" spans="1:52" ht="13.8">
      <c r="A152" s="19">
        <v>21769891</v>
      </c>
      <c r="B152" s="20" t="s">
        <v>142</v>
      </c>
      <c r="C152" s="20" t="s">
        <v>719</v>
      </c>
      <c r="D152" s="20" t="s">
        <v>50</v>
      </c>
      <c r="E152" s="20" t="s">
        <v>252</v>
      </c>
      <c r="F152" s="20" t="s">
        <v>253</v>
      </c>
      <c r="G152" s="20" t="s">
        <v>53</v>
      </c>
      <c r="H152" s="20" t="s">
        <v>54</v>
      </c>
      <c r="I152" s="20" t="s">
        <v>229</v>
      </c>
      <c r="J152" s="20" t="s">
        <v>720</v>
      </c>
      <c r="K152" s="20" t="s">
        <v>721</v>
      </c>
      <c r="L152" s="19">
        <v>962625492</v>
      </c>
      <c r="M152" s="20">
        <v>942431896</v>
      </c>
      <c r="N152" s="21" t="s">
        <v>58</v>
      </c>
      <c r="O152" s="20" t="s">
        <v>123</v>
      </c>
      <c r="P152" s="20" t="s">
        <v>109</v>
      </c>
      <c r="Q152" s="20"/>
      <c r="R152" s="34" t="s">
        <v>722</v>
      </c>
      <c r="S152" s="22" t="str">
        <f>VLOOKUP(R152,'TUTORES 1s2023'!A:B,2,0)</f>
        <v>GODOY MUÑOZ CONSTANZA ESTEFANÍA</v>
      </c>
      <c r="T152" s="22" t="str">
        <f>VLOOKUP(R152,'TUTORES 1s2023'!A:E,5,0)</f>
        <v>constanza.godoy.m@usach.cl</v>
      </c>
      <c r="U152" s="22">
        <f>VLOOKUP(R152,'TUTORES 1s2023'!A:F,6,0)</f>
        <v>56974369737</v>
      </c>
      <c r="V152" s="23">
        <v>45028</v>
      </c>
      <c r="W152" s="22" t="s">
        <v>62</v>
      </c>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t="s">
        <v>62</v>
      </c>
      <c r="AV152" s="22" t="s">
        <v>723</v>
      </c>
      <c r="AW152" s="22"/>
      <c r="AX152" s="24">
        <f>VLOOKUP(A152,'TUTORÍAS 20230424'!A:H,8,0)</f>
        <v>1</v>
      </c>
      <c r="AY152" s="24">
        <f>VLOOKUP(A152,'TUTORÍAS 20230502'!A:J,10,0)</f>
        <v>2</v>
      </c>
      <c r="AZ152" s="24"/>
    </row>
    <row r="153" spans="1:52" ht="13.8">
      <c r="A153" s="19">
        <v>21836601</v>
      </c>
      <c r="B153" s="20">
        <v>5</v>
      </c>
      <c r="C153" s="20" t="s">
        <v>724</v>
      </c>
      <c r="D153" s="20" t="s">
        <v>50</v>
      </c>
      <c r="E153" s="20" t="s">
        <v>202</v>
      </c>
      <c r="F153" s="20" t="s">
        <v>82</v>
      </c>
      <c r="G153" s="20" t="s">
        <v>92</v>
      </c>
      <c r="H153" s="20" t="s">
        <v>54</v>
      </c>
      <c r="I153" s="20" t="s">
        <v>229</v>
      </c>
      <c r="J153" s="20" t="s">
        <v>725</v>
      </c>
      <c r="K153" s="20" t="s">
        <v>726</v>
      </c>
      <c r="L153" s="19">
        <v>976947592</v>
      </c>
      <c r="M153" s="20"/>
      <c r="N153" s="21" t="s">
        <v>58</v>
      </c>
      <c r="O153" s="20" t="s">
        <v>86</v>
      </c>
      <c r="P153" s="20" t="s">
        <v>87</v>
      </c>
      <c r="Q153" s="20"/>
      <c r="R153" s="19" t="s">
        <v>292</v>
      </c>
      <c r="S153" s="22" t="str">
        <f>VLOOKUP(R153,'TUTORES 1s2023'!A:B,2,0)</f>
        <v>MOYA MONSALVE BENJAMÍN ALEJANDRO</v>
      </c>
      <c r="T153" s="22" t="str">
        <f>VLOOKUP(R153,'TUTORES 1s2023'!A:E,5,0)</f>
        <v>benjamin.moya.m@usach.cl</v>
      </c>
      <c r="U153" s="22">
        <f>VLOOKUP(R153,'TUTORES 1s2023'!A:F,6,0)</f>
        <v>56936447464</v>
      </c>
      <c r="V153" s="23">
        <v>45002</v>
      </c>
      <c r="W153" s="22" t="s">
        <v>62</v>
      </c>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t="s">
        <v>62</v>
      </c>
      <c r="AV153" s="22"/>
      <c r="AW153" s="22"/>
      <c r="AX153" s="24">
        <f>VLOOKUP(A153,'TUTORÍAS 20230424'!A:H,8,0)</f>
        <v>5</v>
      </c>
      <c r="AY153" s="24">
        <f>VLOOKUP(A153,'TUTORÍAS 20230502'!A:J,10,0)</f>
        <v>6</v>
      </c>
      <c r="AZ153" s="24"/>
    </row>
    <row r="154" spans="1:52" ht="13.8">
      <c r="A154" s="19">
        <v>21770789</v>
      </c>
      <c r="B154" s="20">
        <v>7</v>
      </c>
      <c r="C154" s="20" t="s">
        <v>727</v>
      </c>
      <c r="D154" s="20" t="s">
        <v>50</v>
      </c>
      <c r="E154" s="20" t="s">
        <v>189</v>
      </c>
      <c r="F154" s="20" t="s">
        <v>65</v>
      </c>
      <c r="G154" s="20" t="s">
        <v>92</v>
      </c>
      <c r="H154" s="20" t="s">
        <v>54</v>
      </c>
      <c r="I154" s="20" t="s">
        <v>254</v>
      </c>
      <c r="J154" s="20" t="s">
        <v>728</v>
      </c>
      <c r="K154" s="20" t="s">
        <v>729</v>
      </c>
      <c r="L154" s="20" t="s">
        <v>50</v>
      </c>
      <c r="M154" s="20"/>
      <c r="N154" s="21" t="s">
        <v>58</v>
      </c>
      <c r="O154" s="20" t="s">
        <v>69</v>
      </c>
      <c r="P154" s="20" t="s">
        <v>70</v>
      </c>
      <c r="Q154" s="20" t="s">
        <v>192</v>
      </c>
      <c r="R154" s="25" t="s">
        <v>425</v>
      </c>
      <c r="S154" s="22" t="str">
        <f>VLOOKUP(R154,'TUTORES 1s2023'!A:B,2,0)</f>
        <v>SILVA CAYÚN ELADIA ARNELLA</v>
      </c>
      <c r="T154" s="22" t="str">
        <f>VLOOKUP(R154,'TUTORES 1s2023'!A:E,5,0)</f>
        <v>eladia.silva@usach.cl</v>
      </c>
      <c r="U154" s="22">
        <f>VLOOKUP(R154,'TUTORES 1s2023'!A:F,6,0)</f>
        <v>982121905</v>
      </c>
      <c r="V154" s="23">
        <v>45002</v>
      </c>
      <c r="W154" s="22" t="s">
        <v>148</v>
      </c>
      <c r="Y154" s="22"/>
      <c r="Z154" s="22"/>
      <c r="AA154" s="22"/>
      <c r="AB154" s="22"/>
      <c r="AC154" s="22"/>
      <c r="AD154" s="22"/>
      <c r="AE154" s="22"/>
      <c r="AF154" s="22"/>
      <c r="AG154" s="22"/>
      <c r="AH154" s="22"/>
      <c r="AI154" s="22"/>
      <c r="AJ154" s="22"/>
      <c r="AK154" s="22"/>
      <c r="AL154" s="22"/>
      <c r="AM154" s="22"/>
      <c r="AN154" s="22"/>
      <c r="AO154" s="22"/>
      <c r="AP154" s="22" t="s">
        <v>730</v>
      </c>
      <c r="AQ154" s="22" t="s">
        <v>194</v>
      </c>
      <c r="AR154" s="22"/>
      <c r="AS154" s="22" t="s">
        <v>211</v>
      </c>
      <c r="AT154" s="22"/>
      <c r="AU154" s="22" t="s">
        <v>148</v>
      </c>
      <c r="AV154" s="22"/>
      <c r="AW154" s="22"/>
      <c r="AX154" s="24" t="s">
        <v>50</v>
      </c>
      <c r="AY154" s="24" t="s">
        <v>50</v>
      </c>
      <c r="AZ154" s="24"/>
    </row>
    <row r="155" spans="1:52" ht="13.8">
      <c r="A155" s="19">
        <v>21880835</v>
      </c>
      <c r="B155" s="20">
        <v>2</v>
      </c>
      <c r="C155" s="20" t="s">
        <v>731</v>
      </c>
      <c r="D155" s="20" t="s">
        <v>50</v>
      </c>
      <c r="E155" s="20" t="s">
        <v>732</v>
      </c>
      <c r="F155" s="20" t="s">
        <v>82</v>
      </c>
      <c r="G155" s="20" t="s">
        <v>53</v>
      </c>
      <c r="H155" s="20" t="s">
        <v>54</v>
      </c>
      <c r="I155" s="20" t="s">
        <v>66</v>
      </c>
      <c r="J155" s="20" t="s">
        <v>733</v>
      </c>
      <c r="K155" s="20" t="s">
        <v>734</v>
      </c>
      <c r="L155" s="20" t="s">
        <v>50</v>
      </c>
      <c r="M155" s="20"/>
      <c r="N155" s="21" t="s">
        <v>58</v>
      </c>
      <c r="O155" s="20" t="s">
        <v>86</v>
      </c>
      <c r="P155" s="20" t="s">
        <v>87</v>
      </c>
      <c r="Q155" s="20"/>
      <c r="R155" s="19" t="s">
        <v>141</v>
      </c>
      <c r="S155" s="22" t="str">
        <f>VLOOKUP(R155,'TUTORES 1s2023'!A:B,2,0)</f>
        <v>CARRIÓN ACUÑA RAÚL ALEJANDRO</v>
      </c>
      <c r="T155" s="22" t="str">
        <f>VLOOKUP(R155,'TUTORES 1s2023'!A:E,5,0)</f>
        <v>raul.carrion@usach.cl</v>
      </c>
      <c r="U155" s="22">
        <f>VLOOKUP(R155,'TUTORES 1s2023'!A:F,6,0)</f>
        <v>56989158197</v>
      </c>
      <c r="V155" s="23">
        <v>45002</v>
      </c>
      <c r="W155" s="22" t="s">
        <v>62</v>
      </c>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t="s">
        <v>62</v>
      </c>
      <c r="AV155" s="22"/>
      <c r="AW155" s="22"/>
      <c r="AX155" s="24">
        <v>0</v>
      </c>
      <c r="AY155" s="24">
        <v>0</v>
      </c>
      <c r="AZ155" s="24"/>
    </row>
    <row r="156" spans="1:52" ht="13.8">
      <c r="A156" s="19">
        <v>20708178</v>
      </c>
      <c r="B156" s="20">
        <v>7</v>
      </c>
      <c r="C156" s="20" t="s">
        <v>735</v>
      </c>
      <c r="D156" s="20" t="s">
        <v>50</v>
      </c>
      <c r="E156" s="20" t="s">
        <v>177</v>
      </c>
      <c r="F156" s="20" t="s">
        <v>178</v>
      </c>
      <c r="G156" s="20" t="s">
        <v>279</v>
      </c>
      <c r="H156" s="20" t="s">
        <v>280</v>
      </c>
      <c r="I156" s="21" t="s">
        <v>50</v>
      </c>
      <c r="J156" s="20" t="s">
        <v>736</v>
      </c>
      <c r="K156" s="20" t="s">
        <v>737</v>
      </c>
      <c r="L156" s="20" t="s">
        <v>50</v>
      </c>
      <c r="M156" s="20"/>
      <c r="N156" s="21" t="s">
        <v>58</v>
      </c>
      <c r="O156" s="20" t="s">
        <v>181</v>
      </c>
      <c r="P156" s="20" t="s">
        <v>182</v>
      </c>
      <c r="Q156" s="20"/>
      <c r="R156" s="19" t="s">
        <v>97</v>
      </c>
      <c r="S156" s="22" t="str">
        <f>VLOOKUP(R156,'TUTORES 1s2023'!A:B,2,0)</f>
        <v>ASTUDILLO AEDO XIMENA FERNANDA</v>
      </c>
      <c r="T156" s="22" t="str">
        <f>VLOOKUP(R156,'TUTORES 1s2023'!A:E,5,0)</f>
        <v>ximena.astudillo@usach.cl</v>
      </c>
      <c r="U156" s="22">
        <f>VLOOKUP(R156,'TUTORES 1s2023'!A:F,6,0)</f>
        <v>932250571</v>
      </c>
      <c r="V156" s="23">
        <v>45002</v>
      </c>
      <c r="W156" s="22" t="s">
        <v>62</v>
      </c>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t="s">
        <v>62</v>
      </c>
      <c r="AV156" s="22"/>
      <c r="AW156" s="22"/>
      <c r="AX156" s="24">
        <f>VLOOKUP(A156,'TUTORÍAS 20230424'!A:H,8,0)</f>
        <v>2</v>
      </c>
      <c r="AY156" s="24">
        <f>VLOOKUP(A156,'TUTORÍAS 20230502'!A:J,10,0)</f>
        <v>2</v>
      </c>
      <c r="AZ156" s="24"/>
    </row>
    <row r="157" spans="1:52" ht="13.8">
      <c r="A157" s="19">
        <v>21204317</v>
      </c>
      <c r="B157" s="20">
        <v>6</v>
      </c>
      <c r="C157" s="20" t="s">
        <v>738</v>
      </c>
      <c r="D157" s="20" t="s">
        <v>50</v>
      </c>
      <c r="E157" s="20" t="s">
        <v>271</v>
      </c>
      <c r="F157" s="20" t="s">
        <v>82</v>
      </c>
      <c r="G157" s="20" t="s">
        <v>53</v>
      </c>
      <c r="H157" s="20" t="s">
        <v>54</v>
      </c>
      <c r="I157" s="20" t="s">
        <v>66</v>
      </c>
      <c r="J157" s="20" t="s">
        <v>739</v>
      </c>
      <c r="K157" s="20" t="s">
        <v>740</v>
      </c>
      <c r="L157" s="20" t="s">
        <v>50</v>
      </c>
      <c r="M157" s="20"/>
      <c r="N157" s="21" t="s">
        <v>58</v>
      </c>
      <c r="O157" s="20" t="s">
        <v>86</v>
      </c>
      <c r="P157" s="20" t="s">
        <v>87</v>
      </c>
      <c r="Q157" s="20"/>
      <c r="R157" s="19" t="s">
        <v>205</v>
      </c>
      <c r="S157" s="22" t="str">
        <f>VLOOKUP(R157,'TUTORES 1s2023'!A:B,2,0)</f>
        <v>URETA RAMÍREZ TAHIA ANGÉLICA</v>
      </c>
      <c r="T157" s="22" t="str">
        <f>VLOOKUP(R157,'TUTORES 1s2023'!A:E,5,0)</f>
        <v>tahia.ureta@usach.cl</v>
      </c>
      <c r="U157" s="22">
        <f>VLOOKUP(R157,'TUTORES 1s2023'!A:F,6,0)</f>
        <v>56954988178</v>
      </c>
      <c r="V157" s="23">
        <v>45002</v>
      </c>
      <c r="W157" s="22" t="s">
        <v>62</v>
      </c>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t="s">
        <v>62</v>
      </c>
      <c r="AV157" s="22"/>
      <c r="AW157" s="22"/>
      <c r="AX157" s="24">
        <v>0</v>
      </c>
      <c r="AY157" s="24">
        <v>0</v>
      </c>
      <c r="AZ157" s="24"/>
    </row>
    <row r="158" spans="1:52" ht="13.8">
      <c r="A158" s="19">
        <v>21784686</v>
      </c>
      <c r="B158" s="20">
        <v>2</v>
      </c>
      <c r="C158" s="20" t="s">
        <v>741</v>
      </c>
      <c r="D158" s="20" t="s">
        <v>50</v>
      </c>
      <c r="E158" s="20" t="s">
        <v>51</v>
      </c>
      <c r="F158" s="20" t="s">
        <v>52</v>
      </c>
      <c r="G158" s="20" t="s">
        <v>92</v>
      </c>
      <c r="H158" s="20" t="s">
        <v>54</v>
      </c>
      <c r="I158" s="20" t="s">
        <v>66</v>
      </c>
      <c r="J158" s="20" t="s">
        <v>742</v>
      </c>
      <c r="K158" s="20" t="s">
        <v>743</v>
      </c>
      <c r="L158" s="19">
        <v>997100075</v>
      </c>
      <c r="M158" s="20"/>
      <c r="N158" s="21" t="s">
        <v>58</v>
      </c>
      <c r="O158" s="20" t="s">
        <v>59</v>
      </c>
      <c r="P158" s="20" t="s">
        <v>60</v>
      </c>
      <c r="Q158" s="20"/>
      <c r="R158" s="19" t="s">
        <v>744</v>
      </c>
      <c r="S158" s="22" t="str">
        <f>VLOOKUP(R158,'TUTORES 1s2023'!A:B,2,0)</f>
        <v>CAJALES DÍAZ JAVIERA IGNACIA</v>
      </c>
      <c r="T158" s="22" t="str">
        <f>VLOOKUP(R158,'TUTORES 1s2023'!A:E,5,0)</f>
        <v>javiera.cajales@usach.cl</v>
      </c>
      <c r="U158" s="22">
        <f>VLOOKUP(R158,'TUTORES 1s2023'!A:F,6,0)</f>
        <v>56986379353</v>
      </c>
      <c r="V158" s="23">
        <v>45002</v>
      </c>
      <c r="W158" s="22" t="s">
        <v>62</v>
      </c>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t="s">
        <v>62</v>
      </c>
      <c r="AV158" s="22"/>
      <c r="AW158" s="22"/>
      <c r="AX158" s="24">
        <f>VLOOKUP(A158,'TUTORÍAS 20230424'!A:H,8,0)</f>
        <v>5</v>
      </c>
      <c r="AY158" s="24">
        <f>VLOOKUP(A158,'TUTORÍAS 20230502'!A:J,10,0)</f>
        <v>5</v>
      </c>
      <c r="AZ158" s="24"/>
    </row>
    <row r="159" spans="1:52" ht="13.8">
      <c r="A159" s="19">
        <v>21372456</v>
      </c>
      <c r="B159" s="20">
        <v>8</v>
      </c>
      <c r="C159" s="20" t="s">
        <v>745</v>
      </c>
      <c r="D159" s="20" t="s">
        <v>50</v>
      </c>
      <c r="E159" s="20" t="s">
        <v>177</v>
      </c>
      <c r="F159" s="20" t="s">
        <v>178</v>
      </c>
      <c r="G159" s="20" t="s">
        <v>279</v>
      </c>
      <c r="H159" s="20" t="s">
        <v>54</v>
      </c>
      <c r="I159" s="20" t="s">
        <v>66</v>
      </c>
      <c r="J159" s="20" t="s">
        <v>746</v>
      </c>
      <c r="K159" s="20" t="s">
        <v>747</v>
      </c>
      <c r="L159" s="20" t="s">
        <v>50</v>
      </c>
      <c r="M159" s="20"/>
      <c r="N159" s="21" t="s">
        <v>58</v>
      </c>
      <c r="O159" s="20" t="s">
        <v>181</v>
      </c>
      <c r="P159" s="20" t="s">
        <v>182</v>
      </c>
      <c r="Q159" s="20"/>
      <c r="R159" s="19" t="s">
        <v>649</v>
      </c>
      <c r="S159" s="22" t="str">
        <f>VLOOKUP(R159,'TUTORES 1s2023'!A:B,2,0)</f>
        <v>HUENTEL VALENZUELA ELIAS RENE</v>
      </c>
      <c r="T159" s="22" t="str">
        <f>VLOOKUP(R159,'TUTORES 1s2023'!A:E,5,0)</f>
        <v>elias.huentel@usach.cl</v>
      </c>
      <c r="U159" s="22">
        <f>VLOOKUP(R159,'TUTORES 1s2023'!A:F,6,0)</f>
        <v>56987338332</v>
      </c>
      <c r="V159" s="23">
        <v>45002</v>
      </c>
      <c r="W159" s="22" t="s">
        <v>62</v>
      </c>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t="s">
        <v>62</v>
      </c>
      <c r="AV159" s="22"/>
      <c r="AW159" s="22"/>
      <c r="AX159" s="24">
        <v>0</v>
      </c>
      <c r="AY159" s="24">
        <v>0</v>
      </c>
      <c r="AZ159" s="24"/>
    </row>
    <row r="160" spans="1:52" ht="13.8">
      <c r="A160" s="19">
        <v>21867388</v>
      </c>
      <c r="B160" s="20">
        <v>0</v>
      </c>
      <c r="C160" s="20" t="s">
        <v>748</v>
      </c>
      <c r="D160" s="20" t="s">
        <v>50</v>
      </c>
      <c r="E160" s="20" t="s">
        <v>611</v>
      </c>
      <c r="F160" s="20" t="s">
        <v>82</v>
      </c>
      <c r="G160" s="20" t="s">
        <v>92</v>
      </c>
      <c r="H160" s="20" t="s">
        <v>54</v>
      </c>
      <c r="I160" s="20" t="s">
        <v>285</v>
      </c>
      <c r="J160" s="20" t="s">
        <v>749</v>
      </c>
      <c r="K160" s="20" t="s">
        <v>750</v>
      </c>
      <c r="L160" s="19">
        <v>967759666</v>
      </c>
      <c r="M160" s="20"/>
      <c r="N160" s="21" t="s">
        <v>58</v>
      </c>
      <c r="O160" s="20" t="s">
        <v>86</v>
      </c>
      <c r="P160" s="20" t="s">
        <v>87</v>
      </c>
      <c r="Q160" s="20"/>
      <c r="R160" s="19" t="s">
        <v>579</v>
      </c>
      <c r="S160" s="22" t="str">
        <f>VLOOKUP(R160,'TUTORES 1s2023'!A:B,2,0)</f>
        <v>ESTOLASA ROJAS ROBERTO PATRICIO</v>
      </c>
      <c r="T160" s="22" t="str">
        <f>VLOOKUP(R160,'TUTORES 1s2023'!A:E,5,0)</f>
        <v>roberto.estolasa@usach.cl</v>
      </c>
      <c r="U160" s="22">
        <f>VLOOKUP(R160,'TUTORES 1s2023'!A:F,6,0)</f>
        <v>56948741363</v>
      </c>
      <c r="V160" s="23">
        <v>45002</v>
      </c>
      <c r="W160" s="22" t="s">
        <v>62</v>
      </c>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t="s">
        <v>62</v>
      </c>
      <c r="AV160" s="22"/>
      <c r="AW160" s="22"/>
      <c r="AX160" s="24">
        <f>VLOOKUP(A160,'TUTORÍAS 20230424'!A:H,8,0)</f>
        <v>1</v>
      </c>
      <c r="AY160" s="24">
        <f>VLOOKUP(A160,'TUTORÍAS 20230502'!A:J,10,0)</f>
        <v>5</v>
      </c>
      <c r="AZ160" s="24"/>
    </row>
    <row r="161" spans="1:52" ht="13.8">
      <c r="A161" s="19">
        <v>21690278</v>
      </c>
      <c r="B161" s="20">
        <v>5</v>
      </c>
      <c r="C161" s="20" t="s">
        <v>751</v>
      </c>
      <c r="D161" s="20" t="s">
        <v>50</v>
      </c>
      <c r="E161" s="20" t="s">
        <v>433</v>
      </c>
      <c r="F161" s="20" t="s">
        <v>157</v>
      </c>
      <c r="G161" s="20" t="s">
        <v>53</v>
      </c>
      <c r="H161" s="20" t="s">
        <v>54</v>
      </c>
      <c r="I161" s="20" t="s">
        <v>285</v>
      </c>
      <c r="J161" s="20" t="s">
        <v>752</v>
      </c>
      <c r="K161" s="20" t="s">
        <v>753</v>
      </c>
      <c r="L161" s="19">
        <v>997154018</v>
      </c>
      <c r="M161" s="20"/>
      <c r="N161" s="21" t="s">
        <v>58</v>
      </c>
      <c r="O161" s="20" t="s">
        <v>69</v>
      </c>
      <c r="P161" s="20" t="s">
        <v>160</v>
      </c>
      <c r="Q161" s="20" t="s">
        <v>161</v>
      </c>
      <c r="R161" s="38" t="s">
        <v>754</v>
      </c>
      <c r="S161" s="22" t="str">
        <f>VLOOKUP(R161,'TUTORES 1s2023'!A:B,2,0)</f>
        <v>GODOY ZAMORANO NICOLAS REGINALDO</v>
      </c>
      <c r="T161" s="22" t="str">
        <f>VLOOKUP(R161,'TUTORES 1s2023'!A:E,5,0)</f>
        <v>nicolas.godoy.z@usach.cl</v>
      </c>
      <c r="U161" s="22">
        <f>VLOOKUP(R161,'TUTORES 1s2023'!A:F,6,0)</f>
        <v>963092105</v>
      </c>
      <c r="V161" s="23">
        <v>45002</v>
      </c>
      <c r="W161" s="22" t="s">
        <v>62</v>
      </c>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t="s">
        <v>62</v>
      </c>
      <c r="AV161" s="22"/>
      <c r="AW161" s="22"/>
      <c r="AX161" s="24">
        <f>VLOOKUP(A161,'TUTORÍAS 20230424'!A:H,8,0)</f>
        <v>3</v>
      </c>
      <c r="AY161" s="24">
        <f>VLOOKUP(A161,'TUTORÍAS 20230502'!A:J,10,0)</f>
        <v>3</v>
      </c>
      <c r="AZ161" s="24"/>
    </row>
    <row r="162" spans="1:52" ht="13.8">
      <c r="A162" s="19">
        <v>21473595</v>
      </c>
      <c r="B162" s="20">
        <v>4</v>
      </c>
      <c r="C162" s="20" t="s">
        <v>755</v>
      </c>
      <c r="D162" s="20" t="s">
        <v>50</v>
      </c>
      <c r="E162" s="20" t="s">
        <v>456</v>
      </c>
      <c r="F162" s="20" t="s">
        <v>82</v>
      </c>
      <c r="G162" s="20" t="s">
        <v>92</v>
      </c>
      <c r="H162" s="20" t="s">
        <v>54</v>
      </c>
      <c r="I162" s="20" t="s">
        <v>285</v>
      </c>
      <c r="J162" s="20" t="s">
        <v>756</v>
      </c>
      <c r="K162" s="20" t="s">
        <v>757</v>
      </c>
      <c r="L162" s="19">
        <v>926111869</v>
      </c>
      <c r="M162" s="20"/>
      <c r="N162" s="21" t="s">
        <v>58</v>
      </c>
      <c r="O162" s="20" t="s">
        <v>86</v>
      </c>
      <c r="P162" s="20" t="s">
        <v>87</v>
      </c>
      <c r="Q162" s="20"/>
      <c r="R162" s="19" t="s">
        <v>351</v>
      </c>
      <c r="S162" s="22" t="str">
        <f>VLOOKUP(R162,'TUTORES 1s2023'!A:B,2,0)</f>
        <v>VERA KUZJUKEVICA LAUMA SOFIA</v>
      </c>
      <c r="T162" s="22" t="str">
        <f>VLOOKUP(R162,'TUTORES 1s2023'!A:E,5,0)</f>
        <v>lauma.vera@usach.cl</v>
      </c>
      <c r="U162" s="22">
        <f>VLOOKUP(R162,'TUTORES 1s2023'!A:F,6,0)</f>
        <v>224924812</v>
      </c>
      <c r="V162" s="23">
        <v>45002</v>
      </c>
      <c r="W162" s="22" t="s">
        <v>62</v>
      </c>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t="s">
        <v>62</v>
      </c>
      <c r="AV162" s="22"/>
      <c r="AW162" s="22"/>
      <c r="AX162" s="24">
        <f>VLOOKUP(A162,'TUTORÍAS 20230424'!A:H,8,0)</f>
        <v>2</v>
      </c>
      <c r="AY162" s="24">
        <f>VLOOKUP(A162,'TUTORÍAS 20230502'!A:J,10,0)</f>
        <v>2</v>
      </c>
      <c r="AZ162" s="24"/>
    </row>
    <row r="163" spans="1:52" ht="13.8">
      <c r="A163" s="19">
        <v>21112678</v>
      </c>
      <c r="B163" s="20">
        <v>7</v>
      </c>
      <c r="C163" s="20" t="s">
        <v>758</v>
      </c>
      <c r="D163" s="20" t="s">
        <v>50</v>
      </c>
      <c r="E163" s="20" t="s">
        <v>456</v>
      </c>
      <c r="F163" s="20" t="s">
        <v>82</v>
      </c>
      <c r="G163" s="20" t="s">
        <v>53</v>
      </c>
      <c r="H163" s="20" t="s">
        <v>54</v>
      </c>
      <c r="I163" s="20" t="s">
        <v>285</v>
      </c>
      <c r="J163" s="20" t="s">
        <v>759</v>
      </c>
      <c r="K163" s="20" t="s">
        <v>760</v>
      </c>
      <c r="L163" s="20" t="s">
        <v>50</v>
      </c>
      <c r="M163" s="20"/>
      <c r="N163" s="21" t="s">
        <v>58</v>
      </c>
      <c r="O163" s="20" t="s">
        <v>86</v>
      </c>
      <c r="P163" s="20" t="s">
        <v>87</v>
      </c>
      <c r="Q163" s="20"/>
      <c r="R163" s="19" t="s">
        <v>398</v>
      </c>
      <c r="S163" s="22" t="str">
        <f>VLOOKUP(R163,'TUTORES 1s2023'!A:B,2,0)</f>
        <v>MIRANDA MARIL FABIÁN ANDRÉS</v>
      </c>
      <c r="T163" s="22" t="str">
        <f>VLOOKUP(R163,'TUTORES 1s2023'!A:E,5,0)</f>
        <v>fabian.miranda.ma@usach.cl</v>
      </c>
      <c r="U163" s="22">
        <f>VLOOKUP(R163,'TUTORES 1s2023'!A:F,6,0)</f>
        <v>227286355</v>
      </c>
      <c r="V163" s="23">
        <v>45002</v>
      </c>
      <c r="W163" s="22" t="s">
        <v>62</v>
      </c>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t="s">
        <v>62</v>
      </c>
      <c r="AV163" s="22"/>
      <c r="AW163" s="22"/>
      <c r="AX163" s="24">
        <f>VLOOKUP(A163,'TUTORÍAS 20230424'!A:H,8,0)</f>
        <v>3</v>
      </c>
      <c r="AY163" s="24">
        <f>VLOOKUP(A163,'TUTORÍAS 20230502'!A:J,10,0)</f>
        <v>4</v>
      </c>
      <c r="AZ163" s="24"/>
    </row>
    <row r="164" spans="1:52" ht="13.8">
      <c r="A164" s="19">
        <v>27679418</v>
      </c>
      <c r="B164" s="20">
        <v>3</v>
      </c>
      <c r="C164" s="20" t="s">
        <v>761</v>
      </c>
      <c r="D164" s="20" t="s">
        <v>50</v>
      </c>
      <c r="E164" s="20" t="s">
        <v>104</v>
      </c>
      <c r="F164" s="20" t="s">
        <v>52</v>
      </c>
      <c r="G164" s="20" t="s">
        <v>92</v>
      </c>
      <c r="H164" s="20" t="s">
        <v>54</v>
      </c>
      <c r="I164" s="20" t="s">
        <v>83</v>
      </c>
      <c r="J164" s="20" t="s">
        <v>762</v>
      </c>
      <c r="K164" s="20" t="s">
        <v>763</v>
      </c>
      <c r="L164" s="20" t="s">
        <v>50</v>
      </c>
      <c r="M164" s="20">
        <v>955201731</v>
      </c>
      <c r="N164" s="21" t="s">
        <v>58</v>
      </c>
      <c r="O164" s="20" t="s">
        <v>108</v>
      </c>
      <c r="P164" s="20" t="s">
        <v>109</v>
      </c>
      <c r="Q164" s="20" t="s">
        <v>110</v>
      </c>
      <c r="R164" s="33" t="s">
        <v>764</v>
      </c>
      <c r="S164" s="22" t="str">
        <f>VLOOKUP(R164,'TUTORES 1s2023'!A:B,2,0)</f>
        <v>FAJARDO CERDA AYLEN ANTONIA</v>
      </c>
      <c r="T164" s="22" t="str">
        <f>VLOOKUP(R164,'TUTORES 1s2023'!A:E,5,0)</f>
        <v>aylen.fajardo@usach.cl</v>
      </c>
      <c r="U164" s="22">
        <f>VLOOKUP(R164,'TUTORES 1s2023'!A:F,6,0)</f>
        <v>0</v>
      </c>
      <c r="V164" s="23">
        <v>45033</v>
      </c>
      <c r="W164" s="22" t="s">
        <v>62</v>
      </c>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t="s">
        <v>62</v>
      </c>
      <c r="AV164" s="22"/>
      <c r="AW164" s="22"/>
      <c r="AX164" s="24">
        <f>VLOOKUP(A164,'TUTORÍAS 20230424'!A:H,8,0)</f>
        <v>1</v>
      </c>
      <c r="AY164" s="24">
        <f>VLOOKUP(A164,'TUTORÍAS 20230502'!A:J,10,0)</f>
        <v>2</v>
      </c>
      <c r="AZ164" s="24"/>
    </row>
    <row r="165" spans="1:52" ht="13.8">
      <c r="A165" s="19">
        <v>26616388</v>
      </c>
      <c r="B165" s="20">
        <v>6</v>
      </c>
      <c r="C165" s="20" t="s">
        <v>765</v>
      </c>
      <c r="D165" s="20" t="s">
        <v>50</v>
      </c>
      <c r="E165" s="20" t="s">
        <v>400</v>
      </c>
      <c r="F165" s="20" t="s">
        <v>91</v>
      </c>
      <c r="G165" s="20" t="s">
        <v>53</v>
      </c>
      <c r="H165" s="20" t="s">
        <v>54</v>
      </c>
      <c r="I165" s="20" t="s">
        <v>130</v>
      </c>
      <c r="J165" s="20" t="s">
        <v>766</v>
      </c>
      <c r="K165" s="20" t="s">
        <v>767</v>
      </c>
      <c r="L165" s="19">
        <v>978308015</v>
      </c>
      <c r="M165" s="20">
        <v>944876332</v>
      </c>
      <c r="N165" s="21" t="s">
        <v>58</v>
      </c>
      <c r="O165" s="20" t="s">
        <v>181</v>
      </c>
      <c r="P165" s="20" t="s">
        <v>95</v>
      </c>
      <c r="Q165" s="20" t="s">
        <v>404</v>
      </c>
      <c r="R165" s="32"/>
      <c r="S165" s="39"/>
      <c r="T165" s="22"/>
      <c r="U165" s="22"/>
      <c r="V165" s="45"/>
      <c r="W165" s="29" t="s">
        <v>50</v>
      </c>
      <c r="Y165" s="22"/>
      <c r="Z165" s="22"/>
      <c r="AA165" s="22"/>
      <c r="AB165" s="22"/>
      <c r="AC165" s="22"/>
      <c r="AD165" s="22"/>
      <c r="AE165" s="22"/>
      <c r="AF165" s="22"/>
      <c r="AG165" s="22"/>
      <c r="AH165" s="22"/>
      <c r="AI165" s="22"/>
      <c r="AJ165" s="22"/>
      <c r="AK165" s="22"/>
      <c r="AL165" s="22"/>
      <c r="AM165" s="22"/>
      <c r="AN165" s="22"/>
      <c r="AO165" s="22"/>
      <c r="AP165" s="22" t="s">
        <v>768</v>
      </c>
      <c r="AQ165" s="22" t="s">
        <v>683</v>
      </c>
      <c r="AR165" s="22" t="s">
        <v>321</v>
      </c>
      <c r="AS165" s="22" t="s">
        <v>211</v>
      </c>
      <c r="AT165" s="22" t="s">
        <v>212</v>
      </c>
      <c r="AU165" s="22" t="s">
        <v>148</v>
      </c>
      <c r="AV165" s="22"/>
      <c r="AW165" s="22"/>
      <c r="AX165" s="24" t="s">
        <v>50</v>
      </c>
      <c r="AY165" s="24" t="s">
        <v>50</v>
      </c>
      <c r="AZ165" s="24"/>
    </row>
    <row r="166" spans="1:52" ht="13.8">
      <c r="A166" s="19">
        <v>26097392</v>
      </c>
      <c r="B166" s="20">
        <v>4</v>
      </c>
      <c r="C166" s="20" t="s">
        <v>769</v>
      </c>
      <c r="D166" s="20" t="s">
        <v>50</v>
      </c>
      <c r="E166" s="20" t="s">
        <v>289</v>
      </c>
      <c r="F166" s="20" t="s">
        <v>82</v>
      </c>
      <c r="G166" s="20" t="s">
        <v>53</v>
      </c>
      <c r="H166" s="20" t="s">
        <v>54</v>
      </c>
      <c r="I166" s="20" t="s">
        <v>105</v>
      </c>
      <c r="J166" s="20" t="s">
        <v>770</v>
      </c>
      <c r="K166" s="20" t="s">
        <v>771</v>
      </c>
      <c r="L166" s="19">
        <v>936496942</v>
      </c>
      <c r="M166" s="20">
        <v>972536887</v>
      </c>
      <c r="N166" s="21" t="s">
        <v>58</v>
      </c>
      <c r="O166" s="20" t="s">
        <v>86</v>
      </c>
      <c r="P166" s="20" t="s">
        <v>87</v>
      </c>
      <c r="Q166" s="20"/>
      <c r="R166" s="19" t="s">
        <v>247</v>
      </c>
      <c r="S166" s="22" t="str">
        <f>VLOOKUP(R166,'TUTORES 1s2023'!A:B,2,0)</f>
        <v>ASTETE RAMIREZ SEBASTIAN ALEJANDRO</v>
      </c>
      <c r="T166" s="22" t="str">
        <f>VLOOKUP(R166,'TUTORES 1s2023'!A:E,5,0)</f>
        <v>sebastian.astete.r@usach.cl</v>
      </c>
      <c r="U166" s="22">
        <f>VLOOKUP(R166,'TUTORES 1s2023'!A:F,6,0)</f>
        <v>56968774652</v>
      </c>
      <c r="V166" s="23">
        <v>45002</v>
      </c>
      <c r="W166" s="22" t="s">
        <v>62</v>
      </c>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t="s">
        <v>62</v>
      </c>
      <c r="AV166" s="22"/>
      <c r="AW166" s="22"/>
      <c r="AX166" s="24">
        <f>VLOOKUP(A166,'TUTORÍAS 20230424'!A:H,8,0)</f>
        <v>4</v>
      </c>
      <c r="AY166" s="24">
        <f>VLOOKUP(A166,'TUTORÍAS 20230502'!A:J,10,0)</f>
        <v>4</v>
      </c>
      <c r="AZ166" s="24"/>
    </row>
    <row r="167" spans="1:52" ht="13.8">
      <c r="A167" s="19">
        <v>21838780</v>
      </c>
      <c r="B167" s="20">
        <v>2</v>
      </c>
      <c r="C167" s="20" t="s">
        <v>772</v>
      </c>
      <c r="D167" s="20" t="s">
        <v>50</v>
      </c>
      <c r="E167" s="20" t="s">
        <v>202</v>
      </c>
      <c r="F167" s="20" t="s">
        <v>82</v>
      </c>
      <c r="G167" s="20" t="s">
        <v>92</v>
      </c>
      <c r="H167" s="20" t="s">
        <v>54</v>
      </c>
      <c r="I167" s="20" t="s">
        <v>105</v>
      </c>
      <c r="J167" s="20" t="s">
        <v>773</v>
      </c>
      <c r="K167" s="20" t="s">
        <v>774</v>
      </c>
      <c r="L167" s="19">
        <v>947618316</v>
      </c>
      <c r="M167" s="20"/>
      <c r="N167" s="21" t="s">
        <v>58</v>
      </c>
      <c r="O167" s="20" t="s">
        <v>86</v>
      </c>
      <c r="P167" s="20" t="s">
        <v>87</v>
      </c>
      <c r="Q167" s="20"/>
      <c r="R167" s="19" t="s">
        <v>326</v>
      </c>
      <c r="S167" s="22" t="str">
        <f>VLOOKUP(R167,'TUTORES 1s2023'!A:B,2,0)</f>
        <v>ORTIZ ESCOBAR NICOLÁS ABRAHAM</v>
      </c>
      <c r="T167" s="22" t="str">
        <f>VLOOKUP(R167,'TUTORES 1s2023'!A:E,5,0)</f>
        <v>nicolas.ortiz.e@usach.cl</v>
      </c>
      <c r="U167" s="22">
        <f>VLOOKUP(R167,'TUTORES 1s2023'!A:F,6,0)</f>
        <v>225185919</v>
      </c>
      <c r="V167" s="23">
        <v>45002</v>
      </c>
      <c r="W167" s="22" t="s">
        <v>62</v>
      </c>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t="s">
        <v>62</v>
      </c>
      <c r="AV167" s="22"/>
      <c r="AW167" s="22"/>
      <c r="AX167" s="24">
        <v>0</v>
      </c>
      <c r="AY167" s="24">
        <v>0</v>
      </c>
      <c r="AZ167" s="24"/>
    </row>
    <row r="168" spans="1:52" ht="13.8">
      <c r="A168" s="19">
        <v>21876253</v>
      </c>
      <c r="B168" s="20">
        <v>0</v>
      </c>
      <c r="C168" s="20" t="s">
        <v>775</v>
      </c>
      <c r="D168" s="20" t="s">
        <v>50</v>
      </c>
      <c r="E168" s="20" t="s">
        <v>316</v>
      </c>
      <c r="F168" s="20" t="s">
        <v>82</v>
      </c>
      <c r="G168" s="20" t="s">
        <v>92</v>
      </c>
      <c r="H168" s="20" t="s">
        <v>54</v>
      </c>
      <c r="I168" s="20" t="s">
        <v>285</v>
      </c>
      <c r="J168" s="20" t="s">
        <v>776</v>
      </c>
      <c r="K168" s="20" t="s">
        <v>777</v>
      </c>
      <c r="L168" s="20" t="s">
        <v>50</v>
      </c>
      <c r="M168" s="20"/>
      <c r="N168" s="21" t="s">
        <v>58</v>
      </c>
      <c r="O168" s="20" t="s">
        <v>86</v>
      </c>
      <c r="P168" s="20" t="s">
        <v>87</v>
      </c>
      <c r="Q168" s="20"/>
      <c r="R168" s="19" t="s">
        <v>336</v>
      </c>
      <c r="S168" s="22" t="str">
        <f>VLOOKUP(R168,'TUTORES 1s2023'!A:B,2,0)</f>
        <v>ZÚÑIGA VALENZUELA OMAR SEBASTIÁN AXEL</v>
      </c>
      <c r="T168" s="22" t="str">
        <f>VLOOKUP(R168,'TUTORES 1s2023'!A:E,5,0)</f>
        <v>omar.zuniga@usach.cl</v>
      </c>
      <c r="U168" s="22">
        <f>VLOOKUP(R168,'TUTORES 1s2023'!A:F,6,0)</f>
        <v>995946807</v>
      </c>
      <c r="V168" s="23">
        <v>45002</v>
      </c>
      <c r="W168" s="22" t="s">
        <v>62</v>
      </c>
      <c r="X168" s="30" t="s">
        <v>778</v>
      </c>
      <c r="Y168" s="22" t="s">
        <v>232</v>
      </c>
      <c r="Z168" s="22" t="s">
        <v>249</v>
      </c>
      <c r="AA168" s="46" t="s">
        <v>779</v>
      </c>
      <c r="AB168" s="22" t="str">
        <f>VLOOKUP(AA168,'TUTORES 1s2023'!A:AA,2,0)</f>
        <v>MENA ARMELLA ANACEN PAZ</v>
      </c>
      <c r="AC168" s="22" t="str">
        <f>VLOOKUP(AA168,'TUTORES 1s2023'!A:R,5,0)</f>
        <v>anacen.mena@usach.cl</v>
      </c>
      <c r="AD168" s="22">
        <f>VLOOKUP(AA168,'TUTORES 1s2023'!A:O,6,0)</f>
        <v>56966663249</v>
      </c>
      <c r="AE168" s="28">
        <v>45048</v>
      </c>
      <c r="AF168" s="29" t="s">
        <v>62</v>
      </c>
      <c r="AG168" s="22"/>
      <c r="AH168" s="22"/>
      <c r="AI168" s="22"/>
      <c r="AJ168" s="22"/>
      <c r="AK168" s="22"/>
      <c r="AL168" s="22"/>
      <c r="AM168" s="22"/>
      <c r="AN168" s="22"/>
      <c r="AO168" s="22"/>
      <c r="AP168" s="22"/>
      <c r="AQ168" s="22"/>
      <c r="AR168" s="22"/>
      <c r="AS168" s="22"/>
      <c r="AT168" s="22"/>
      <c r="AU168" s="22" t="s">
        <v>62</v>
      </c>
      <c r="AV168" s="22"/>
      <c r="AW168" s="22"/>
      <c r="AX168" s="24">
        <f>VLOOKUP(A168,'TUTORÍAS 20230424'!A:H,8,0)</f>
        <v>2</v>
      </c>
      <c r="AY168" s="24">
        <f>VLOOKUP(A168,'TUTORÍAS 20230502'!A:J,10,0)</f>
        <v>4</v>
      </c>
      <c r="AZ168" s="24"/>
    </row>
    <row r="169" spans="1:52" ht="13.8">
      <c r="A169" s="19">
        <v>21848227</v>
      </c>
      <c r="B169" s="20">
        <v>9</v>
      </c>
      <c r="C169" s="20" t="s">
        <v>780</v>
      </c>
      <c r="D169" s="20" t="s">
        <v>50</v>
      </c>
      <c r="E169" s="20" t="s">
        <v>581</v>
      </c>
      <c r="F169" s="20" t="s">
        <v>91</v>
      </c>
      <c r="G169" s="20" t="s">
        <v>53</v>
      </c>
      <c r="H169" s="20" t="s">
        <v>54</v>
      </c>
      <c r="I169" s="20" t="s">
        <v>120</v>
      </c>
      <c r="J169" s="20" t="s">
        <v>781</v>
      </c>
      <c r="K169" s="20" t="s">
        <v>782</v>
      </c>
      <c r="L169" s="19">
        <v>944104199</v>
      </c>
      <c r="M169" s="20"/>
      <c r="N169" s="21" t="s">
        <v>58</v>
      </c>
      <c r="O169" s="20" t="s">
        <v>123</v>
      </c>
      <c r="P169" s="20" t="s">
        <v>109</v>
      </c>
      <c r="Q169" s="20"/>
      <c r="R169" s="34" t="s">
        <v>783</v>
      </c>
      <c r="S169" s="22" t="str">
        <f>VLOOKUP(R169,'TUTORES 1s2023'!A:B,2,0)</f>
        <v>MARTÍNEZ MONDACA RUBÉN IGNACIO</v>
      </c>
      <c r="T169" s="22" t="str">
        <f>VLOOKUP(R169,'TUTORES 1s2023'!A:E,5,0)</f>
        <v>ruben.martinez@usach.cl</v>
      </c>
      <c r="U169" s="22">
        <f>VLOOKUP(R169,'TUTORES 1s2023'!A:F,6,0)</f>
        <v>56998258747</v>
      </c>
      <c r="V169" s="23">
        <v>45002</v>
      </c>
      <c r="W169" s="22" t="s">
        <v>62</v>
      </c>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t="s">
        <v>62</v>
      </c>
      <c r="AV169" s="22"/>
      <c r="AW169" s="22"/>
      <c r="AX169" s="24">
        <v>0</v>
      </c>
      <c r="AY169" s="24">
        <v>0</v>
      </c>
      <c r="AZ169" s="24"/>
    </row>
    <row r="170" spans="1:52" ht="13.8">
      <c r="A170" s="19">
        <v>27231400</v>
      </c>
      <c r="B170" s="20">
        <v>4</v>
      </c>
      <c r="C170" s="20" t="s">
        <v>784</v>
      </c>
      <c r="D170" s="20" t="s">
        <v>50</v>
      </c>
      <c r="E170" s="20" t="s">
        <v>311</v>
      </c>
      <c r="F170" s="20" t="s">
        <v>178</v>
      </c>
      <c r="G170" s="20" t="s">
        <v>92</v>
      </c>
      <c r="H170" s="20" t="s">
        <v>54</v>
      </c>
      <c r="I170" s="20" t="s">
        <v>66</v>
      </c>
      <c r="J170" s="20" t="s">
        <v>785</v>
      </c>
      <c r="K170" s="20" t="s">
        <v>786</v>
      </c>
      <c r="L170" s="20" t="s">
        <v>50</v>
      </c>
      <c r="M170" s="20">
        <v>9365377992</v>
      </c>
      <c r="N170" s="21" t="s">
        <v>58</v>
      </c>
      <c r="O170" s="20" t="s">
        <v>181</v>
      </c>
      <c r="P170" s="20" t="s">
        <v>314</v>
      </c>
      <c r="Q170" s="20"/>
      <c r="R170" s="19" t="s">
        <v>560</v>
      </c>
      <c r="S170" s="22" t="str">
        <f>VLOOKUP(R170,'TUTORES 1s2023'!A:B,2,0)</f>
        <v>LÓPEZ FLORES VASCO TOMÁS</v>
      </c>
      <c r="T170" s="22" t="str">
        <f>VLOOKUP(R170,'TUTORES 1s2023'!A:E,5,0)</f>
        <v>vasco.lopez@usach.cl</v>
      </c>
      <c r="U170" s="22">
        <f>VLOOKUP(R170,'TUTORES 1s2023'!A:F,6,0)</f>
        <v>56971477411</v>
      </c>
      <c r="V170" s="23">
        <v>45002</v>
      </c>
      <c r="W170" s="22" t="s">
        <v>62</v>
      </c>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t="s">
        <v>62</v>
      </c>
      <c r="AV170" s="22"/>
      <c r="AW170" s="22"/>
      <c r="AX170" s="24">
        <v>0</v>
      </c>
      <c r="AY170" s="24">
        <v>0</v>
      </c>
      <c r="AZ170" s="24"/>
    </row>
    <row r="171" spans="1:52" ht="13.8">
      <c r="A171" s="19">
        <v>21560441</v>
      </c>
      <c r="B171" s="20">
        <v>1</v>
      </c>
      <c r="C171" s="20" t="s">
        <v>787</v>
      </c>
      <c r="D171" s="20" t="s">
        <v>50</v>
      </c>
      <c r="E171" s="20" t="s">
        <v>407</v>
      </c>
      <c r="F171" s="20" t="s">
        <v>52</v>
      </c>
      <c r="G171" s="20" t="s">
        <v>92</v>
      </c>
      <c r="H171" s="20" t="s">
        <v>54</v>
      </c>
      <c r="I171" s="20" t="s">
        <v>66</v>
      </c>
      <c r="J171" s="20" t="s">
        <v>788</v>
      </c>
      <c r="K171" s="20" t="s">
        <v>789</v>
      </c>
      <c r="L171" s="20" t="s">
        <v>50</v>
      </c>
      <c r="M171" s="20"/>
      <c r="N171" s="21" t="s">
        <v>58</v>
      </c>
      <c r="O171" s="20" t="s">
        <v>108</v>
      </c>
      <c r="P171" s="20" t="s">
        <v>109</v>
      </c>
      <c r="Q171" s="20" t="s">
        <v>110</v>
      </c>
      <c r="R171" s="34" t="s">
        <v>61</v>
      </c>
      <c r="S171" s="22" t="str">
        <f>VLOOKUP(R171,'TUTORES 1s2023'!A:B,2,0)</f>
        <v>GALVEZ VALENZUELA OSCAR BASTIAN</v>
      </c>
      <c r="T171" s="22" t="str">
        <f>VLOOKUP(R171,'TUTORES 1s2023'!A:E,5,0)</f>
        <v>oscar.galvez@usach.cl</v>
      </c>
      <c r="U171" s="22">
        <f>VLOOKUP(R171,'TUTORES 1s2023'!A:F,6,0)</f>
        <v>56963752019</v>
      </c>
      <c r="V171" s="23">
        <v>45002</v>
      </c>
      <c r="W171" s="22" t="s">
        <v>62</v>
      </c>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t="s">
        <v>62</v>
      </c>
      <c r="AV171" s="22"/>
      <c r="AW171" s="22"/>
      <c r="AX171" s="24">
        <f>VLOOKUP(A171,'TUTORÍAS 20230424'!A:H,8,0)</f>
        <v>3</v>
      </c>
      <c r="AY171" s="24">
        <f>VLOOKUP(A171,'TUTORÍAS 20230502'!A:J,10,0)</f>
        <v>3</v>
      </c>
      <c r="AZ171" s="24"/>
    </row>
    <row r="172" spans="1:52" ht="13.8">
      <c r="A172" s="19">
        <v>21486114</v>
      </c>
      <c r="B172" s="20">
        <v>3</v>
      </c>
      <c r="C172" s="20" t="s">
        <v>790</v>
      </c>
      <c r="D172" s="20" t="s">
        <v>50</v>
      </c>
      <c r="E172" s="20" t="s">
        <v>64</v>
      </c>
      <c r="F172" s="20" t="s">
        <v>65</v>
      </c>
      <c r="G172" s="20" t="s">
        <v>791</v>
      </c>
      <c r="H172" s="20" t="s">
        <v>54</v>
      </c>
      <c r="I172" s="20" t="s">
        <v>66</v>
      </c>
      <c r="J172" s="20" t="s">
        <v>792</v>
      </c>
      <c r="K172" s="20" t="s">
        <v>793</v>
      </c>
      <c r="L172" s="20" t="s">
        <v>50</v>
      </c>
      <c r="M172" s="20">
        <v>9523892551</v>
      </c>
      <c r="N172" s="21" t="s">
        <v>58</v>
      </c>
      <c r="O172" s="20" t="s">
        <v>69</v>
      </c>
      <c r="P172" s="20" t="s">
        <v>70</v>
      </c>
      <c r="Q172" s="20" t="s">
        <v>71</v>
      </c>
      <c r="R172" s="25" t="s">
        <v>72</v>
      </c>
      <c r="S172" s="22" t="str">
        <f>VLOOKUP(R172,'TUTORES 1s2023'!A:B,2,0)</f>
        <v>BRICEÑO RAMÍREZ SOFÍA ANAÍS</v>
      </c>
      <c r="T172" s="22" t="str">
        <f>VLOOKUP(R172,'TUTORES 1s2023'!A:E,5,0)</f>
        <v>sofia.briceno@usach.cl</v>
      </c>
      <c r="U172" s="22">
        <f>VLOOKUP(R172,'TUTORES 1s2023'!A:F,6,0)</f>
        <v>971235757</v>
      </c>
      <c r="V172" s="23">
        <v>45002</v>
      </c>
      <c r="W172" s="22" t="s">
        <v>62</v>
      </c>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t="s">
        <v>62</v>
      </c>
      <c r="AV172" s="22"/>
      <c r="AW172" s="22"/>
      <c r="AX172" s="24">
        <f>VLOOKUP(A172,'TUTORÍAS 20230424'!A:H,8,0)</f>
        <v>3</v>
      </c>
      <c r="AY172" s="24">
        <f>VLOOKUP(A172,'TUTORÍAS 20230502'!A:J,10,0)</f>
        <v>3</v>
      </c>
      <c r="AZ172" s="24"/>
    </row>
    <row r="173" spans="1:52" ht="13.8">
      <c r="A173" s="19">
        <v>24301097</v>
      </c>
      <c r="B173" s="20">
        <v>7</v>
      </c>
      <c r="C173" s="20" t="s">
        <v>794</v>
      </c>
      <c r="D173" s="20" t="s">
        <v>50</v>
      </c>
      <c r="E173" s="20" t="s">
        <v>407</v>
      </c>
      <c r="F173" s="20" t="s">
        <v>52</v>
      </c>
      <c r="G173" s="20" t="s">
        <v>92</v>
      </c>
      <c r="H173" s="20" t="s">
        <v>54</v>
      </c>
      <c r="I173" s="20" t="s">
        <v>105</v>
      </c>
      <c r="J173" s="20" t="s">
        <v>795</v>
      </c>
      <c r="K173" s="20" t="s">
        <v>796</v>
      </c>
      <c r="L173" s="19">
        <v>949164018</v>
      </c>
      <c r="M173" s="20"/>
      <c r="N173" s="21" t="s">
        <v>58</v>
      </c>
      <c r="O173" s="20" t="s">
        <v>108</v>
      </c>
      <c r="P173" s="20" t="s">
        <v>109</v>
      </c>
      <c r="Q173" s="20" t="s">
        <v>110</v>
      </c>
      <c r="R173" s="34"/>
      <c r="S173" s="22"/>
      <c r="T173" s="22"/>
      <c r="U173" s="22"/>
      <c r="V173" s="23"/>
      <c r="W173" s="22" t="s">
        <v>50</v>
      </c>
      <c r="Y173" s="22"/>
      <c r="Z173" s="22"/>
      <c r="AA173" s="22"/>
      <c r="AB173" s="22"/>
      <c r="AC173" s="22"/>
      <c r="AD173" s="22"/>
      <c r="AE173" s="22"/>
      <c r="AF173" s="22"/>
      <c r="AG173" s="22"/>
      <c r="AH173" s="22"/>
      <c r="AI173" s="22"/>
      <c r="AJ173" s="22"/>
      <c r="AK173" s="22"/>
      <c r="AL173" s="22"/>
      <c r="AM173" s="22"/>
      <c r="AN173" s="22"/>
      <c r="AO173" s="22"/>
      <c r="AP173" s="22" t="s">
        <v>371</v>
      </c>
      <c r="AQ173" s="22" t="s">
        <v>258</v>
      </c>
      <c r="AR173" s="22"/>
      <c r="AS173" s="22"/>
      <c r="AT173" s="22"/>
      <c r="AU173" s="22" t="s">
        <v>148</v>
      </c>
      <c r="AV173" s="22"/>
      <c r="AW173" s="22"/>
      <c r="AX173" s="24">
        <v>0</v>
      </c>
      <c r="AY173" s="24" t="s">
        <v>50</v>
      </c>
      <c r="AZ173" s="24"/>
    </row>
    <row r="174" spans="1:52" ht="13.8">
      <c r="A174" s="19">
        <v>21691608</v>
      </c>
      <c r="B174" s="20">
        <v>5</v>
      </c>
      <c r="C174" s="20" t="s">
        <v>797</v>
      </c>
      <c r="D174" s="20" t="s">
        <v>50</v>
      </c>
      <c r="E174" s="20" t="s">
        <v>368</v>
      </c>
      <c r="F174" s="20" t="s">
        <v>52</v>
      </c>
      <c r="G174" s="20" t="s">
        <v>151</v>
      </c>
      <c r="H174" s="20" t="s">
        <v>54</v>
      </c>
      <c r="I174" s="20" t="s">
        <v>105</v>
      </c>
      <c r="J174" s="20" t="s">
        <v>798</v>
      </c>
      <c r="K174" s="20" t="s">
        <v>799</v>
      </c>
      <c r="L174" s="20" t="s">
        <v>50</v>
      </c>
      <c r="M174" s="20"/>
      <c r="N174" s="21" t="s">
        <v>58</v>
      </c>
      <c r="O174" s="20" t="s">
        <v>108</v>
      </c>
      <c r="P174" s="20" t="s">
        <v>109</v>
      </c>
      <c r="Q174" s="20" t="s">
        <v>110</v>
      </c>
      <c r="R174" s="35" t="s">
        <v>800</v>
      </c>
      <c r="S174" s="36" t="str">
        <f>VLOOKUP(R174,'TUTORES 1s2023'!A:B,2,0)</f>
        <v>ZAPATA GONZÁLEZ BELÉN VICTORIA</v>
      </c>
      <c r="T174" s="36" t="str">
        <f>VLOOKUP(R174,'TUTORES 1s2023'!A:E,5,0)</f>
        <v>belen.zapata@usach.cl</v>
      </c>
      <c r="U174" s="36">
        <f>VLOOKUP(R174,'TUTORES 1s2023'!A:F,6,0)</f>
        <v>56950193875</v>
      </c>
      <c r="V174" s="37">
        <v>45002</v>
      </c>
      <c r="W174" s="36" t="s">
        <v>62</v>
      </c>
      <c r="Y174" s="22"/>
      <c r="Z174" s="22"/>
      <c r="AA174" s="22"/>
      <c r="AB174" s="22"/>
      <c r="AC174" s="22"/>
      <c r="AD174" s="22"/>
      <c r="AE174" s="22"/>
      <c r="AF174" s="22"/>
      <c r="AG174" s="22"/>
      <c r="AH174" s="22"/>
      <c r="AI174" s="22"/>
      <c r="AJ174" s="22"/>
      <c r="AK174" s="22"/>
      <c r="AL174" s="22"/>
      <c r="AM174" s="22"/>
      <c r="AN174" s="22"/>
      <c r="AO174" s="22"/>
      <c r="AP174" s="22" t="s">
        <v>801</v>
      </c>
      <c r="AQ174" s="22"/>
      <c r="AR174" s="22"/>
      <c r="AS174" s="22"/>
      <c r="AT174" s="22"/>
      <c r="AU174" s="22" t="s">
        <v>148</v>
      </c>
      <c r="AV174" s="22"/>
      <c r="AW174" s="22"/>
      <c r="AX174" s="24">
        <v>0</v>
      </c>
      <c r="AY174" s="24">
        <v>0</v>
      </c>
      <c r="AZ174" s="24"/>
    </row>
    <row r="175" spans="1:52" ht="13.8">
      <c r="A175" s="19">
        <v>21755954</v>
      </c>
      <c r="B175" s="20">
        <v>5</v>
      </c>
      <c r="C175" s="20" t="s">
        <v>802</v>
      </c>
      <c r="D175" s="20" t="s">
        <v>50</v>
      </c>
      <c r="E175" s="20" t="s">
        <v>637</v>
      </c>
      <c r="F175" s="20" t="s">
        <v>82</v>
      </c>
      <c r="G175" s="20" t="s">
        <v>53</v>
      </c>
      <c r="H175" s="20" t="s">
        <v>54</v>
      </c>
      <c r="I175" s="20" t="s">
        <v>83</v>
      </c>
      <c r="J175" s="20" t="s">
        <v>803</v>
      </c>
      <c r="K175" s="20" t="s">
        <v>804</v>
      </c>
      <c r="L175" s="19">
        <v>999642460</v>
      </c>
      <c r="M175" s="20"/>
      <c r="N175" s="21" t="s">
        <v>58</v>
      </c>
      <c r="O175" s="20" t="s">
        <v>86</v>
      </c>
      <c r="P175" s="20" t="s">
        <v>87</v>
      </c>
      <c r="Q175" s="20"/>
      <c r="R175" s="19" t="s">
        <v>116</v>
      </c>
      <c r="S175" s="22" t="str">
        <f>VLOOKUP(R175,'TUTORES 1s2023'!A:B,2,0)</f>
        <v>ZAMBRANO CAYO HANNS JORDIE</v>
      </c>
      <c r="T175" s="22" t="str">
        <f>VLOOKUP(R175,'TUTORES 1s2023'!A:E,5,0)</f>
        <v>hanns.zambrano@usach.cl</v>
      </c>
      <c r="U175" s="22">
        <f>VLOOKUP(R175,'TUTORES 1s2023'!A:F,6,0)</f>
        <v>984651272</v>
      </c>
      <c r="V175" s="23">
        <v>45002</v>
      </c>
      <c r="W175" s="22" t="s">
        <v>62</v>
      </c>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t="s">
        <v>62</v>
      </c>
      <c r="AV175" s="22"/>
      <c r="AW175" s="22"/>
      <c r="AX175" s="24">
        <f>VLOOKUP(A175,'TUTORÍAS 20230424'!A:H,8,0)</f>
        <v>3</v>
      </c>
      <c r="AY175" s="24">
        <f>VLOOKUP(A175,'TUTORÍAS 20230502'!A:J,10,0)</f>
        <v>3</v>
      </c>
      <c r="AZ175" s="24"/>
    </row>
    <row r="176" spans="1:52" ht="13.8">
      <c r="A176" s="19">
        <v>25850113</v>
      </c>
      <c r="B176" s="20">
        <v>6</v>
      </c>
      <c r="C176" s="20" t="s">
        <v>805</v>
      </c>
      <c r="D176" s="20" t="s">
        <v>50</v>
      </c>
      <c r="E176" s="20" t="s">
        <v>806</v>
      </c>
      <c r="F176" s="20" t="s">
        <v>91</v>
      </c>
      <c r="G176" s="20" t="s">
        <v>479</v>
      </c>
      <c r="H176" s="20" t="s">
        <v>54</v>
      </c>
      <c r="I176" s="20" t="s">
        <v>105</v>
      </c>
      <c r="J176" s="20" t="s">
        <v>807</v>
      </c>
      <c r="K176" s="20" t="s">
        <v>808</v>
      </c>
      <c r="L176" s="19">
        <v>971676053</v>
      </c>
      <c r="M176" s="20">
        <v>994986404</v>
      </c>
      <c r="N176" s="21" t="s">
        <v>58</v>
      </c>
      <c r="O176" s="20" t="s">
        <v>95</v>
      </c>
      <c r="P176" s="20" t="s">
        <v>809</v>
      </c>
      <c r="Q176" s="20"/>
      <c r="R176" s="38" t="s">
        <v>810</v>
      </c>
      <c r="S176" s="22" t="str">
        <f>VLOOKUP(R176,'TUTORES 1s2023'!A:B,2,0)</f>
        <v>MELLA MIRANDA LOURDES RAQUEL DEL PILAR</v>
      </c>
      <c r="T176" s="22" t="str">
        <f>VLOOKUP(R176,'TUTORES 1s2023'!A:E,5,0)</f>
        <v>lourdes.mella@usach.cl</v>
      </c>
      <c r="U176" s="22">
        <f>VLOOKUP(R176,'TUTORES 1s2023'!A:F,6,0)</f>
        <v>56948787625</v>
      </c>
      <c r="V176" s="28">
        <v>45013</v>
      </c>
      <c r="W176" s="22" t="s">
        <v>62</v>
      </c>
      <c r="X176" s="22" t="s">
        <v>123</v>
      </c>
      <c r="Y176" s="22" t="s">
        <v>123</v>
      </c>
      <c r="Z176" s="22" t="s">
        <v>700</v>
      </c>
      <c r="AA176" s="22" t="s">
        <v>811</v>
      </c>
      <c r="AB176" s="22" t="str">
        <f>VLOOKUP(AA176,'TUTORES 1s2023'!A:R,2,0)</f>
        <v>JARA FONT JAVIERA VICTORIA</v>
      </c>
      <c r="AC176" s="22" t="str">
        <f>VLOOKUP(AA176,'TUTORES 1s2023'!A:R,5,0)</f>
        <v>javiera.jara.fo@usach.cl</v>
      </c>
      <c r="AD176" s="22">
        <f>VLOOKUP(AA176,'TUTORES 1s2023'!A:O,6,0)</f>
        <v>222670693</v>
      </c>
      <c r="AE176" s="28">
        <v>45016</v>
      </c>
      <c r="AF176" s="22" t="s">
        <v>62</v>
      </c>
      <c r="AG176" s="22"/>
      <c r="AH176" s="22"/>
      <c r="AI176" s="22"/>
      <c r="AJ176" s="22"/>
      <c r="AK176" s="22"/>
      <c r="AL176" s="22"/>
      <c r="AM176" s="22"/>
      <c r="AN176" s="22"/>
      <c r="AO176" s="22"/>
      <c r="AP176" s="22"/>
      <c r="AQ176" s="22"/>
      <c r="AR176" s="22"/>
      <c r="AS176" s="22"/>
      <c r="AT176" s="22"/>
      <c r="AU176" s="22" t="s">
        <v>62</v>
      </c>
      <c r="AV176" s="22"/>
      <c r="AW176" s="22"/>
      <c r="AX176" s="24">
        <f>VLOOKUP(A176,'TUTORÍAS 20230424'!A:H,8,0)</f>
        <v>5</v>
      </c>
      <c r="AY176" s="24">
        <f>VLOOKUP(A176,'TUTORÍAS 20230502'!A:J,10,0)</f>
        <v>6</v>
      </c>
      <c r="AZ176" s="24"/>
    </row>
    <row r="177" spans="1:52" ht="13.8">
      <c r="A177" s="19">
        <v>21679688</v>
      </c>
      <c r="B177" s="20">
        <v>8</v>
      </c>
      <c r="C177" s="20" t="s">
        <v>812</v>
      </c>
      <c r="D177" s="20" t="s">
        <v>50</v>
      </c>
      <c r="E177" s="20" t="s">
        <v>177</v>
      </c>
      <c r="F177" s="20" t="s">
        <v>178</v>
      </c>
      <c r="G177" s="20" t="s">
        <v>92</v>
      </c>
      <c r="H177" s="20" t="s">
        <v>54</v>
      </c>
      <c r="I177" s="20" t="s">
        <v>105</v>
      </c>
      <c r="J177" s="20" t="s">
        <v>813</v>
      </c>
      <c r="K177" s="20" t="s">
        <v>814</v>
      </c>
      <c r="L177" s="19">
        <v>962414431</v>
      </c>
      <c r="M177" s="20"/>
      <c r="N177" s="21" t="s">
        <v>58</v>
      </c>
      <c r="O177" s="20" t="s">
        <v>181</v>
      </c>
      <c r="P177" s="20" t="s">
        <v>182</v>
      </c>
      <c r="Q177" s="20"/>
      <c r="R177" s="19" t="s">
        <v>649</v>
      </c>
      <c r="S177" s="22" t="str">
        <f>VLOOKUP(R177,'TUTORES 1s2023'!A:B,2,0)</f>
        <v>HUENTEL VALENZUELA ELIAS RENE</v>
      </c>
      <c r="T177" s="22" t="str">
        <f>VLOOKUP(R177,'TUTORES 1s2023'!A:E,5,0)</f>
        <v>elias.huentel@usach.cl</v>
      </c>
      <c r="U177" s="22">
        <f>VLOOKUP(R177,'TUTORES 1s2023'!A:F,6,0)</f>
        <v>56987338332</v>
      </c>
      <c r="V177" s="23">
        <v>45002</v>
      </c>
      <c r="W177" s="22" t="s">
        <v>62</v>
      </c>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t="s">
        <v>62</v>
      </c>
      <c r="AV177" s="22"/>
      <c r="AW177" s="22"/>
      <c r="AX177" s="24">
        <f>VLOOKUP(A177,'TUTORÍAS 20230424'!A:H,8,0)</f>
        <v>2</v>
      </c>
      <c r="AY177" s="24">
        <f>VLOOKUP(A177,'TUTORÍAS 20230502'!A:J,10,0)</f>
        <v>3</v>
      </c>
      <c r="AZ177" s="24"/>
    </row>
    <row r="178" spans="1:52" ht="13.8">
      <c r="A178" s="19">
        <v>26164084</v>
      </c>
      <c r="B178" s="20">
        <v>8</v>
      </c>
      <c r="C178" s="20" t="s">
        <v>815</v>
      </c>
      <c r="D178" s="20" t="s">
        <v>50</v>
      </c>
      <c r="E178" s="20" t="s">
        <v>368</v>
      </c>
      <c r="F178" s="20" t="s">
        <v>52</v>
      </c>
      <c r="G178" s="20" t="s">
        <v>92</v>
      </c>
      <c r="H178" s="20" t="s">
        <v>54</v>
      </c>
      <c r="I178" s="20" t="s">
        <v>105</v>
      </c>
      <c r="J178" s="20" t="s">
        <v>816</v>
      </c>
      <c r="K178" s="20" t="s">
        <v>817</v>
      </c>
      <c r="L178" s="19">
        <v>950024744</v>
      </c>
      <c r="M178" s="20"/>
      <c r="N178" s="21" t="s">
        <v>58</v>
      </c>
      <c r="O178" s="20" t="s">
        <v>108</v>
      </c>
      <c r="P178" s="20" t="s">
        <v>109</v>
      </c>
      <c r="Q178" s="20" t="s">
        <v>110</v>
      </c>
      <c r="R178" s="35" t="s">
        <v>800</v>
      </c>
      <c r="S178" s="36" t="str">
        <f>VLOOKUP(R178,'TUTORES 1s2023'!A:B,2,0)</f>
        <v>ZAPATA GONZÁLEZ BELÉN VICTORIA</v>
      </c>
      <c r="T178" s="36" t="str">
        <f>VLOOKUP(R178,'TUTORES 1s2023'!A:E,5,0)</f>
        <v>belen.zapata@usach.cl</v>
      </c>
      <c r="U178" s="36">
        <f>VLOOKUP(R178,'TUTORES 1s2023'!A:F,6,0)</f>
        <v>56950193875</v>
      </c>
      <c r="V178" s="37">
        <v>45002</v>
      </c>
      <c r="W178" s="22" t="s">
        <v>148</v>
      </c>
      <c r="Y178" s="22"/>
      <c r="Z178" s="22"/>
      <c r="AA178" s="22"/>
      <c r="AB178" s="22"/>
      <c r="AC178" s="22"/>
      <c r="AD178" s="22"/>
      <c r="AE178" s="22"/>
      <c r="AF178" s="22"/>
      <c r="AG178" s="22"/>
      <c r="AH178" s="22"/>
      <c r="AI178" s="22"/>
      <c r="AJ178" s="22"/>
      <c r="AK178" s="22"/>
      <c r="AL178" s="22"/>
      <c r="AM178" s="22"/>
      <c r="AN178" s="22"/>
      <c r="AO178" s="22"/>
      <c r="AP178" s="22" t="s">
        <v>801</v>
      </c>
      <c r="AQ178" s="22" t="s">
        <v>258</v>
      </c>
      <c r="AR178" s="22"/>
      <c r="AS178" s="22"/>
      <c r="AT178" s="22"/>
      <c r="AU178" s="22" t="s">
        <v>148</v>
      </c>
      <c r="AV178" s="22"/>
      <c r="AW178" s="22"/>
      <c r="AX178" s="24">
        <v>0</v>
      </c>
      <c r="AY178" s="24">
        <v>0</v>
      </c>
      <c r="AZ178" s="24"/>
    </row>
    <row r="179" spans="1:52" ht="13.8">
      <c r="A179" s="19">
        <v>21641202</v>
      </c>
      <c r="B179" s="20">
        <v>8</v>
      </c>
      <c r="C179" s="20" t="s">
        <v>818</v>
      </c>
      <c r="D179" s="20" t="s">
        <v>50</v>
      </c>
      <c r="E179" s="20" t="s">
        <v>177</v>
      </c>
      <c r="F179" s="20" t="s">
        <v>178</v>
      </c>
      <c r="G179" s="20" t="s">
        <v>92</v>
      </c>
      <c r="H179" s="20" t="s">
        <v>54</v>
      </c>
      <c r="I179" s="20" t="s">
        <v>66</v>
      </c>
      <c r="J179" s="20" t="s">
        <v>819</v>
      </c>
      <c r="K179" s="20" t="s">
        <v>820</v>
      </c>
      <c r="L179" s="19">
        <v>988355536</v>
      </c>
      <c r="M179" s="20"/>
      <c r="N179" s="21" t="s">
        <v>58</v>
      </c>
      <c r="O179" s="20" t="s">
        <v>181</v>
      </c>
      <c r="P179" s="20" t="s">
        <v>182</v>
      </c>
      <c r="Q179" s="20"/>
      <c r="R179" s="19" t="s">
        <v>564</v>
      </c>
      <c r="S179" s="22" t="str">
        <f>VLOOKUP(R179,'TUTORES 1s2023'!A:B,2,0)</f>
        <v>RICHARDS VARAS MAXIMILIANO</v>
      </c>
      <c r="T179" s="22" t="str">
        <f>VLOOKUP(R179,'TUTORES 1s2023'!A:E,5,0)</f>
        <v>maximiliano.richards@usach.cl</v>
      </c>
      <c r="U179" s="22">
        <f>VLOOKUP(R179,'TUTORES 1s2023'!A:F,6,0)</f>
        <v>56957843782</v>
      </c>
      <c r="V179" s="23">
        <v>45002</v>
      </c>
      <c r="W179" s="22" t="s">
        <v>62</v>
      </c>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t="s">
        <v>62</v>
      </c>
      <c r="AV179" s="22"/>
      <c r="AW179" s="22"/>
      <c r="AX179" s="24">
        <f>VLOOKUP(A179,'TUTORÍAS 20230424'!A:H,8,0)</f>
        <v>2</v>
      </c>
      <c r="AY179" s="24">
        <f>VLOOKUP(A179,'TUTORÍAS 20230502'!A:J,10,0)</f>
        <v>2</v>
      </c>
      <c r="AZ179" s="24"/>
    </row>
    <row r="180" spans="1:52" ht="13.8">
      <c r="A180" s="19">
        <v>24849762</v>
      </c>
      <c r="B180" s="20">
        <v>9</v>
      </c>
      <c r="C180" s="20" t="s">
        <v>821</v>
      </c>
      <c r="D180" s="20" t="s">
        <v>50</v>
      </c>
      <c r="E180" s="20" t="s">
        <v>220</v>
      </c>
      <c r="F180" s="20" t="s">
        <v>65</v>
      </c>
      <c r="G180" s="20" t="s">
        <v>53</v>
      </c>
      <c r="H180" s="20" t="s">
        <v>54</v>
      </c>
      <c r="I180" s="20" t="s">
        <v>105</v>
      </c>
      <c r="J180" s="20" t="s">
        <v>822</v>
      </c>
      <c r="K180" s="20" t="s">
        <v>823</v>
      </c>
      <c r="L180" s="19">
        <v>949294528</v>
      </c>
      <c r="M180" s="20"/>
      <c r="N180" s="21" t="s">
        <v>58</v>
      </c>
      <c r="O180" s="20" t="s">
        <v>69</v>
      </c>
      <c r="P180" s="20" t="s">
        <v>160</v>
      </c>
      <c r="Q180" s="20" t="s">
        <v>224</v>
      </c>
      <c r="R180" s="38" t="s">
        <v>225</v>
      </c>
      <c r="S180" s="22" t="str">
        <f>VLOOKUP(R180,'TUTORES 1s2023'!A:B,2,0)</f>
        <v>CATALÁN HERNÁNDEZ ISIDORA BELÉN</v>
      </c>
      <c r="T180" s="22" t="str">
        <f>VLOOKUP(R180,'TUTORES 1s2023'!A:E,5,0)</f>
        <v>isidora.catalan.h@usach.cl</v>
      </c>
      <c r="U180" s="22">
        <f>VLOOKUP(R180,'TUTORES 1s2023'!A:F,6,0)</f>
        <v>996762490</v>
      </c>
      <c r="V180" s="23">
        <v>45002</v>
      </c>
      <c r="W180" s="22" t="s">
        <v>148</v>
      </c>
      <c r="X180" s="26" t="s">
        <v>73</v>
      </c>
      <c r="Y180" s="22" t="s">
        <v>74</v>
      </c>
      <c r="Z180" s="22" t="s">
        <v>75</v>
      </c>
      <c r="AA180" s="40" t="s">
        <v>226</v>
      </c>
      <c r="AB180" s="22" t="str">
        <f>VLOOKUP(AA180,'TUTORES 1s2023'!A:R,2,0)</f>
        <v>TORRES PINILLA MATÍAS IGNACIO</v>
      </c>
      <c r="AC180" s="22" t="str">
        <f>VLOOKUP(AA180,'TUTORES 1s2023'!A:R,5,0)</f>
        <v>matias.torres.p@usach.cl</v>
      </c>
      <c r="AD180" s="22">
        <f>VLOOKUP(AA180,'TUTORES 1s2023'!A:O,6,0)</f>
        <v>56948094790</v>
      </c>
      <c r="AE180" s="28">
        <v>45028</v>
      </c>
      <c r="AF180" s="22" t="s">
        <v>62</v>
      </c>
      <c r="AG180" s="22"/>
      <c r="AH180" s="22"/>
      <c r="AI180" s="22"/>
      <c r="AJ180" s="22"/>
      <c r="AK180" s="22"/>
      <c r="AL180" s="22"/>
      <c r="AM180" s="22"/>
      <c r="AN180" s="22"/>
      <c r="AO180" s="22"/>
      <c r="AP180" s="22"/>
      <c r="AQ180" s="22"/>
      <c r="AR180" s="22"/>
      <c r="AS180" s="22"/>
      <c r="AT180" s="22"/>
      <c r="AU180" s="22" t="s">
        <v>62</v>
      </c>
      <c r="AV180" s="22"/>
      <c r="AW180" s="22"/>
      <c r="AX180" s="24">
        <f>VLOOKUP(A180,'TUTORÍAS 20230424'!A:H,8,0)</f>
        <v>2</v>
      </c>
      <c r="AY180" s="24">
        <f>VLOOKUP(A180,'TUTORÍAS 20230502'!A:J,10,0)</f>
        <v>2</v>
      </c>
      <c r="AZ180" s="24"/>
    </row>
    <row r="181" spans="1:52" ht="13.8">
      <c r="A181" s="19">
        <v>21766088</v>
      </c>
      <c r="B181" s="20">
        <v>2</v>
      </c>
      <c r="C181" s="20" t="s">
        <v>824</v>
      </c>
      <c r="D181" s="20" t="s">
        <v>50</v>
      </c>
      <c r="E181" s="20" t="s">
        <v>118</v>
      </c>
      <c r="F181" s="20" t="s">
        <v>119</v>
      </c>
      <c r="G181" s="20" t="s">
        <v>92</v>
      </c>
      <c r="H181" s="20" t="s">
        <v>54</v>
      </c>
      <c r="I181" s="20" t="s">
        <v>66</v>
      </c>
      <c r="J181" s="20" t="s">
        <v>825</v>
      </c>
      <c r="K181" s="20" t="s">
        <v>826</v>
      </c>
      <c r="L181" s="19">
        <v>963646145</v>
      </c>
      <c r="M181" s="20">
        <v>973632620</v>
      </c>
      <c r="N181" s="21" t="s">
        <v>58</v>
      </c>
      <c r="O181" s="20" t="s">
        <v>123</v>
      </c>
      <c r="P181" s="20" t="s">
        <v>109</v>
      </c>
      <c r="Q181" s="20"/>
      <c r="R181" s="34" t="s">
        <v>705</v>
      </c>
      <c r="S181" s="22" t="str">
        <f>VLOOKUP(R181,'TUTORES 1s2023'!A:B,2,0)</f>
        <v>PEÑALOZA GONZALEZ SAVKA ALEJANDRA</v>
      </c>
      <c r="T181" s="22" t="str">
        <f>VLOOKUP(R181,'TUTORES 1s2023'!A:E,5,0)</f>
        <v>savka.penaloza@usach.cl</v>
      </c>
      <c r="U181" s="22">
        <f>VLOOKUP(R181,'TUTORES 1s2023'!A:F,6,0)</f>
        <v>56990091564</v>
      </c>
      <c r="V181" s="23">
        <v>45002</v>
      </c>
      <c r="W181" s="22" t="s">
        <v>62</v>
      </c>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t="s">
        <v>62</v>
      </c>
      <c r="AV181" s="22"/>
      <c r="AW181" s="22"/>
      <c r="AX181" s="24">
        <f>VLOOKUP(A181,'TUTORÍAS 20230424'!A:H,8,0)</f>
        <v>3</v>
      </c>
      <c r="AY181" s="24">
        <f>VLOOKUP(A181,'TUTORÍAS 20230502'!A:J,10,0)</f>
        <v>4</v>
      </c>
      <c r="AZ181" s="24"/>
    </row>
    <row r="182" spans="1:52" ht="13.8">
      <c r="A182" s="19">
        <v>21372792</v>
      </c>
      <c r="B182" s="20">
        <v>3</v>
      </c>
      <c r="C182" s="20" t="s">
        <v>827</v>
      </c>
      <c r="D182" s="20" t="s">
        <v>50</v>
      </c>
      <c r="E182" s="20" t="s">
        <v>51</v>
      </c>
      <c r="F182" s="20" t="s">
        <v>52</v>
      </c>
      <c r="G182" s="20" t="s">
        <v>92</v>
      </c>
      <c r="H182" s="20" t="s">
        <v>54</v>
      </c>
      <c r="I182" s="20" t="s">
        <v>285</v>
      </c>
      <c r="J182" s="20" t="s">
        <v>828</v>
      </c>
      <c r="K182" s="20" t="s">
        <v>829</v>
      </c>
      <c r="L182" s="20" t="s">
        <v>50</v>
      </c>
      <c r="M182" s="20"/>
      <c r="N182" s="21" t="s">
        <v>58</v>
      </c>
      <c r="O182" s="20" t="s">
        <v>59</v>
      </c>
      <c r="P182" s="20" t="s">
        <v>60</v>
      </c>
      <c r="Q182" s="20"/>
      <c r="R182" s="19" t="s">
        <v>744</v>
      </c>
      <c r="S182" s="22" t="str">
        <f>VLOOKUP(R182,'TUTORES 1s2023'!A:B,2,0)</f>
        <v>CAJALES DÍAZ JAVIERA IGNACIA</v>
      </c>
      <c r="T182" s="22" t="str">
        <f>VLOOKUP(R182,'TUTORES 1s2023'!A:E,5,0)</f>
        <v>javiera.cajales@usach.cl</v>
      </c>
      <c r="U182" s="22">
        <f>VLOOKUP(R182,'TUTORES 1s2023'!A:F,6,0)</f>
        <v>56986379353</v>
      </c>
      <c r="V182" s="23">
        <v>45002</v>
      </c>
      <c r="W182" s="22" t="s">
        <v>62</v>
      </c>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t="s">
        <v>62</v>
      </c>
      <c r="AV182" s="22"/>
      <c r="AW182" s="22"/>
      <c r="AX182" s="24">
        <f>VLOOKUP(A182,'TUTORÍAS 20230424'!A:H,8,0)</f>
        <v>2</v>
      </c>
      <c r="AY182" s="24">
        <f>VLOOKUP(A182,'TUTORÍAS 20230502'!A:J,10,0)</f>
        <v>2</v>
      </c>
      <c r="AZ182" s="24"/>
    </row>
    <row r="183" spans="1:52" ht="13.8">
      <c r="A183" s="19">
        <v>21633093</v>
      </c>
      <c r="B183" s="20">
        <v>5</v>
      </c>
      <c r="C183" s="20" t="s">
        <v>830</v>
      </c>
      <c r="D183" s="20" t="s">
        <v>50</v>
      </c>
      <c r="E183" s="20" t="s">
        <v>294</v>
      </c>
      <c r="F183" s="20" t="s">
        <v>295</v>
      </c>
      <c r="G183" s="20" t="s">
        <v>53</v>
      </c>
      <c r="H183" s="20" t="s">
        <v>54</v>
      </c>
      <c r="I183" s="20" t="s">
        <v>66</v>
      </c>
      <c r="J183" s="20" t="s">
        <v>831</v>
      </c>
      <c r="K183" s="20" t="s">
        <v>832</v>
      </c>
      <c r="L183" s="19">
        <v>937457423</v>
      </c>
      <c r="M183" s="20"/>
      <c r="N183" s="21" t="s">
        <v>58</v>
      </c>
      <c r="O183" s="20" t="s">
        <v>181</v>
      </c>
      <c r="P183" s="20" t="s">
        <v>298</v>
      </c>
      <c r="Q183" s="20"/>
      <c r="R183" s="19" t="s">
        <v>299</v>
      </c>
      <c r="S183" s="22" t="str">
        <f>VLOOKUP(R183,'TUTORES 1s2023'!A:B,2,0)</f>
        <v>ESPINOZA ACOSTA JOSÉ MIGUEL</v>
      </c>
      <c r="T183" s="22" t="str">
        <f>VLOOKUP(R183,'TUTORES 1s2023'!A:E,5,0)</f>
        <v>jose.espinoza.a@usach.cl</v>
      </c>
      <c r="U183" s="22">
        <f>VLOOKUP(R183,'TUTORES 1s2023'!A:F,6,0)</f>
        <v>965105965</v>
      </c>
      <c r="V183" s="23">
        <v>45002</v>
      </c>
      <c r="W183" s="22" t="s">
        <v>62</v>
      </c>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t="s">
        <v>62</v>
      </c>
      <c r="AV183" s="22"/>
      <c r="AW183" s="22"/>
      <c r="AX183" s="24">
        <f>VLOOKUP(A183,'TUTORÍAS 20230424'!A:H,8,0)</f>
        <v>1</v>
      </c>
      <c r="AY183" s="24">
        <f>VLOOKUP(A183,'TUTORÍAS 20230502'!A:J,10,0)</f>
        <v>2</v>
      </c>
      <c r="AZ183" s="24"/>
    </row>
    <row r="184" spans="1:52" ht="13.8">
      <c r="A184" s="19">
        <v>21715404</v>
      </c>
      <c r="B184" s="20">
        <v>9</v>
      </c>
      <c r="C184" s="20" t="s">
        <v>833</v>
      </c>
      <c r="D184" s="20" t="s">
        <v>50</v>
      </c>
      <c r="E184" s="20" t="s">
        <v>641</v>
      </c>
      <c r="F184" s="20" t="s">
        <v>65</v>
      </c>
      <c r="G184" s="20" t="s">
        <v>92</v>
      </c>
      <c r="H184" s="20" t="s">
        <v>54</v>
      </c>
      <c r="I184" s="20" t="s">
        <v>285</v>
      </c>
      <c r="J184" s="20" t="s">
        <v>834</v>
      </c>
      <c r="K184" s="20" t="s">
        <v>835</v>
      </c>
      <c r="L184" s="19">
        <v>995314690</v>
      </c>
      <c r="M184" s="20"/>
      <c r="N184" s="21" t="s">
        <v>58</v>
      </c>
      <c r="O184" s="20" t="s">
        <v>69</v>
      </c>
      <c r="P184" s="20" t="s">
        <v>70</v>
      </c>
      <c r="Q184" s="20" t="s">
        <v>644</v>
      </c>
      <c r="R184" s="25" t="s">
        <v>836</v>
      </c>
      <c r="S184" s="22" t="str">
        <f>VLOOKUP(R184,'TUTORES 1s2023'!A:B,2,0)</f>
        <v>OLGUÍN MORALES MONTSERRAT ALONDRA</v>
      </c>
      <c r="T184" s="22" t="str">
        <f>VLOOKUP(R184,'TUTORES 1s2023'!A:E,5,0)</f>
        <v>montserrat.olguin@usach.cl</v>
      </c>
      <c r="U184" s="22">
        <f>VLOOKUP(R184,'TUTORES 1s2023'!A:F,6,0)</f>
        <v>977097879</v>
      </c>
      <c r="V184" s="23">
        <v>45002</v>
      </c>
      <c r="W184" s="22" t="s">
        <v>148</v>
      </c>
      <c r="Y184" s="22"/>
      <c r="Z184" s="22"/>
      <c r="AA184" s="22"/>
      <c r="AB184" s="22"/>
      <c r="AC184" s="22"/>
      <c r="AD184" s="22"/>
      <c r="AE184" s="22"/>
      <c r="AF184" s="22"/>
      <c r="AG184" s="22"/>
      <c r="AH184" s="22"/>
      <c r="AI184" s="22"/>
      <c r="AJ184" s="22"/>
      <c r="AK184" s="22"/>
      <c r="AL184" s="22"/>
      <c r="AM184" s="22"/>
      <c r="AN184" s="22"/>
      <c r="AO184" s="22"/>
      <c r="AP184" s="22" t="s">
        <v>837</v>
      </c>
      <c r="AQ184" s="22" t="s">
        <v>683</v>
      </c>
      <c r="AR184" s="22" t="s">
        <v>421</v>
      </c>
      <c r="AS184" s="22" t="s">
        <v>211</v>
      </c>
      <c r="AT184" s="22" t="s">
        <v>212</v>
      </c>
      <c r="AU184" s="22" t="s">
        <v>148</v>
      </c>
      <c r="AV184" s="22"/>
      <c r="AW184" s="22"/>
      <c r="AX184" s="24">
        <f>VLOOKUP(A184,'TUTORÍAS 20230424'!A:H,8,0)</f>
        <v>2</v>
      </c>
      <c r="AY184" s="24">
        <f>VLOOKUP(A184,'TUTORÍAS 20230502'!A:J,10,0)</f>
        <v>2</v>
      </c>
      <c r="AZ184" s="24"/>
    </row>
    <row r="185" spans="1:52" ht="13.8">
      <c r="A185" s="19">
        <v>21805276</v>
      </c>
      <c r="B185" s="20">
        <v>2</v>
      </c>
      <c r="C185" s="20" t="s">
        <v>838</v>
      </c>
      <c r="D185" s="20" t="s">
        <v>50</v>
      </c>
      <c r="E185" s="20" t="s">
        <v>368</v>
      </c>
      <c r="F185" s="20" t="s">
        <v>52</v>
      </c>
      <c r="G185" s="20" t="s">
        <v>53</v>
      </c>
      <c r="H185" s="20" t="s">
        <v>54</v>
      </c>
      <c r="I185" s="20" t="s">
        <v>66</v>
      </c>
      <c r="J185" s="20" t="s">
        <v>839</v>
      </c>
      <c r="K185" s="20" t="s">
        <v>840</v>
      </c>
      <c r="L185" s="19">
        <v>944561642</v>
      </c>
      <c r="M185" s="20"/>
      <c r="N185" s="21" t="s">
        <v>58</v>
      </c>
      <c r="O185" s="20" t="s">
        <v>108</v>
      </c>
      <c r="P185" s="20" t="s">
        <v>109</v>
      </c>
      <c r="Q185" s="20" t="s">
        <v>110</v>
      </c>
      <c r="R185" s="34" t="s">
        <v>800</v>
      </c>
      <c r="S185" s="22" t="str">
        <f>VLOOKUP(R185,'TUTORES 1s2023'!A:B,2,0)</f>
        <v>ZAPATA GONZÁLEZ BELÉN VICTORIA</v>
      </c>
      <c r="T185" s="22" t="str">
        <f>VLOOKUP(R185,'TUTORES 1s2023'!A:E,5,0)</f>
        <v>belen.zapata@usach.cl</v>
      </c>
      <c r="U185" s="22">
        <f>VLOOKUP(R185,'TUTORES 1s2023'!A:F,6,0)</f>
        <v>56950193875</v>
      </c>
      <c r="V185" s="23">
        <v>45002</v>
      </c>
      <c r="W185" s="22" t="s">
        <v>62</v>
      </c>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t="s">
        <v>62</v>
      </c>
      <c r="AV185" s="22"/>
      <c r="AW185" s="22"/>
      <c r="AX185" s="24">
        <f>VLOOKUP(A185,'TUTORÍAS 20230424'!A:H,8,0)</f>
        <v>3</v>
      </c>
      <c r="AY185" s="24">
        <f>VLOOKUP(A185,'TUTORÍAS 20230502'!A:J,10,0)</f>
        <v>3</v>
      </c>
      <c r="AZ185" s="24"/>
    </row>
    <row r="186" spans="1:52" ht="13.8">
      <c r="A186" s="19">
        <v>21876927</v>
      </c>
      <c r="B186" s="20">
        <v>6</v>
      </c>
      <c r="C186" s="20" t="s">
        <v>841</v>
      </c>
      <c r="D186" s="20" t="s">
        <v>50</v>
      </c>
      <c r="E186" s="20" t="s">
        <v>368</v>
      </c>
      <c r="F186" s="20" t="s">
        <v>52</v>
      </c>
      <c r="G186" s="20" t="s">
        <v>92</v>
      </c>
      <c r="H186" s="20" t="s">
        <v>54</v>
      </c>
      <c r="I186" s="20" t="s">
        <v>66</v>
      </c>
      <c r="J186" s="20" t="s">
        <v>842</v>
      </c>
      <c r="K186" s="20" t="s">
        <v>843</v>
      </c>
      <c r="L186" s="19">
        <v>987641004</v>
      </c>
      <c r="M186" s="20">
        <v>921770852</v>
      </c>
      <c r="N186" s="21" t="s">
        <v>58</v>
      </c>
      <c r="O186" s="20" t="s">
        <v>108</v>
      </c>
      <c r="P186" s="20" t="s">
        <v>109</v>
      </c>
      <c r="Q186" s="20" t="s">
        <v>110</v>
      </c>
      <c r="R186" s="34" t="s">
        <v>844</v>
      </c>
      <c r="S186" s="22" t="str">
        <f>VLOOKUP(R186,'TUTORES 1s2023'!A:B,2,0)</f>
        <v>MORIN BASAURI VICTORIA ANDREA</v>
      </c>
      <c r="T186" s="22" t="str">
        <f>VLOOKUP(R186,'TUTORES 1s2023'!A:E,5,0)</f>
        <v>victoria.morin@usach.cl</v>
      </c>
      <c r="U186" s="22">
        <f>VLOOKUP(R186,'TUTORES 1s2023'!A:F,6,0)</f>
        <v>56954340152</v>
      </c>
      <c r="V186" s="23">
        <v>45002</v>
      </c>
      <c r="W186" s="22" t="s">
        <v>62</v>
      </c>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t="s">
        <v>62</v>
      </c>
      <c r="AV186" s="22"/>
      <c r="AW186" s="22"/>
      <c r="AX186" s="24">
        <f>VLOOKUP(A186,'TUTORÍAS 20230424'!A:H,8,0)</f>
        <v>3</v>
      </c>
      <c r="AY186" s="24">
        <f>VLOOKUP(A186,'TUTORÍAS 20230502'!A:J,10,0)</f>
        <v>3</v>
      </c>
      <c r="AZ186" s="24"/>
    </row>
    <row r="187" spans="1:52" ht="13.8">
      <c r="A187" s="19">
        <v>21730933</v>
      </c>
      <c r="B187" s="20">
        <v>6</v>
      </c>
      <c r="C187" s="20" t="s">
        <v>845</v>
      </c>
      <c r="D187" s="20" t="s">
        <v>50</v>
      </c>
      <c r="E187" s="20" t="s">
        <v>90</v>
      </c>
      <c r="F187" s="20" t="s">
        <v>91</v>
      </c>
      <c r="G187" s="20" t="s">
        <v>92</v>
      </c>
      <c r="H187" s="20" t="s">
        <v>54</v>
      </c>
      <c r="I187" s="20" t="s">
        <v>66</v>
      </c>
      <c r="J187" s="20" t="s">
        <v>846</v>
      </c>
      <c r="K187" s="20" t="s">
        <v>847</v>
      </c>
      <c r="L187" s="19">
        <v>971761149</v>
      </c>
      <c r="M187" s="20"/>
      <c r="N187" s="21" t="s">
        <v>58</v>
      </c>
      <c r="O187" s="20" t="s">
        <v>95</v>
      </c>
      <c r="P187" s="20" t="s">
        <v>96</v>
      </c>
      <c r="Q187" s="20"/>
      <c r="R187" s="19" t="s">
        <v>97</v>
      </c>
      <c r="S187" s="22" t="str">
        <f>VLOOKUP(R187,'TUTORES 1s2023'!A:B,2,0)</f>
        <v>ASTUDILLO AEDO XIMENA FERNANDA</v>
      </c>
      <c r="T187" s="22" t="str">
        <f>VLOOKUP(R187,'TUTORES 1s2023'!A:E,5,0)</f>
        <v>ximena.astudillo@usach.cl</v>
      </c>
      <c r="U187" s="22">
        <f>VLOOKUP(R187,'TUTORES 1s2023'!A:F,6,0)</f>
        <v>932250571</v>
      </c>
      <c r="V187" s="23">
        <v>45002</v>
      </c>
      <c r="W187" s="22" t="s">
        <v>62</v>
      </c>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t="s">
        <v>62</v>
      </c>
      <c r="AV187" s="22"/>
      <c r="AW187" s="22"/>
      <c r="AX187" s="24">
        <f>VLOOKUP(A187,'TUTORÍAS 20230424'!A:H,8,0)</f>
        <v>2</v>
      </c>
      <c r="AY187" s="24">
        <f>VLOOKUP(A187,'TUTORÍAS 20230502'!A:J,10,0)</f>
        <v>2</v>
      </c>
      <c r="AZ187" s="24"/>
    </row>
    <row r="188" spans="1:52" ht="13.8">
      <c r="A188" s="19">
        <v>21856563</v>
      </c>
      <c r="B188" s="20">
        <v>8</v>
      </c>
      <c r="C188" s="20" t="s">
        <v>848</v>
      </c>
      <c r="D188" s="20" t="s">
        <v>50</v>
      </c>
      <c r="E188" s="20" t="s">
        <v>545</v>
      </c>
      <c r="F188" s="20" t="s">
        <v>119</v>
      </c>
      <c r="G188" s="20" t="s">
        <v>92</v>
      </c>
      <c r="H188" s="20" t="s">
        <v>54</v>
      </c>
      <c r="I188" s="20" t="s">
        <v>66</v>
      </c>
      <c r="J188" s="20" t="s">
        <v>849</v>
      </c>
      <c r="K188" s="20" t="s">
        <v>850</v>
      </c>
      <c r="L188" s="19">
        <v>942578869</v>
      </c>
      <c r="M188" s="20"/>
      <c r="N188" s="21" t="s">
        <v>58</v>
      </c>
      <c r="O188" s="20" t="s">
        <v>123</v>
      </c>
      <c r="P188" s="20" t="s">
        <v>548</v>
      </c>
      <c r="Q188" s="20"/>
      <c r="R188" s="38" t="s">
        <v>851</v>
      </c>
      <c r="S188" s="22" t="str">
        <f>VLOOKUP(R188,'TUTORES 1s2023'!A:B,2,0)</f>
        <v>POLANCO HUAIQUIO ANA MERCEDES</v>
      </c>
      <c r="T188" s="22" t="str">
        <f>VLOOKUP(R188,'TUTORES 1s2023'!A:E,5,0)</f>
        <v>ana.polanco.h@usach.cl</v>
      </c>
      <c r="U188" s="22">
        <f>VLOOKUP(R188,'TUTORES 1s2023'!A:F,6,0)</f>
        <v>228423241</v>
      </c>
      <c r="V188" s="23">
        <v>45002</v>
      </c>
      <c r="W188" s="22" t="s">
        <v>62</v>
      </c>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t="s">
        <v>62</v>
      </c>
      <c r="AV188" s="22"/>
      <c r="AW188" s="22"/>
      <c r="AX188" s="24">
        <f>VLOOKUP(A188,'TUTORÍAS 20230424'!A:H,8,0)</f>
        <v>3</v>
      </c>
      <c r="AY188" s="24">
        <f>VLOOKUP(A188,'TUTORÍAS 20230502'!A:J,10,0)</f>
        <v>3</v>
      </c>
      <c r="AZ188" s="24"/>
    </row>
    <row r="189" spans="1:52" ht="13.8">
      <c r="A189" s="19">
        <v>21697769</v>
      </c>
      <c r="B189" s="20">
        <v>6</v>
      </c>
      <c r="C189" s="20" t="s">
        <v>852</v>
      </c>
      <c r="D189" s="20" t="s">
        <v>50</v>
      </c>
      <c r="E189" s="20" t="s">
        <v>104</v>
      </c>
      <c r="F189" s="20" t="s">
        <v>52</v>
      </c>
      <c r="G189" s="20" t="s">
        <v>92</v>
      </c>
      <c r="H189" s="20" t="s">
        <v>54</v>
      </c>
      <c r="I189" s="20" t="s">
        <v>105</v>
      </c>
      <c r="J189" s="20" t="s">
        <v>853</v>
      </c>
      <c r="K189" s="20" t="s">
        <v>854</v>
      </c>
      <c r="L189" s="19">
        <v>987370598</v>
      </c>
      <c r="M189" s="20"/>
      <c r="N189" s="21" t="s">
        <v>58</v>
      </c>
      <c r="O189" s="20" t="s">
        <v>108</v>
      </c>
      <c r="P189" s="20" t="s">
        <v>109</v>
      </c>
      <c r="Q189" s="20" t="s">
        <v>110</v>
      </c>
      <c r="R189" s="33" t="s">
        <v>764</v>
      </c>
      <c r="S189" s="22" t="str">
        <f>VLOOKUP(R189,'TUTORES 1s2023'!A:B,2,0)</f>
        <v>FAJARDO CERDA AYLEN ANTONIA</v>
      </c>
      <c r="T189" s="22" t="str">
        <f>VLOOKUP(R189,'TUTORES 1s2023'!A:E,5,0)</f>
        <v>aylen.fajardo@usach.cl</v>
      </c>
      <c r="U189" s="22">
        <f>VLOOKUP(R189,'TUTORES 1s2023'!A:F,6,0)</f>
        <v>0</v>
      </c>
      <c r="V189" s="23">
        <v>45033</v>
      </c>
      <c r="W189" s="22" t="s">
        <v>62</v>
      </c>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t="s">
        <v>62</v>
      </c>
      <c r="AV189" s="22"/>
      <c r="AW189" s="22"/>
      <c r="AX189" s="24">
        <v>0</v>
      </c>
      <c r="AY189" s="24">
        <v>0</v>
      </c>
      <c r="AZ189" s="24"/>
    </row>
    <row r="190" spans="1:52" ht="13.8">
      <c r="A190" s="19">
        <v>21969456</v>
      </c>
      <c r="B190" s="20">
        <v>3</v>
      </c>
      <c r="C190" s="20" t="s">
        <v>855</v>
      </c>
      <c r="D190" s="20" t="s">
        <v>50</v>
      </c>
      <c r="E190" s="20" t="s">
        <v>856</v>
      </c>
      <c r="F190" s="20" t="s">
        <v>295</v>
      </c>
      <c r="G190" s="20" t="s">
        <v>151</v>
      </c>
      <c r="H190" s="20" t="s">
        <v>54</v>
      </c>
      <c r="I190" s="20" t="s">
        <v>55</v>
      </c>
      <c r="J190" s="20" t="s">
        <v>857</v>
      </c>
      <c r="K190" s="20" t="s">
        <v>858</v>
      </c>
      <c r="L190" s="19">
        <v>950374819</v>
      </c>
      <c r="M190" s="20"/>
      <c r="N190" s="21" t="s">
        <v>58</v>
      </c>
      <c r="O190" s="20" t="s">
        <v>181</v>
      </c>
      <c r="P190" s="20" t="s">
        <v>859</v>
      </c>
      <c r="Q190" s="20"/>
      <c r="R190" s="38" t="s">
        <v>860</v>
      </c>
      <c r="S190" s="22" t="str">
        <f>VLOOKUP(R190,'TUTORES 1s2023'!A:B,2,0)</f>
        <v>SÁNCHEZ GUTIÉRREZ AYRTON</v>
      </c>
      <c r="T190" s="22" t="str">
        <f>VLOOKUP(R190,'TUTORES 1s2023'!A:E,5,0)</f>
        <v>ayrton.sanchez@usach.cl</v>
      </c>
      <c r="U190" s="22">
        <f>VLOOKUP(R190,'TUTORES 1s2023'!A:F,6,0)</f>
        <v>56975127222</v>
      </c>
      <c r="V190" s="28">
        <v>45013</v>
      </c>
      <c r="W190" s="22" t="s">
        <v>62</v>
      </c>
      <c r="X190" s="30" t="s">
        <v>69</v>
      </c>
      <c r="Y190" s="30" t="s">
        <v>232</v>
      </c>
      <c r="Z190" s="30" t="s">
        <v>861</v>
      </c>
      <c r="AA190" s="22"/>
      <c r="AB190" s="22"/>
      <c r="AC190" s="22"/>
      <c r="AD190" s="22"/>
      <c r="AE190" s="22"/>
      <c r="AF190" s="22"/>
      <c r="AG190" s="22"/>
      <c r="AH190" s="22"/>
      <c r="AI190" s="22"/>
      <c r="AJ190" s="22"/>
      <c r="AK190" s="22"/>
      <c r="AL190" s="22"/>
      <c r="AM190" s="22"/>
      <c r="AN190" s="22"/>
      <c r="AO190" s="22"/>
      <c r="AP190" s="22"/>
      <c r="AQ190" s="22"/>
      <c r="AR190" s="22"/>
      <c r="AS190" s="22"/>
      <c r="AT190" s="22"/>
      <c r="AU190" s="22" t="s">
        <v>62</v>
      </c>
      <c r="AV190" s="22"/>
      <c r="AW190" s="22"/>
      <c r="AX190" s="24">
        <f>VLOOKUP(A190,'TUTORÍAS 20230424'!A:H,8,0)</f>
        <v>4</v>
      </c>
      <c r="AY190" s="24">
        <f>VLOOKUP(A190,'TUTORÍAS 20230502'!A:J,10,0)</f>
        <v>5</v>
      </c>
      <c r="AZ190" s="24"/>
    </row>
    <row r="191" spans="1:52" ht="13.8">
      <c r="A191" s="19">
        <v>21672932</v>
      </c>
      <c r="B191" s="20">
        <v>3</v>
      </c>
      <c r="C191" s="20" t="s">
        <v>862</v>
      </c>
      <c r="D191" s="20" t="s">
        <v>50</v>
      </c>
      <c r="E191" s="20" t="s">
        <v>51</v>
      </c>
      <c r="F191" s="20" t="s">
        <v>52</v>
      </c>
      <c r="G191" s="20" t="s">
        <v>92</v>
      </c>
      <c r="H191" s="20" t="s">
        <v>54</v>
      </c>
      <c r="I191" s="20" t="s">
        <v>120</v>
      </c>
      <c r="J191" s="20" t="s">
        <v>863</v>
      </c>
      <c r="K191" s="20" t="s">
        <v>864</v>
      </c>
      <c r="L191" s="19">
        <v>933963866</v>
      </c>
      <c r="M191" s="20"/>
      <c r="N191" s="21" t="s">
        <v>58</v>
      </c>
      <c r="O191" s="20" t="s">
        <v>59</v>
      </c>
      <c r="P191" s="20" t="s">
        <v>60</v>
      </c>
      <c r="Q191" s="20"/>
      <c r="R191" s="19" t="s">
        <v>744</v>
      </c>
      <c r="S191" s="22" t="str">
        <f>VLOOKUP(R191,'TUTORES 1s2023'!A:B,2,0)</f>
        <v>CAJALES DÍAZ JAVIERA IGNACIA</v>
      </c>
      <c r="T191" s="22" t="str">
        <f>VLOOKUP(R191,'TUTORES 1s2023'!A:E,5,0)</f>
        <v>javiera.cajales@usach.cl</v>
      </c>
      <c r="U191" s="22">
        <f>VLOOKUP(R191,'TUTORES 1s2023'!A:F,6,0)</f>
        <v>56986379353</v>
      </c>
      <c r="V191" s="23">
        <v>45002</v>
      </c>
      <c r="W191" s="22" t="s">
        <v>62</v>
      </c>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t="s">
        <v>62</v>
      </c>
      <c r="AV191" s="22"/>
      <c r="AW191" s="22"/>
      <c r="AX191" s="24">
        <f>VLOOKUP(A191,'TUTORÍAS 20230424'!A:H,8,0)</f>
        <v>5</v>
      </c>
      <c r="AY191" s="24">
        <f>VLOOKUP(A191,'TUTORÍAS 20230502'!A:J,10,0)</f>
        <v>5</v>
      </c>
      <c r="AZ191" s="24"/>
    </row>
    <row r="192" spans="1:52" ht="13.8">
      <c r="A192" s="19">
        <v>27228841</v>
      </c>
      <c r="B192" s="20">
        <v>0</v>
      </c>
      <c r="C192" s="20" t="s">
        <v>865</v>
      </c>
      <c r="D192" s="20" t="s">
        <v>50</v>
      </c>
      <c r="E192" s="20" t="s">
        <v>51</v>
      </c>
      <c r="F192" s="20" t="s">
        <v>52</v>
      </c>
      <c r="G192" s="20" t="s">
        <v>92</v>
      </c>
      <c r="H192" s="20" t="s">
        <v>54</v>
      </c>
      <c r="I192" s="20" t="s">
        <v>120</v>
      </c>
      <c r="J192" s="20" t="s">
        <v>866</v>
      </c>
      <c r="K192" s="20" t="s">
        <v>867</v>
      </c>
      <c r="L192" s="19">
        <v>931372431</v>
      </c>
      <c r="M192" s="20"/>
      <c r="N192" s="21" t="s">
        <v>58</v>
      </c>
      <c r="O192" s="20" t="s">
        <v>59</v>
      </c>
      <c r="P192" s="20" t="s">
        <v>60</v>
      </c>
      <c r="Q192" s="20"/>
      <c r="R192" s="19" t="s">
        <v>744</v>
      </c>
      <c r="S192" s="22" t="str">
        <f>VLOOKUP(R192,'TUTORES 1s2023'!A:B,2,0)</f>
        <v>CAJALES DÍAZ JAVIERA IGNACIA</v>
      </c>
      <c r="T192" s="22" t="str">
        <f>VLOOKUP(R192,'TUTORES 1s2023'!A:E,5,0)</f>
        <v>javiera.cajales@usach.cl</v>
      </c>
      <c r="U192" s="22">
        <f>VLOOKUP(R192,'TUTORES 1s2023'!A:F,6,0)</f>
        <v>56986379353</v>
      </c>
      <c r="V192" s="23">
        <v>45002</v>
      </c>
      <c r="W192" s="22" t="s">
        <v>62</v>
      </c>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t="s">
        <v>62</v>
      </c>
      <c r="AV192" s="22"/>
      <c r="AW192" s="22"/>
      <c r="AX192" s="24">
        <f>VLOOKUP(A192,'TUTORÍAS 20230424'!A:H,8,0)</f>
        <v>2</v>
      </c>
      <c r="AY192" s="24">
        <f>VLOOKUP(A192,'TUTORÍAS 20230502'!A:J,10,0)</f>
        <v>2</v>
      </c>
      <c r="AZ192" s="24"/>
    </row>
    <row r="193" spans="1:52" ht="13.8">
      <c r="A193" s="19">
        <v>21817945</v>
      </c>
      <c r="B193" s="20">
        <v>2</v>
      </c>
      <c r="C193" s="20" t="s">
        <v>868</v>
      </c>
      <c r="D193" s="20" t="s">
        <v>50</v>
      </c>
      <c r="E193" s="20" t="s">
        <v>81</v>
      </c>
      <c r="F193" s="20" t="s">
        <v>82</v>
      </c>
      <c r="G193" s="20" t="s">
        <v>53</v>
      </c>
      <c r="H193" s="20" t="s">
        <v>54</v>
      </c>
      <c r="I193" s="20" t="s">
        <v>83</v>
      </c>
      <c r="J193" s="20" t="s">
        <v>869</v>
      </c>
      <c r="K193" s="20" t="s">
        <v>870</v>
      </c>
      <c r="L193" s="19">
        <v>992464161</v>
      </c>
      <c r="M193" s="20"/>
      <c r="N193" s="21" t="s">
        <v>58</v>
      </c>
      <c r="O193" s="20" t="s">
        <v>86</v>
      </c>
      <c r="P193" s="20" t="s">
        <v>87</v>
      </c>
      <c r="Q193" s="20"/>
      <c r="R193" s="19" t="s">
        <v>247</v>
      </c>
      <c r="S193" s="22" t="str">
        <f>VLOOKUP(R193,'TUTORES 1s2023'!A:B,2,0)</f>
        <v>ASTETE RAMIREZ SEBASTIAN ALEJANDRO</v>
      </c>
      <c r="T193" s="22" t="str">
        <f>VLOOKUP(R193,'TUTORES 1s2023'!A:E,5,0)</f>
        <v>sebastian.astete.r@usach.cl</v>
      </c>
      <c r="U193" s="22">
        <f>VLOOKUP(R193,'TUTORES 1s2023'!A:F,6,0)</f>
        <v>56968774652</v>
      </c>
      <c r="V193" s="23">
        <v>45002</v>
      </c>
      <c r="W193" s="22" t="s">
        <v>62</v>
      </c>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t="s">
        <v>62</v>
      </c>
      <c r="AV193" s="22"/>
      <c r="AW193" s="22"/>
      <c r="AX193" s="24">
        <f>VLOOKUP(A193,'TUTORÍAS 20230424'!A:H,8,0)</f>
        <v>4</v>
      </c>
      <c r="AY193" s="24">
        <f>VLOOKUP(A193,'TUTORÍAS 20230502'!A:J,10,0)</f>
        <v>4</v>
      </c>
      <c r="AZ193" s="24"/>
    </row>
    <row r="194" spans="1:52" ht="13.8">
      <c r="A194" s="19">
        <v>20986255</v>
      </c>
      <c r="B194" s="20">
        <v>7</v>
      </c>
      <c r="C194" s="20" t="s">
        <v>871</v>
      </c>
      <c r="D194" s="20" t="s">
        <v>50</v>
      </c>
      <c r="E194" s="20" t="s">
        <v>441</v>
      </c>
      <c r="F194" s="20" t="s">
        <v>82</v>
      </c>
      <c r="G194" s="20" t="s">
        <v>92</v>
      </c>
      <c r="H194" s="20" t="s">
        <v>54</v>
      </c>
      <c r="I194" s="20" t="s">
        <v>66</v>
      </c>
      <c r="J194" s="20" t="s">
        <v>872</v>
      </c>
      <c r="K194" s="20" t="s">
        <v>873</v>
      </c>
      <c r="L194" s="20" t="s">
        <v>50</v>
      </c>
      <c r="M194" s="20"/>
      <c r="N194" s="21" t="s">
        <v>58</v>
      </c>
      <c r="O194" s="20" t="s">
        <v>86</v>
      </c>
      <c r="P194" s="20" t="s">
        <v>87</v>
      </c>
      <c r="Q194" s="20"/>
      <c r="R194" s="19" t="s">
        <v>274</v>
      </c>
      <c r="S194" s="22" t="str">
        <f>VLOOKUP(R194,'TUTORES 1s2023'!A:B,2,0)</f>
        <v>PACHECO DAMIAN ANNY VALERIA</v>
      </c>
      <c r="T194" s="22" t="str">
        <f>VLOOKUP(R194,'TUTORES 1s2023'!A:E,5,0)</f>
        <v>anny.pacheco@usach.cl</v>
      </c>
      <c r="U194" s="22">
        <f>VLOOKUP(R194,'TUTORES 1s2023'!A:F,6,0)</f>
        <v>56920500617</v>
      </c>
      <c r="V194" s="23">
        <v>45002</v>
      </c>
      <c r="W194" s="22" t="s">
        <v>62</v>
      </c>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t="s">
        <v>62</v>
      </c>
      <c r="AV194" s="22"/>
      <c r="AW194" s="22"/>
      <c r="AX194" s="24">
        <f>VLOOKUP(A194,'TUTORÍAS 20230424'!A:H,8,0)</f>
        <v>7</v>
      </c>
      <c r="AY194" s="24">
        <f>VLOOKUP(A194,'TUTORÍAS 20230502'!A:J,10,0)</f>
        <v>7</v>
      </c>
      <c r="AZ194" s="24"/>
    </row>
    <row r="195" spans="1:52" ht="13.8">
      <c r="A195" s="19">
        <v>21759891</v>
      </c>
      <c r="B195" s="20">
        <v>5</v>
      </c>
      <c r="C195" s="20" t="s">
        <v>874</v>
      </c>
      <c r="D195" s="20" t="s">
        <v>50</v>
      </c>
      <c r="E195" s="20" t="s">
        <v>875</v>
      </c>
      <c r="F195" s="20" t="s">
        <v>119</v>
      </c>
      <c r="G195" s="20" t="s">
        <v>53</v>
      </c>
      <c r="H195" s="20" t="s">
        <v>54</v>
      </c>
      <c r="I195" s="20" t="s">
        <v>285</v>
      </c>
      <c r="J195" s="20" t="s">
        <v>876</v>
      </c>
      <c r="K195" s="20" t="s">
        <v>877</v>
      </c>
      <c r="L195" s="19">
        <v>994694794</v>
      </c>
      <c r="M195" s="20"/>
      <c r="N195" s="21" t="s">
        <v>58</v>
      </c>
      <c r="O195" s="20" t="s">
        <v>123</v>
      </c>
      <c r="P195" s="20" t="s">
        <v>548</v>
      </c>
      <c r="Q195" s="20" t="s">
        <v>700</v>
      </c>
      <c r="R195" s="38" t="s">
        <v>878</v>
      </c>
      <c r="S195" s="22" t="str">
        <f>VLOOKUP(R195,'TUTORES 1s2023'!A:B,2,0)</f>
        <v>GALLARDO HOLSTEINS TATIANA RENATA</v>
      </c>
      <c r="T195" s="22" t="str">
        <f>VLOOKUP(R195,'TUTORES 1s2023'!A:E,5,0)</f>
        <v>tatiana.gallardo@usach.cl</v>
      </c>
      <c r="U195" s="22" t="str">
        <f>VLOOKUP(R195,'TUTORES 1s2023'!A:F,6,0)</f>
        <v>93388 7904</v>
      </c>
      <c r="V195" s="23">
        <v>45002</v>
      </c>
      <c r="W195" s="22" t="s">
        <v>62</v>
      </c>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t="s">
        <v>62</v>
      </c>
      <c r="AV195" s="22"/>
      <c r="AW195" s="22"/>
      <c r="AX195" s="24">
        <f>VLOOKUP(A195,'TUTORÍAS 20230424'!A:H,8,0)</f>
        <v>5</v>
      </c>
      <c r="AY195" s="24">
        <f>VLOOKUP(A195,'TUTORÍAS 20230502'!A:J,10,0)</f>
        <v>6</v>
      </c>
      <c r="AZ195" s="24"/>
    </row>
    <row r="196" spans="1:52" ht="13.8">
      <c r="A196" s="19">
        <v>21777008</v>
      </c>
      <c r="B196" s="20">
        <v>4</v>
      </c>
      <c r="C196" s="20" t="s">
        <v>879</v>
      </c>
      <c r="D196" s="20" t="s">
        <v>50</v>
      </c>
      <c r="E196" s="20" t="s">
        <v>316</v>
      </c>
      <c r="F196" s="20" t="s">
        <v>82</v>
      </c>
      <c r="G196" s="20" t="s">
        <v>53</v>
      </c>
      <c r="H196" s="20" t="s">
        <v>54</v>
      </c>
      <c r="I196" s="20" t="s">
        <v>55</v>
      </c>
      <c r="J196" s="20" t="s">
        <v>880</v>
      </c>
      <c r="K196" s="20" t="s">
        <v>881</v>
      </c>
      <c r="L196" s="19">
        <v>940797253</v>
      </c>
      <c r="M196" s="20"/>
      <c r="N196" s="21" t="s">
        <v>58</v>
      </c>
      <c r="O196" s="20" t="s">
        <v>86</v>
      </c>
      <c r="P196" s="20" t="s">
        <v>87</v>
      </c>
      <c r="Q196" s="20"/>
      <c r="R196" s="19" t="s">
        <v>385</v>
      </c>
      <c r="S196" s="22" t="str">
        <f>VLOOKUP(R196,'TUTORES 1s2023'!A:B,2,0)</f>
        <v>ACEVEDO FUENTES VICENTE ANDRÉS</v>
      </c>
      <c r="T196" s="22" t="str">
        <f>VLOOKUP(R196,'TUTORES 1s2023'!A:E,5,0)</f>
        <v>vicente.acevedo.f@usach.cl</v>
      </c>
      <c r="U196" s="22">
        <f>VLOOKUP(R196,'TUTORES 1s2023'!A:F,6,0)</f>
        <v>56956013406</v>
      </c>
      <c r="V196" s="23">
        <v>45002</v>
      </c>
      <c r="W196" s="22" t="s">
        <v>62</v>
      </c>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t="s">
        <v>62</v>
      </c>
      <c r="AV196" s="22"/>
      <c r="AW196" s="22"/>
      <c r="AX196" s="24">
        <f>VLOOKUP(A196,'TUTORÍAS 20230424'!A:H,8,0)</f>
        <v>4</v>
      </c>
      <c r="AY196" s="24">
        <f>VLOOKUP(A196,'TUTORÍAS 20230502'!A:J,10,0)</f>
        <v>6</v>
      </c>
      <c r="AZ196" s="24"/>
    </row>
    <row r="197" spans="1:52" ht="13.8">
      <c r="A197" s="19">
        <v>21786847</v>
      </c>
      <c r="B197" s="20">
        <v>5</v>
      </c>
      <c r="C197" s="20" t="s">
        <v>882</v>
      </c>
      <c r="D197" s="20" t="s">
        <v>50</v>
      </c>
      <c r="E197" s="20" t="s">
        <v>81</v>
      </c>
      <c r="F197" s="20" t="s">
        <v>82</v>
      </c>
      <c r="G197" s="20" t="s">
        <v>53</v>
      </c>
      <c r="H197" s="20" t="s">
        <v>54</v>
      </c>
      <c r="I197" s="20" t="s">
        <v>55</v>
      </c>
      <c r="J197" s="20" t="s">
        <v>883</v>
      </c>
      <c r="K197" s="20" t="s">
        <v>884</v>
      </c>
      <c r="L197" s="19">
        <v>933181489</v>
      </c>
      <c r="M197" s="20"/>
      <c r="N197" s="21" t="s">
        <v>58</v>
      </c>
      <c r="O197" s="20" t="s">
        <v>86</v>
      </c>
      <c r="P197" s="20" t="s">
        <v>87</v>
      </c>
      <c r="Q197" s="20"/>
      <c r="R197" s="19" t="s">
        <v>88</v>
      </c>
      <c r="S197" s="22" t="str">
        <f>VLOOKUP(R197,'TUTORES 1s2023'!A:B,2,0)</f>
        <v>GUZMÁN MIRANDA BENJAMÍN ESTEBAN DE JESÚS</v>
      </c>
      <c r="T197" s="22" t="str">
        <f>VLOOKUP(R197,'TUTORES 1s2023'!A:E,5,0)</f>
        <v>benjamin.guzman.m@usach.cl</v>
      </c>
      <c r="U197" s="22">
        <f>VLOOKUP(R197,'TUTORES 1s2023'!A:F,6,0)</f>
        <v>56994975891</v>
      </c>
      <c r="V197" s="23">
        <v>45002</v>
      </c>
      <c r="W197" s="22" t="s">
        <v>62</v>
      </c>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t="s">
        <v>62</v>
      </c>
      <c r="AV197" s="22"/>
      <c r="AW197" s="22"/>
      <c r="AX197" s="24">
        <f>VLOOKUP(A197,'TUTORÍAS 20230424'!A:H,8,0)</f>
        <v>2</v>
      </c>
      <c r="AY197" s="24">
        <f>VLOOKUP(A197,'TUTORÍAS 20230502'!A:J,10,0)</f>
        <v>2</v>
      </c>
      <c r="AZ197" s="24"/>
    </row>
    <row r="198" spans="1:52" ht="13.8">
      <c r="A198" s="19">
        <v>25844448</v>
      </c>
      <c r="B198" s="20">
        <v>5</v>
      </c>
      <c r="C198" s="20" t="s">
        <v>885</v>
      </c>
      <c r="D198" s="20" t="s">
        <v>50</v>
      </c>
      <c r="E198" s="20" t="s">
        <v>611</v>
      </c>
      <c r="F198" s="20" t="s">
        <v>82</v>
      </c>
      <c r="G198" s="20" t="s">
        <v>92</v>
      </c>
      <c r="H198" s="20" t="s">
        <v>54</v>
      </c>
      <c r="I198" s="20" t="s">
        <v>55</v>
      </c>
      <c r="J198" s="20" t="s">
        <v>886</v>
      </c>
      <c r="K198" s="20" t="s">
        <v>887</v>
      </c>
      <c r="L198" s="19">
        <v>965891201</v>
      </c>
      <c r="M198" s="20">
        <v>952842823</v>
      </c>
      <c r="N198" s="21" t="s">
        <v>58</v>
      </c>
      <c r="O198" s="20" t="s">
        <v>86</v>
      </c>
      <c r="P198" s="20" t="s">
        <v>87</v>
      </c>
      <c r="Q198" s="20"/>
      <c r="R198" s="19" t="s">
        <v>326</v>
      </c>
      <c r="S198" s="22" t="str">
        <f>VLOOKUP(R198,'TUTORES 1s2023'!A:B,2,0)</f>
        <v>ORTIZ ESCOBAR NICOLÁS ABRAHAM</v>
      </c>
      <c r="T198" s="22" t="str">
        <f>VLOOKUP(R198,'TUTORES 1s2023'!A:E,5,0)</f>
        <v>nicolas.ortiz.e@usach.cl</v>
      </c>
      <c r="U198" s="22">
        <f>VLOOKUP(R198,'TUTORES 1s2023'!A:F,6,0)</f>
        <v>225185919</v>
      </c>
      <c r="V198" s="23">
        <v>45002</v>
      </c>
      <c r="W198" s="22" t="s">
        <v>62</v>
      </c>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t="s">
        <v>62</v>
      </c>
      <c r="AV198" s="22"/>
      <c r="AW198" s="22"/>
      <c r="AX198" s="24">
        <v>0</v>
      </c>
      <c r="AY198" s="24">
        <f>VLOOKUP(A198,'TUTORÍAS 20230502'!A:J,10,0)</f>
        <v>5</v>
      </c>
      <c r="AZ198" s="24"/>
    </row>
    <row r="199" spans="1:52" ht="13.8">
      <c r="A199" s="19">
        <v>21627974</v>
      </c>
      <c r="B199" s="20">
        <v>3</v>
      </c>
      <c r="C199" s="20" t="s">
        <v>888</v>
      </c>
      <c r="D199" s="20" t="s">
        <v>50</v>
      </c>
      <c r="E199" s="20" t="s">
        <v>637</v>
      </c>
      <c r="F199" s="20" t="s">
        <v>82</v>
      </c>
      <c r="G199" s="20" t="s">
        <v>92</v>
      </c>
      <c r="H199" s="20" t="s">
        <v>54</v>
      </c>
      <c r="I199" s="20" t="s">
        <v>55</v>
      </c>
      <c r="J199" s="20" t="s">
        <v>889</v>
      </c>
      <c r="K199" s="20" t="s">
        <v>890</v>
      </c>
      <c r="L199" s="19">
        <v>921760416</v>
      </c>
      <c r="M199" s="20"/>
      <c r="N199" s="21" t="s">
        <v>58</v>
      </c>
      <c r="O199" s="20" t="s">
        <v>86</v>
      </c>
      <c r="P199" s="20" t="s">
        <v>87</v>
      </c>
      <c r="Q199" s="20"/>
      <c r="R199" s="19" t="s">
        <v>116</v>
      </c>
      <c r="S199" s="22" t="str">
        <f>VLOOKUP(R199,'TUTORES 1s2023'!A:B,2,0)</f>
        <v>ZAMBRANO CAYO HANNS JORDIE</v>
      </c>
      <c r="T199" s="22" t="str">
        <f>VLOOKUP(R199,'TUTORES 1s2023'!A:E,5,0)</f>
        <v>hanns.zambrano@usach.cl</v>
      </c>
      <c r="U199" s="22">
        <f>VLOOKUP(R199,'TUTORES 1s2023'!A:F,6,0)</f>
        <v>984651272</v>
      </c>
      <c r="V199" s="23">
        <v>45002</v>
      </c>
      <c r="W199" s="22" t="s">
        <v>62</v>
      </c>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t="s">
        <v>62</v>
      </c>
      <c r="AV199" s="22"/>
      <c r="AW199" s="22"/>
      <c r="AX199" s="24">
        <f>VLOOKUP(A199,'TUTORÍAS 20230424'!A:H,8,0)</f>
        <v>3</v>
      </c>
      <c r="AY199" s="24">
        <f>VLOOKUP(A199,'TUTORÍAS 20230502'!A:J,10,0)</f>
        <v>3</v>
      </c>
      <c r="AZ199" s="24"/>
    </row>
    <row r="200" spans="1:52" ht="13.8">
      <c r="A200" s="19">
        <v>21751189</v>
      </c>
      <c r="B200" s="20">
        <v>5</v>
      </c>
      <c r="C200" s="20" t="s">
        <v>891</v>
      </c>
      <c r="D200" s="20" t="s">
        <v>50</v>
      </c>
      <c r="E200" s="20" t="s">
        <v>892</v>
      </c>
      <c r="F200" s="20" t="s">
        <v>82</v>
      </c>
      <c r="G200" s="20" t="s">
        <v>53</v>
      </c>
      <c r="H200" s="20" t="s">
        <v>54</v>
      </c>
      <c r="I200" s="20" t="s">
        <v>144</v>
      </c>
      <c r="J200" s="20" t="s">
        <v>893</v>
      </c>
      <c r="K200" s="20" t="s">
        <v>894</v>
      </c>
      <c r="L200" s="19">
        <v>950122153</v>
      </c>
      <c r="M200" s="20"/>
      <c r="N200" s="21" t="s">
        <v>58</v>
      </c>
      <c r="O200" s="20" t="s">
        <v>86</v>
      </c>
      <c r="P200" s="20" t="s">
        <v>87</v>
      </c>
      <c r="Q200" s="20"/>
      <c r="R200" s="19" t="s">
        <v>141</v>
      </c>
      <c r="S200" s="22" t="str">
        <f>VLOOKUP(R200,'TUTORES 1s2023'!A:B,2,0)</f>
        <v>CARRIÓN ACUÑA RAÚL ALEJANDRO</v>
      </c>
      <c r="T200" s="22" t="str">
        <f>VLOOKUP(R200,'TUTORES 1s2023'!A:E,5,0)</f>
        <v>raul.carrion@usach.cl</v>
      </c>
      <c r="U200" s="22">
        <f>VLOOKUP(R200,'TUTORES 1s2023'!A:F,6,0)</f>
        <v>56989158197</v>
      </c>
      <c r="V200" s="23">
        <v>45002</v>
      </c>
      <c r="W200" s="22" t="s">
        <v>62</v>
      </c>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t="s">
        <v>62</v>
      </c>
      <c r="AV200" s="22"/>
      <c r="AW200" s="22"/>
      <c r="AX200" s="24">
        <f>VLOOKUP(A200,'TUTORÍAS 20230424'!A:H,8,0)</f>
        <v>3</v>
      </c>
      <c r="AY200" s="24">
        <f>VLOOKUP(A200,'TUTORÍAS 20230502'!A:J,10,0)</f>
        <v>4</v>
      </c>
      <c r="AZ200" s="24"/>
    </row>
    <row r="201" spans="1:52" ht="13.8">
      <c r="A201" s="19">
        <v>21604810</v>
      </c>
      <c r="B201" s="20">
        <v>5</v>
      </c>
      <c r="C201" s="20" t="s">
        <v>895</v>
      </c>
      <c r="D201" s="20" t="s">
        <v>50</v>
      </c>
      <c r="E201" s="20" t="s">
        <v>456</v>
      </c>
      <c r="F201" s="20" t="s">
        <v>82</v>
      </c>
      <c r="G201" s="20" t="s">
        <v>92</v>
      </c>
      <c r="H201" s="20" t="s">
        <v>54</v>
      </c>
      <c r="I201" s="20" t="s">
        <v>55</v>
      </c>
      <c r="J201" s="20" t="s">
        <v>896</v>
      </c>
      <c r="K201" s="20" t="s">
        <v>897</v>
      </c>
      <c r="L201" s="19">
        <v>978461863</v>
      </c>
      <c r="M201" s="20"/>
      <c r="N201" s="21" t="s">
        <v>58</v>
      </c>
      <c r="O201" s="20" t="s">
        <v>86</v>
      </c>
      <c r="P201" s="20" t="s">
        <v>87</v>
      </c>
      <c r="Q201" s="20"/>
      <c r="R201" s="19" t="s">
        <v>336</v>
      </c>
      <c r="S201" s="22" t="str">
        <f>VLOOKUP(R201,'TUTORES 1s2023'!A:B,2,0)</f>
        <v>ZÚÑIGA VALENZUELA OMAR SEBASTIÁN AXEL</v>
      </c>
      <c r="T201" s="22" t="str">
        <f>VLOOKUP(R201,'TUTORES 1s2023'!A:E,5,0)</f>
        <v>omar.zuniga@usach.cl</v>
      </c>
      <c r="U201" s="22">
        <f>VLOOKUP(R201,'TUTORES 1s2023'!A:F,6,0)</f>
        <v>995946807</v>
      </c>
      <c r="V201" s="23">
        <v>45002</v>
      </c>
      <c r="W201" s="22" t="s">
        <v>62</v>
      </c>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t="s">
        <v>62</v>
      </c>
      <c r="AV201" s="22"/>
      <c r="AW201" s="22"/>
      <c r="AX201" s="24">
        <f>VLOOKUP(A201,'TUTORÍAS 20230424'!A:H,8,0)</f>
        <v>1</v>
      </c>
      <c r="AY201" s="24">
        <f>VLOOKUP(A201,'TUTORÍAS 20230502'!A:J,10,0)</f>
        <v>2</v>
      </c>
      <c r="AZ201" s="24"/>
    </row>
    <row r="202" spans="1:52" ht="13.8">
      <c r="A202" s="19">
        <v>21712515</v>
      </c>
      <c r="B202" s="20">
        <v>4</v>
      </c>
      <c r="C202" s="20" t="s">
        <v>898</v>
      </c>
      <c r="D202" s="20" t="s">
        <v>50</v>
      </c>
      <c r="E202" s="20" t="s">
        <v>289</v>
      </c>
      <c r="F202" s="20" t="s">
        <v>82</v>
      </c>
      <c r="G202" s="20" t="s">
        <v>92</v>
      </c>
      <c r="H202" s="20" t="s">
        <v>54</v>
      </c>
      <c r="I202" s="20" t="s">
        <v>480</v>
      </c>
      <c r="J202" s="20" t="s">
        <v>899</v>
      </c>
      <c r="K202" s="20" t="s">
        <v>900</v>
      </c>
      <c r="L202" s="20" t="s">
        <v>50</v>
      </c>
      <c r="M202" s="20">
        <v>937286003</v>
      </c>
      <c r="N202" s="21" t="s">
        <v>58</v>
      </c>
      <c r="O202" s="20" t="s">
        <v>86</v>
      </c>
      <c r="P202" s="20" t="s">
        <v>87</v>
      </c>
      <c r="Q202" s="20"/>
      <c r="R202" s="19" t="s">
        <v>351</v>
      </c>
      <c r="S202" s="22" t="str">
        <f>VLOOKUP(R202,'TUTORES 1s2023'!A:B,2,0)</f>
        <v>VERA KUZJUKEVICA LAUMA SOFIA</v>
      </c>
      <c r="T202" s="22" t="str">
        <f>VLOOKUP(R202,'TUTORES 1s2023'!A:E,5,0)</f>
        <v>lauma.vera@usach.cl</v>
      </c>
      <c r="U202" s="22">
        <f>VLOOKUP(R202,'TUTORES 1s2023'!A:F,6,0)</f>
        <v>224924812</v>
      </c>
      <c r="V202" s="23">
        <v>45002</v>
      </c>
      <c r="W202" s="22" t="s">
        <v>62</v>
      </c>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t="s">
        <v>62</v>
      </c>
      <c r="AV202" s="22"/>
      <c r="AW202" s="22"/>
      <c r="AX202" s="24">
        <v>0</v>
      </c>
      <c r="AY202" s="24">
        <v>0</v>
      </c>
      <c r="AZ202" s="24"/>
    </row>
    <row r="203" spans="1:52" ht="13.8">
      <c r="A203" s="19">
        <v>21654502</v>
      </c>
      <c r="B203" s="20">
        <v>8</v>
      </c>
      <c r="C203" s="20" t="s">
        <v>901</v>
      </c>
      <c r="D203" s="20" t="s">
        <v>50</v>
      </c>
      <c r="E203" s="20" t="s">
        <v>252</v>
      </c>
      <c r="F203" s="20" t="s">
        <v>253</v>
      </c>
      <c r="G203" s="20" t="s">
        <v>92</v>
      </c>
      <c r="H203" s="20" t="s">
        <v>54</v>
      </c>
      <c r="I203" s="20" t="s">
        <v>480</v>
      </c>
      <c r="J203" s="20" t="s">
        <v>902</v>
      </c>
      <c r="K203" s="20" t="s">
        <v>903</v>
      </c>
      <c r="L203" s="19">
        <v>944393480</v>
      </c>
      <c r="M203" s="20"/>
      <c r="N203" s="21" t="s">
        <v>58</v>
      </c>
      <c r="O203" s="20" t="s">
        <v>123</v>
      </c>
      <c r="P203" s="20" t="s">
        <v>109</v>
      </c>
      <c r="Q203" s="20"/>
      <c r="R203" s="33" t="s">
        <v>904</v>
      </c>
      <c r="S203" s="22" t="str">
        <f>VLOOKUP(R203,'TUTORES 1s2023'!A:B,2,0)</f>
        <v>ALVEAL ÁLVAREZ KATHIA ANDREA</v>
      </c>
      <c r="T203" s="22" t="str">
        <f>VLOOKUP(R203,'TUTORES 1s2023'!A:E,5,0)</f>
        <v>kathia.alveal@usach.cl</v>
      </c>
      <c r="U203" s="22">
        <f>VLOOKUP(R203,'TUTORES 1s2023'!A:F,6,0)</f>
        <v>56951122431</v>
      </c>
      <c r="V203" s="23">
        <v>45033</v>
      </c>
      <c r="W203" s="22" t="s">
        <v>62</v>
      </c>
      <c r="Y203" s="22"/>
      <c r="Z203" s="22"/>
      <c r="AA203" s="22"/>
      <c r="AB203" s="22"/>
      <c r="AC203" s="22"/>
      <c r="AD203" s="22"/>
      <c r="AE203" s="22"/>
      <c r="AF203" s="22"/>
      <c r="AG203" s="22"/>
      <c r="AH203" s="22"/>
      <c r="AI203" s="22"/>
      <c r="AJ203" s="22"/>
      <c r="AK203" s="22"/>
      <c r="AL203" s="22"/>
      <c r="AM203" s="22"/>
      <c r="AN203" s="22"/>
      <c r="AO203" s="22"/>
      <c r="AP203" s="22" t="s">
        <v>905</v>
      </c>
      <c r="AQ203" s="22"/>
      <c r="AR203" s="22"/>
      <c r="AS203" s="22"/>
      <c r="AT203" s="22"/>
      <c r="AU203" s="22" t="s">
        <v>62</v>
      </c>
      <c r="AV203" s="22"/>
      <c r="AW203" s="22"/>
      <c r="AX203" s="24">
        <v>0</v>
      </c>
      <c r="AY203" s="24">
        <v>0</v>
      </c>
      <c r="AZ203" s="24"/>
    </row>
    <row r="204" spans="1:52" ht="13.8">
      <c r="A204" s="19">
        <v>21742342</v>
      </c>
      <c r="B204" s="20">
        <v>2</v>
      </c>
      <c r="C204" s="20" t="s">
        <v>906</v>
      </c>
      <c r="D204" s="20" t="s">
        <v>50</v>
      </c>
      <c r="E204" s="20" t="s">
        <v>651</v>
      </c>
      <c r="F204" s="20" t="s">
        <v>91</v>
      </c>
      <c r="G204" s="20" t="s">
        <v>652</v>
      </c>
      <c r="H204" s="20" t="s">
        <v>54</v>
      </c>
      <c r="I204" s="20" t="s">
        <v>130</v>
      </c>
      <c r="J204" s="20" t="s">
        <v>907</v>
      </c>
      <c r="K204" s="20" t="s">
        <v>908</v>
      </c>
      <c r="L204" s="20" t="s">
        <v>50</v>
      </c>
      <c r="M204" s="20"/>
      <c r="N204" s="21" t="s">
        <v>58</v>
      </c>
      <c r="O204" s="20" t="s">
        <v>95</v>
      </c>
      <c r="P204" s="20" t="s">
        <v>96</v>
      </c>
      <c r="Q204" s="20"/>
      <c r="R204" s="19" t="s">
        <v>97</v>
      </c>
      <c r="S204" s="22" t="str">
        <f>VLOOKUP(R204,'TUTORES 1s2023'!A:B,2,0)</f>
        <v>ASTUDILLO AEDO XIMENA FERNANDA</v>
      </c>
      <c r="T204" s="22" t="str">
        <f>VLOOKUP(R204,'TUTORES 1s2023'!A:E,5,0)</f>
        <v>ximena.astudillo@usach.cl</v>
      </c>
      <c r="U204" s="22">
        <f>VLOOKUP(R204,'TUTORES 1s2023'!A:F,6,0)</f>
        <v>932250571</v>
      </c>
      <c r="V204" s="23">
        <v>45002</v>
      </c>
      <c r="W204" s="22" t="s">
        <v>62</v>
      </c>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t="s">
        <v>62</v>
      </c>
      <c r="AV204" s="22"/>
      <c r="AW204" s="22"/>
      <c r="AX204" s="24">
        <f>VLOOKUP(A204,'TUTORÍAS 20230424'!A:H,8,0)</f>
        <v>2</v>
      </c>
      <c r="AY204" s="24">
        <f>VLOOKUP(A204,'TUTORÍAS 20230502'!A:J,10,0)</f>
        <v>2</v>
      </c>
      <c r="AZ204" s="24"/>
    </row>
    <row r="205" spans="1:52" ht="13.8">
      <c r="A205" s="19">
        <v>21516500</v>
      </c>
      <c r="B205" s="20">
        <v>0</v>
      </c>
      <c r="C205" s="20" t="s">
        <v>909</v>
      </c>
      <c r="D205" s="20" t="s">
        <v>50</v>
      </c>
      <c r="E205" s="20" t="s">
        <v>51</v>
      </c>
      <c r="F205" s="20" t="s">
        <v>52</v>
      </c>
      <c r="G205" s="20" t="s">
        <v>151</v>
      </c>
      <c r="H205" s="20" t="s">
        <v>54</v>
      </c>
      <c r="I205" s="20" t="s">
        <v>105</v>
      </c>
      <c r="J205" s="20" t="s">
        <v>910</v>
      </c>
      <c r="K205" s="20" t="s">
        <v>911</v>
      </c>
      <c r="L205" s="19">
        <v>950188986</v>
      </c>
      <c r="M205" s="20">
        <v>920236957</v>
      </c>
      <c r="N205" s="21" t="s">
        <v>58</v>
      </c>
      <c r="O205" s="20" t="s">
        <v>59</v>
      </c>
      <c r="P205" s="20" t="s">
        <v>60</v>
      </c>
      <c r="Q205" s="20"/>
      <c r="R205" s="38" t="s">
        <v>154</v>
      </c>
      <c r="S205" s="22" t="str">
        <f>VLOOKUP(R205,'TUTORES 1s2023'!A:B,2,0)</f>
        <v>BASCUÑÁN AHUMADA JAVIER IGNACIO</v>
      </c>
      <c r="T205" s="22" t="str">
        <f>VLOOKUP(R205,'TUTORES 1s2023'!A:E,5,0)</f>
        <v>javier.bascunan@usach.cl</v>
      </c>
      <c r="U205" s="22">
        <f>VLOOKUP(R205,'TUTORES 1s2023'!A:F,6,0)</f>
        <v>27486542</v>
      </c>
      <c r="V205" s="23">
        <v>45026</v>
      </c>
      <c r="W205" s="22" t="s">
        <v>62</v>
      </c>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t="s">
        <v>62</v>
      </c>
      <c r="AV205" s="22"/>
      <c r="AW205" s="22"/>
      <c r="AX205" s="24">
        <f>VLOOKUP(A205,'TUTORÍAS 20230424'!A:H,8,0)</f>
        <v>2</v>
      </c>
      <c r="AY205" s="24">
        <f>VLOOKUP(A205,'TUTORÍAS 20230502'!A:J,10,0)</f>
        <v>3</v>
      </c>
      <c r="AZ205" s="24"/>
    </row>
    <row r="206" spans="1:52" ht="13.8">
      <c r="A206" s="19">
        <v>21600785</v>
      </c>
      <c r="B206" s="20">
        <v>9</v>
      </c>
      <c r="C206" s="20" t="s">
        <v>912</v>
      </c>
      <c r="D206" s="20" t="s">
        <v>50</v>
      </c>
      <c r="E206" s="20" t="s">
        <v>177</v>
      </c>
      <c r="F206" s="20" t="s">
        <v>178</v>
      </c>
      <c r="G206" s="20" t="s">
        <v>279</v>
      </c>
      <c r="H206" s="20" t="s">
        <v>280</v>
      </c>
      <c r="I206" s="21" t="s">
        <v>50</v>
      </c>
      <c r="J206" s="20" t="s">
        <v>913</v>
      </c>
      <c r="K206" s="20" t="s">
        <v>914</v>
      </c>
      <c r="L206" s="20" t="s">
        <v>50</v>
      </c>
      <c r="M206" s="20"/>
      <c r="N206" s="21" t="s">
        <v>58</v>
      </c>
      <c r="O206" s="20" t="s">
        <v>181</v>
      </c>
      <c r="P206" s="20" t="s">
        <v>182</v>
      </c>
      <c r="Q206" s="20"/>
      <c r="R206" s="19" t="s">
        <v>915</v>
      </c>
      <c r="S206" s="22" t="str">
        <f>VLOOKUP(R206,'TUTORES 1s2023'!A:B,2,0)</f>
        <v>ORMAZÁBAL DÍAZ JAVIERA ROCÍO</v>
      </c>
      <c r="T206" s="22" t="str">
        <f>VLOOKUP(R206,'TUTORES 1s2023'!A:E,5,0)</f>
        <v>javiera.ormazabal@usach.cl</v>
      </c>
      <c r="U206" s="22">
        <f>VLOOKUP(R206,'TUTORES 1s2023'!A:F,6,0)</f>
        <v>56975686110</v>
      </c>
      <c r="V206" s="23">
        <v>45002</v>
      </c>
      <c r="W206" s="22" t="s">
        <v>62</v>
      </c>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t="s">
        <v>62</v>
      </c>
      <c r="AV206" s="22"/>
      <c r="AW206" s="22"/>
      <c r="AX206" s="24">
        <f>VLOOKUP(A206,'TUTORÍAS 20230424'!A:H,8,0)</f>
        <v>4</v>
      </c>
      <c r="AY206" s="24">
        <f>VLOOKUP(A206,'TUTORÍAS 20230502'!A:J,10,0)</f>
        <v>5</v>
      </c>
      <c r="AZ206" s="24"/>
    </row>
    <row r="207" spans="1:52" ht="13.8">
      <c r="A207" s="19">
        <v>21873835</v>
      </c>
      <c r="B207" s="20">
        <v>4</v>
      </c>
      <c r="C207" s="20" t="s">
        <v>916</v>
      </c>
      <c r="D207" s="20" t="s">
        <v>50</v>
      </c>
      <c r="E207" s="20" t="s">
        <v>606</v>
      </c>
      <c r="F207" s="20" t="s">
        <v>91</v>
      </c>
      <c r="G207" s="20" t="s">
        <v>92</v>
      </c>
      <c r="H207" s="20" t="s">
        <v>54</v>
      </c>
      <c r="I207" s="20" t="s">
        <v>66</v>
      </c>
      <c r="J207" s="20" t="s">
        <v>917</v>
      </c>
      <c r="K207" s="20" t="s">
        <v>918</v>
      </c>
      <c r="L207" s="19">
        <v>987603142</v>
      </c>
      <c r="M207" s="20"/>
      <c r="N207" s="21" t="s">
        <v>58</v>
      </c>
      <c r="O207" s="20" t="s">
        <v>69</v>
      </c>
      <c r="P207" s="20" t="s">
        <v>160</v>
      </c>
      <c r="Q207" s="20" t="s">
        <v>224</v>
      </c>
      <c r="R207" s="38" t="s">
        <v>609</v>
      </c>
      <c r="S207" s="22" t="str">
        <f>VLOOKUP(R207,'TUTORES 1s2023'!A:B,2,0)</f>
        <v>YÁÑEZ PÉREZ JOSHUA MIGUEL HERNÁN</v>
      </c>
      <c r="T207" s="22" t="str">
        <f>VLOOKUP(R207,'TUTORES 1s2023'!A:E,5,0)</f>
        <v>joshua.yanez@usach.cl</v>
      </c>
      <c r="U207" s="22">
        <f>VLOOKUP(R207,'TUTORES 1s2023'!A:F,6,0)</f>
        <v>936708439</v>
      </c>
      <c r="V207" s="23">
        <v>45002</v>
      </c>
      <c r="W207" s="22" t="s">
        <v>62</v>
      </c>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t="s">
        <v>62</v>
      </c>
      <c r="AV207" s="22"/>
      <c r="AW207" s="22"/>
      <c r="AX207" s="24">
        <f>VLOOKUP(A207,'TUTORÍAS 20230424'!A:H,8,0)</f>
        <v>1</v>
      </c>
      <c r="AY207" s="24">
        <f>VLOOKUP(A207,'TUTORÍAS 20230502'!A:J,10,0)</f>
        <v>1</v>
      </c>
      <c r="AZ207" s="24"/>
    </row>
    <row r="208" spans="1:52" ht="13.8">
      <c r="A208" s="19">
        <v>21751530</v>
      </c>
      <c r="B208" s="20">
        <v>0</v>
      </c>
      <c r="C208" s="20" t="s">
        <v>919</v>
      </c>
      <c r="D208" s="20" t="s">
        <v>50</v>
      </c>
      <c r="E208" s="20" t="s">
        <v>637</v>
      </c>
      <c r="F208" s="20" t="s">
        <v>82</v>
      </c>
      <c r="G208" s="20" t="s">
        <v>53</v>
      </c>
      <c r="H208" s="20" t="s">
        <v>54</v>
      </c>
      <c r="I208" s="20" t="s">
        <v>254</v>
      </c>
      <c r="J208" s="20" t="s">
        <v>920</v>
      </c>
      <c r="K208" s="20" t="s">
        <v>921</v>
      </c>
      <c r="L208" s="19">
        <v>998347984</v>
      </c>
      <c r="M208" s="20">
        <v>976314615</v>
      </c>
      <c r="N208" s="21" t="s">
        <v>58</v>
      </c>
      <c r="O208" s="20" t="s">
        <v>86</v>
      </c>
      <c r="P208" s="20" t="s">
        <v>87</v>
      </c>
      <c r="Q208" s="20"/>
      <c r="R208" s="19" t="s">
        <v>292</v>
      </c>
      <c r="S208" s="22" t="str">
        <f>VLOOKUP(R208,'TUTORES 1s2023'!A:B,2,0)</f>
        <v>MOYA MONSALVE BENJAMÍN ALEJANDRO</v>
      </c>
      <c r="T208" s="22" t="str">
        <f>VLOOKUP(R208,'TUTORES 1s2023'!A:E,5,0)</f>
        <v>benjamin.moya.m@usach.cl</v>
      </c>
      <c r="U208" s="22">
        <f>VLOOKUP(R208,'TUTORES 1s2023'!A:F,6,0)</f>
        <v>56936447464</v>
      </c>
      <c r="V208" s="23">
        <v>45002</v>
      </c>
      <c r="W208" s="22" t="s">
        <v>62</v>
      </c>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t="s">
        <v>62</v>
      </c>
      <c r="AV208" s="22"/>
      <c r="AW208" s="22"/>
      <c r="AX208" s="24">
        <f>VLOOKUP(A208,'TUTORÍAS 20230424'!A:H,8,0)</f>
        <v>2</v>
      </c>
      <c r="AY208" s="24">
        <f>VLOOKUP(A208,'TUTORÍAS 20230502'!A:J,10,0)</f>
        <v>2</v>
      </c>
      <c r="AZ208" s="24"/>
    </row>
    <row r="209" spans="1:52" ht="13.8">
      <c r="A209" s="19">
        <v>21766379</v>
      </c>
      <c r="B209" s="20">
        <v>2</v>
      </c>
      <c r="C209" s="20" t="s">
        <v>922</v>
      </c>
      <c r="D209" s="20" t="s">
        <v>50</v>
      </c>
      <c r="E209" s="20" t="s">
        <v>641</v>
      </c>
      <c r="F209" s="20" t="s">
        <v>65</v>
      </c>
      <c r="G209" s="20" t="s">
        <v>53</v>
      </c>
      <c r="H209" s="20" t="s">
        <v>54</v>
      </c>
      <c r="I209" s="20" t="s">
        <v>130</v>
      </c>
      <c r="J209" s="20" t="s">
        <v>923</v>
      </c>
      <c r="K209" s="20" t="s">
        <v>924</v>
      </c>
      <c r="L209" s="20" t="s">
        <v>50</v>
      </c>
      <c r="M209" s="20">
        <v>979155268</v>
      </c>
      <c r="N209" s="21" t="s">
        <v>58</v>
      </c>
      <c r="O209" s="20" t="s">
        <v>69</v>
      </c>
      <c r="P209" s="20" t="s">
        <v>70</v>
      </c>
      <c r="Q209" s="20" t="s">
        <v>644</v>
      </c>
      <c r="R209" s="25" t="s">
        <v>836</v>
      </c>
      <c r="S209" s="22" t="str">
        <f>VLOOKUP(R209,'TUTORES 1s2023'!A:B,2,0)</f>
        <v>OLGUÍN MORALES MONTSERRAT ALONDRA</v>
      </c>
      <c r="T209" s="22" t="str">
        <f>VLOOKUP(R209,'TUTORES 1s2023'!A:E,5,0)</f>
        <v>montserrat.olguin@usach.cl</v>
      </c>
      <c r="U209" s="22">
        <f>VLOOKUP(R209,'TUTORES 1s2023'!A:F,6,0)</f>
        <v>977097879</v>
      </c>
      <c r="V209" s="23">
        <v>45002</v>
      </c>
      <c r="W209" s="22" t="s">
        <v>62</v>
      </c>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t="s">
        <v>62</v>
      </c>
      <c r="AV209" s="22"/>
      <c r="AW209" s="22"/>
      <c r="AX209" s="24">
        <f>VLOOKUP(A209,'TUTORÍAS 20230424'!A:H,8,0)</f>
        <v>3</v>
      </c>
      <c r="AY209" s="24">
        <f>VLOOKUP(A209,'TUTORÍAS 20230502'!A:J,10,0)</f>
        <v>4</v>
      </c>
      <c r="AZ209" s="24"/>
    </row>
    <row r="210" spans="1:52" ht="13.8">
      <c r="A210" s="19">
        <v>21675720</v>
      </c>
      <c r="B210" s="20">
        <v>3</v>
      </c>
      <c r="C210" s="20" t="s">
        <v>925</v>
      </c>
      <c r="D210" s="20" t="s">
        <v>50</v>
      </c>
      <c r="E210" s="20" t="s">
        <v>252</v>
      </c>
      <c r="F210" s="20" t="s">
        <v>253</v>
      </c>
      <c r="G210" s="20" t="s">
        <v>92</v>
      </c>
      <c r="H210" s="20" t="s">
        <v>54</v>
      </c>
      <c r="I210" s="20" t="s">
        <v>130</v>
      </c>
      <c r="J210" s="20" t="s">
        <v>926</v>
      </c>
      <c r="K210" s="20" t="s">
        <v>927</v>
      </c>
      <c r="L210" s="20" t="s">
        <v>50</v>
      </c>
      <c r="M210" s="20"/>
      <c r="N210" s="21" t="s">
        <v>58</v>
      </c>
      <c r="O210" s="20" t="s">
        <v>123</v>
      </c>
      <c r="P210" s="20" t="s">
        <v>109</v>
      </c>
      <c r="Q210" s="20"/>
      <c r="R210" s="34" t="s">
        <v>904</v>
      </c>
      <c r="S210" s="22" t="str">
        <f>VLOOKUP(R210,'TUTORES 1s2023'!A:B,2,0)</f>
        <v>ALVEAL ÁLVAREZ KATHIA ANDREA</v>
      </c>
      <c r="T210" s="22" t="str">
        <f>VLOOKUP(R210,'TUTORES 1s2023'!A:E,5,0)</f>
        <v>kathia.alveal@usach.cl</v>
      </c>
      <c r="U210" s="22">
        <f>VLOOKUP(R210,'TUTORES 1s2023'!A:F,6,0)</f>
        <v>56951122431</v>
      </c>
      <c r="V210" s="23">
        <v>45002</v>
      </c>
      <c r="W210" s="22" t="s">
        <v>62</v>
      </c>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t="s">
        <v>62</v>
      </c>
      <c r="AV210" s="22"/>
      <c r="AW210" s="22"/>
      <c r="AX210" s="24">
        <f>VLOOKUP(A210,'TUTORÍAS 20230424'!A:H,8,0)</f>
        <v>1</v>
      </c>
      <c r="AY210" s="24">
        <f>VLOOKUP(A210,'TUTORÍAS 20230502'!A:J,10,0)</f>
        <v>1</v>
      </c>
      <c r="AZ210" s="24"/>
    </row>
    <row r="211" spans="1:52" ht="13.8">
      <c r="A211" s="19">
        <v>21620614</v>
      </c>
      <c r="B211" s="20">
        <v>2</v>
      </c>
      <c r="C211" s="20" t="s">
        <v>928</v>
      </c>
      <c r="D211" s="20" t="s">
        <v>50</v>
      </c>
      <c r="E211" s="20" t="s">
        <v>311</v>
      </c>
      <c r="F211" s="20" t="s">
        <v>178</v>
      </c>
      <c r="G211" s="20" t="s">
        <v>92</v>
      </c>
      <c r="H211" s="20" t="s">
        <v>54</v>
      </c>
      <c r="I211" s="20" t="s">
        <v>929</v>
      </c>
      <c r="J211" s="20" t="s">
        <v>930</v>
      </c>
      <c r="K211" s="20" t="s">
        <v>931</v>
      </c>
      <c r="L211" s="20" t="s">
        <v>50</v>
      </c>
      <c r="M211" s="20"/>
      <c r="N211" s="21" t="s">
        <v>58</v>
      </c>
      <c r="O211" s="20" t="s">
        <v>181</v>
      </c>
      <c r="P211" s="20" t="s">
        <v>314</v>
      </c>
      <c r="Q211" s="20"/>
      <c r="R211" s="19" t="s">
        <v>649</v>
      </c>
      <c r="S211" s="22" t="str">
        <f>VLOOKUP(R211,'TUTORES 1s2023'!A:B,2,0)</f>
        <v>HUENTEL VALENZUELA ELIAS RENE</v>
      </c>
      <c r="T211" s="22" t="str">
        <f>VLOOKUP(R211,'TUTORES 1s2023'!A:E,5,0)</f>
        <v>elias.huentel@usach.cl</v>
      </c>
      <c r="U211" s="22">
        <f>VLOOKUP(R211,'TUTORES 1s2023'!A:F,6,0)</f>
        <v>56987338332</v>
      </c>
      <c r="V211" s="23">
        <v>45002</v>
      </c>
      <c r="W211" s="22" t="s">
        <v>62</v>
      </c>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t="s">
        <v>62</v>
      </c>
      <c r="AV211" s="22"/>
      <c r="AW211" s="22"/>
      <c r="AX211" s="24">
        <f>VLOOKUP(A211,'TUTORÍAS 20230424'!A:H,8,0)</f>
        <v>1</v>
      </c>
      <c r="AY211" s="24">
        <f>VLOOKUP(A211,'TUTORÍAS 20230502'!A:J,10,0)</f>
        <v>3</v>
      </c>
      <c r="AZ211" s="24"/>
    </row>
    <row r="212" spans="1:52" ht="13.8">
      <c r="A212" s="19">
        <v>21620306</v>
      </c>
      <c r="B212" s="20">
        <v>2</v>
      </c>
      <c r="C212" s="20" t="s">
        <v>932</v>
      </c>
      <c r="D212" s="20" t="s">
        <v>50</v>
      </c>
      <c r="E212" s="20" t="s">
        <v>252</v>
      </c>
      <c r="F212" s="20" t="s">
        <v>253</v>
      </c>
      <c r="G212" s="20" t="s">
        <v>53</v>
      </c>
      <c r="H212" s="20" t="s">
        <v>54</v>
      </c>
      <c r="I212" s="20" t="s">
        <v>66</v>
      </c>
      <c r="J212" s="20" t="s">
        <v>933</v>
      </c>
      <c r="K212" s="20" t="s">
        <v>934</v>
      </c>
      <c r="L212" s="19">
        <v>990812979</v>
      </c>
      <c r="M212" s="20"/>
      <c r="N212" s="21" t="s">
        <v>58</v>
      </c>
      <c r="O212" s="20" t="s">
        <v>123</v>
      </c>
      <c r="P212" s="20" t="s">
        <v>109</v>
      </c>
      <c r="Q212" s="20"/>
      <c r="R212" s="34" t="s">
        <v>904</v>
      </c>
      <c r="S212" s="22" t="str">
        <f>VLOOKUP(R212,'TUTORES 1s2023'!A:B,2,0)</f>
        <v>ALVEAL ÁLVAREZ KATHIA ANDREA</v>
      </c>
      <c r="T212" s="22" t="str">
        <f>VLOOKUP(R212,'TUTORES 1s2023'!A:E,5,0)</f>
        <v>kathia.alveal@usach.cl</v>
      </c>
      <c r="U212" s="22">
        <f>VLOOKUP(R212,'TUTORES 1s2023'!A:F,6,0)</f>
        <v>56951122431</v>
      </c>
      <c r="V212" s="23">
        <v>45002</v>
      </c>
      <c r="W212" s="22" t="s">
        <v>62</v>
      </c>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t="s">
        <v>62</v>
      </c>
      <c r="AV212" s="22"/>
      <c r="AW212" s="22"/>
      <c r="AX212" s="24">
        <f>VLOOKUP(A212,'TUTORÍAS 20230424'!A:H,8,0)</f>
        <v>2</v>
      </c>
      <c r="AY212" s="24">
        <f>VLOOKUP(A212,'TUTORÍAS 20230502'!A:J,10,0)</f>
        <v>2</v>
      </c>
      <c r="AZ212" s="24"/>
    </row>
    <row r="213" spans="1:52" ht="13.8">
      <c r="A213" s="19">
        <v>27592051</v>
      </c>
      <c r="B213" s="20">
        <v>7</v>
      </c>
      <c r="C213" s="20" t="s">
        <v>935</v>
      </c>
      <c r="D213" s="20" t="s">
        <v>50</v>
      </c>
      <c r="E213" s="20" t="s">
        <v>228</v>
      </c>
      <c r="F213" s="20" t="s">
        <v>91</v>
      </c>
      <c r="G213" s="20" t="s">
        <v>92</v>
      </c>
      <c r="H213" s="20" t="s">
        <v>54</v>
      </c>
      <c r="I213" s="20" t="s">
        <v>144</v>
      </c>
      <c r="J213" s="20" t="s">
        <v>936</v>
      </c>
      <c r="K213" s="20" t="s">
        <v>937</v>
      </c>
      <c r="L213" s="19">
        <v>968189584</v>
      </c>
      <c r="M213" s="20"/>
      <c r="N213" s="21" t="s">
        <v>58</v>
      </c>
      <c r="O213" s="20" t="s">
        <v>69</v>
      </c>
      <c r="P213" s="20" t="s">
        <v>232</v>
      </c>
      <c r="Q213" s="20" t="s">
        <v>233</v>
      </c>
      <c r="R213" s="38" t="s">
        <v>234</v>
      </c>
      <c r="S213" s="22" t="str">
        <f>VLOOKUP(R213,'TUTORES 1s2023'!A:B,2,0)</f>
        <v>ARAVENA RODRÍGUEZ CLAUDIA VALENTINA</v>
      </c>
      <c r="T213" s="22" t="str">
        <f>VLOOKUP(R213,'TUTORES 1s2023'!A:E,5,0)</f>
        <v>claudia.aravena.r@usach.cl</v>
      </c>
      <c r="U213" s="22">
        <f>VLOOKUP(R213,'TUTORES 1s2023'!A:F,6,0)</f>
        <v>75415265</v>
      </c>
      <c r="V213" s="23">
        <v>45002</v>
      </c>
      <c r="W213" s="22" t="s">
        <v>62</v>
      </c>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t="s">
        <v>62</v>
      </c>
      <c r="AV213" s="22"/>
      <c r="AW213" s="22"/>
      <c r="AX213" s="24">
        <v>0</v>
      </c>
      <c r="AY213" s="24">
        <f>VLOOKUP(A213,'TUTORÍAS 20230502'!A:J,10,0)</f>
        <v>1</v>
      </c>
      <c r="AZ213" s="24"/>
    </row>
    <row r="214" spans="1:52" ht="13.8">
      <c r="A214" s="19">
        <v>21835800</v>
      </c>
      <c r="B214" s="20">
        <v>4</v>
      </c>
      <c r="C214" s="20" t="s">
        <v>938</v>
      </c>
      <c r="D214" s="20" t="s">
        <v>50</v>
      </c>
      <c r="E214" s="20" t="s">
        <v>177</v>
      </c>
      <c r="F214" s="20" t="s">
        <v>178</v>
      </c>
      <c r="G214" s="20" t="s">
        <v>53</v>
      </c>
      <c r="H214" s="20" t="s">
        <v>54</v>
      </c>
      <c r="I214" s="20" t="s">
        <v>66</v>
      </c>
      <c r="J214" s="20" t="s">
        <v>939</v>
      </c>
      <c r="K214" s="20" t="s">
        <v>940</v>
      </c>
      <c r="L214" s="19">
        <v>978183900</v>
      </c>
      <c r="M214" s="20"/>
      <c r="N214" s="21" t="s">
        <v>58</v>
      </c>
      <c r="O214" s="20" t="s">
        <v>181</v>
      </c>
      <c r="P214" s="20" t="s">
        <v>182</v>
      </c>
      <c r="Q214" s="20"/>
      <c r="R214" s="19" t="s">
        <v>560</v>
      </c>
      <c r="S214" s="22" t="str">
        <f>VLOOKUP(R214,'TUTORES 1s2023'!A:B,2,0)</f>
        <v>LÓPEZ FLORES VASCO TOMÁS</v>
      </c>
      <c r="T214" s="22" t="str">
        <f>VLOOKUP(R214,'TUTORES 1s2023'!A:E,5,0)</f>
        <v>vasco.lopez@usach.cl</v>
      </c>
      <c r="U214" s="22">
        <f>VLOOKUP(R214,'TUTORES 1s2023'!A:F,6,0)</f>
        <v>56971477411</v>
      </c>
      <c r="V214" s="23">
        <v>45002</v>
      </c>
      <c r="W214" s="22" t="s">
        <v>62</v>
      </c>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t="s">
        <v>62</v>
      </c>
      <c r="AV214" s="22"/>
      <c r="AW214" s="22"/>
      <c r="AX214" s="24">
        <v>0</v>
      </c>
      <c r="AY214" s="24">
        <v>0</v>
      </c>
      <c r="AZ214" s="24"/>
    </row>
    <row r="215" spans="1:52" ht="13.8">
      <c r="A215" s="19">
        <v>21755936</v>
      </c>
      <c r="B215" s="20">
        <v>7</v>
      </c>
      <c r="C215" s="20" t="s">
        <v>941</v>
      </c>
      <c r="D215" s="20" t="s">
        <v>50</v>
      </c>
      <c r="E215" s="20" t="s">
        <v>942</v>
      </c>
      <c r="F215" s="20" t="s">
        <v>82</v>
      </c>
      <c r="G215" s="20" t="s">
        <v>92</v>
      </c>
      <c r="H215" s="20" t="s">
        <v>54</v>
      </c>
      <c r="I215" s="20" t="s">
        <v>285</v>
      </c>
      <c r="J215" s="20" t="s">
        <v>943</v>
      </c>
      <c r="K215" s="20" t="s">
        <v>944</v>
      </c>
      <c r="L215" s="19">
        <v>986013073</v>
      </c>
      <c r="M215" s="20">
        <v>971810253</v>
      </c>
      <c r="N215" s="21" t="s">
        <v>58</v>
      </c>
      <c r="O215" s="20" t="s">
        <v>86</v>
      </c>
      <c r="P215" s="20" t="s">
        <v>87</v>
      </c>
      <c r="Q215" s="20"/>
      <c r="R215" s="19" t="s">
        <v>579</v>
      </c>
      <c r="S215" s="22" t="str">
        <f>VLOOKUP(R215,'TUTORES 1s2023'!A:B,2,0)</f>
        <v>ESTOLASA ROJAS ROBERTO PATRICIO</v>
      </c>
      <c r="T215" s="22" t="str">
        <f>VLOOKUP(R215,'TUTORES 1s2023'!A:E,5,0)</f>
        <v>roberto.estolasa@usach.cl</v>
      </c>
      <c r="U215" s="22">
        <f>VLOOKUP(R215,'TUTORES 1s2023'!A:F,6,0)</f>
        <v>56948741363</v>
      </c>
      <c r="V215" s="23">
        <v>45002</v>
      </c>
      <c r="W215" s="22" t="s">
        <v>62</v>
      </c>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t="s">
        <v>62</v>
      </c>
      <c r="AV215" s="22"/>
      <c r="AW215" s="22"/>
      <c r="AX215" s="24">
        <f>VLOOKUP(A215,'TUTORÍAS 20230424'!A:H,8,0)</f>
        <v>1</v>
      </c>
      <c r="AY215" s="24">
        <f>VLOOKUP(A215,'TUTORÍAS 20230502'!A:J,10,0)</f>
        <v>7</v>
      </c>
      <c r="AZ215" s="24"/>
    </row>
    <row r="216" spans="1:52" ht="13.8">
      <c r="A216" s="19">
        <v>21618437</v>
      </c>
      <c r="B216" s="20">
        <v>8</v>
      </c>
      <c r="C216" s="20" t="s">
        <v>945</v>
      </c>
      <c r="D216" s="20" t="s">
        <v>50</v>
      </c>
      <c r="E216" s="20" t="s">
        <v>545</v>
      </c>
      <c r="F216" s="20" t="s">
        <v>119</v>
      </c>
      <c r="G216" s="20" t="s">
        <v>92</v>
      </c>
      <c r="H216" s="20" t="s">
        <v>54</v>
      </c>
      <c r="I216" s="20" t="s">
        <v>130</v>
      </c>
      <c r="J216" s="20" t="s">
        <v>946</v>
      </c>
      <c r="K216" s="20" t="s">
        <v>947</v>
      </c>
      <c r="L216" s="19">
        <v>978740450</v>
      </c>
      <c r="M216" s="20"/>
      <c r="N216" s="21" t="s">
        <v>58</v>
      </c>
      <c r="O216" s="20" t="s">
        <v>123</v>
      </c>
      <c r="P216" s="20" t="s">
        <v>548</v>
      </c>
      <c r="Q216" s="20"/>
      <c r="R216" s="38" t="s">
        <v>948</v>
      </c>
      <c r="S216" s="22" t="str">
        <f>VLOOKUP(R216,'TUTORES 1s2023'!A:B,2,0)</f>
        <v>MONTERO ORELLANA JAVIERA VERÓNICA</v>
      </c>
      <c r="T216" s="22" t="str">
        <f>VLOOKUP(R216,'TUTORES 1s2023'!A:E,5,0)</f>
        <v>javiera.montero.o@usach.cl</v>
      </c>
      <c r="U216" s="22">
        <f>VLOOKUP(R216,'TUTORES 1s2023'!A:F,6,0)</f>
        <v>968341403</v>
      </c>
      <c r="V216" s="23">
        <v>45002</v>
      </c>
      <c r="W216" s="22" t="s">
        <v>62</v>
      </c>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t="s">
        <v>62</v>
      </c>
      <c r="AV216" s="22"/>
      <c r="AW216" s="22"/>
      <c r="AX216" s="24">
        <f>VLOOKUP(A216,'TUTORÍAS 20230424'!A:H,8,0)</f>
        <v>4</v>
      </c>
      <c r="AY216" s="24">
        <f>VLOOKUP(A216,'TUTORÍAS 20230502'!A:J,10,0)</f>
        <v>5</v>
      </c>
      <c r="AZ216" s="24"/>
    </row>
    <row r="217" spans="1:52" ht="13.8">
      <c r="A217" s="19">
        <v>21707923</v>
      </c>
      <c r="B217" s="20">
        <v>3</v>
      </c>
      <c r="C217" s="20" t="s">
        <v>949</v>
      </c>
      <c r="D217" s="20" t="s">
        <v>50</v>
      </c>
      <c r="E217" s="20" t="s">
        <v>637</v>
      </c>
      <c r="F217" s="20" t="s">
        <v>82</v>
      </c>
      <c r="G217" s="20" t="s">
        <v>92</v>
      </c>
      <c r="H217" s="20" t="s">
        <v>54</v>
      </c>
      <c r="I217" s="20" t="s">
        <v>950</v>
      </c>
      <c r="J217" s="20" t="s">
        <v>951</v>
      </c>
      <c r="K217" s="20" t="s">
        <v>952</v>
      </c>
      <c r="L217" s="19">
        <v>992924277</v>
      </c>
      <c r="M217" s="20"/>
      <c r="N217" s="21" t="s">
        <v>58</v>
      </c>
      <c r="O217" s="20" t="s">
        <v>86</v>
      </c>
      <c r="P217" s="20" t="s">
        <v>87</v>
      </c>
      <c r="Q217" s="20"/>
      <c r="R217" s="19" t="s">
        <v>205</v>
      </c>
      <c r="S217" s="22" t="str">
        <f>VLOOKUP(R217,'TUTORES 1s2023'!A:B,2,0)</f>
        <v>URETA RAMÍREZ TAHIA ANGÉLICA</v>
      </c>
      <c r="T217" s="22" t="str">
        <f>VLOOKUP(R217,'TUTORES 1s2023'!A:E,5,0)</f>
        <v>tahia.ureta@usach.cl</v>
      </c>
      <c r="U217" s="22">
        <f>VLOOKUP(R217,'TUTORES 1s2023'!A:F,6,0)</f>
        <v>56954988178</v>
      </c>
      <c r="V217" s="23">
        <v>45002</v>
      </c>
      <c r="W217" s="22" t="s">
        <v>62</v>
      </c>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t="s">
        <v>62</v>
      </c>
      <c r="AV217" s="22"/>
      <c r="AW217" s="22"/>
      <c r="AX217" s="24">
        <v>0</v>
      </c>
      <c r="AY217" s="24">
        <v>0</v>
      </c>
      <c r="AZ217" s="24"/>
    </row>
    <row r="218" spans="1:52" ht="13.8">
      <c r="A218" s="19">
        <v>21754320</v>
      </c>
      <c r="B218" s="20">
        <v>7</v>
      </c>
      <c r="C218" s="20" t="s">
        <v>953</v>
      </c>
      <c r="D218" s="20" t="s">
        <v>50</v>
      </c>
      <c r="E218" s="20" t="s">
        <v>202</v>
      </c>
      <c r="F218" s="20" t="s">
        <v>82</v>
      </c>
      <c r="G218" s="20" t="s">
        <v>92</v>
      </c>
      <c r="H218" s="20" t="s">
        <v>54</v>
      </c>
      <c r="I218" s="20" t="s">
        <v>254</v>
      </c>
      <c r="J218" s="20" t="s">
        <v>954</v>
      </c>
      <c r="K218" s="20" t="s">
        <v>955</v>
      </c>
      <c r="L218" s="19">
        <v>956680578</v>
      </c>
      <c r="M218" s="20"/>
      <c r="N218" s="21" t="s">
        <v>58</v>
      </c>
      <c r="O218" s="20" t="s">
        <v>86</v>
      </c>
      <c r="P218" s="20" t="s">
        <v>87</v>
      </c>
      <c r="Q218" s="20"/>
      <c r="R218" s="19" t="s">
        <v>398</v>
      </c>
      <c r="S218" s="22" t="str">
        <f>VLOOKUP(R218,'TUTORES 1s2023'!A:B,2,0)</f>
        <v>MIRANDA MARIL FABIÁN ANDRÉS</v>
      </c>
      <c r="T218" s="22" t="str">
        <f>VLOOKUP(R218,'TUTORES 1s2023'!A:E,5,0)</f>
        <v>fabian.miranda.ma@usach.cl</v>
      </c>
      <c r="U218" s="22">
        <f>VLOOKUP(R218,'TUTORES 1s2023'!A:F,6,0)</f>
        <v>227286355</v>
      </c>
      <c r="V218" s="23">
        <v>45002</v>
      </c>
      <c r="W218" s="22" t="s">
        <v>62</v>
      </c>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t="s">
        <v>62</v>
      </c>
      <c r="AV218" s="22"/>
      <c r="AW218" s="22"/>
      <c r="AX218" s="24">
        <v>0</v>
      </c>
      <c r="AY218" s="24">
        <v>0</v>
      </c>
      <c r="AZ218" s="24"/>
    </row>
    <row r="219" spans="1:52" ht="13.8">
      <c r="A219" s="19">
        <v>21858916</v>
      </c>
      <c r="B219" s="20">
        <v>2</v>
      </c>
      <c r="C219" s="20" t="s">
        <v>956</v>
      </c>
      <c r="D219" s="20" t="s">
        <v>50</v>
      </c>
      <c r="E219" s="20" t="s">
        <v>400</v>
      </c>
      <c r="F219" s="20" t="s">
        <v>91</v>
      </c>
      <c r="G219" s="20" t="s">
        <v>53</v>
      </c>
      <c r="H219" s="20" t="s">
        <v>54</v>
      </c>
      <c r="I219" s="20" t="s">
        <v>254</v>
      </c>
      <c r="J219" s="20" t="s">
        <v>957</v>
      </c>
      <c r="K219" s="20" t="s">
        <v>958</v>
      </c>
      <c r="L219" s="20" t="s">
        <v>50</v>
      </c>
      <c r="M219" s="20"/>
      <c r="N219" s="21" t="s">
        <v>58</v>
      </c>
      <c r="O219" s="20" t="s">
        <v>181</v>
      </c>
      <c r="P219" s="20" t="s">
        <v>95</v>
      </c>
      <c r="Q219" s="20" t="s">
        <v>404</v>
      </c>
      <c r="R219" s="32" t="s">
        <v>405</v>
      </c>
      <c r="S219" s="39" t="str">
        <f>VLOOKUP(R219,'TUTORES 1s2023'!A:C,2,0)</f>
        <v>HUERTA BARRA, LAURA MARCELA</v>
      </c>
      <c r="T219" s="22" t="str">
        <f>VLOOKUP(R219,'TUTORES 1s2023'!A:G,5,0)</f>
        <v>laura.huerta.b@usach.cl</v>
      </c>
      <c r="U219" s="22">
        <f>VLOOKUP(R219,'TUTORES 1s2023'!A:G,6,0)</f>
        <v>56948025614</v>
      </c>
      <c r="V219" s="23">
        <v>45026</v>
      </c>
      <c r="W219" s="22" t="s">
        <v>62</v>
      </c>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t="s">
        <v>62</v>
      </c>
      <c r="AV219" s="22"/>
      <c r="AW219" s="22"/>
      <c r="AX219" s="24">
        <v>0</v>
      </c>
      <c r="AY219" s="24">
        <v>0</v>
      </c>
      <c r="AZ219" s="24"/>
    </row>
    <row r="220" spans="1:52" ht="13.8">
      <c r="A220" s="19">
        <v>21744763</v>
      </c>
      <c r="B220" s="20">
        <v>1</v>
      </c>
      <c r="C220" s="20" t="s">
        <v>959</v>
      </c>
      <c r="D220" s="20" t="s">
        <v>50</v>
      </c>
      <c r="E220" s="20" t="s">
        <v>368</v>
      </c>
      <c r="F220" s="20" t="s">
        <v>52</v>
      </c>
      <c r="G220" s="20" t="s">
        <v>92</v>
      </c>
      <c r="H220" s="20" t="s">
        <v>54</v>
      </c>
      <c r="I220" s="20" t="s">
        <v>254</v>
      </c>
      <c r="J220" s="20" t="s">
        <v>960</v>
      </c>
      <c r="K220" s="20" t="s">
        <v>961</v>
      </c>
      <c r="L220" s="19">
        <v>988507577</v>
      </c>
      <c r="M220" s="20"/>
      <c r="N220" s="21" t="s">
        <v>58</v>
      </c>
      <c r="O220" s="20" t="s">
        <v>108</v>
      </c>
      <c r="P220" s="20" t="s">
        <v>109</v>
      </c>
      <c r="Q220" s="20" t="s">
        <v>110</v>
      </c>
      <c r="R220" s="34" t="s">
        <v>844</v>
      </c>
      <c r="S220" s="22" t="str">
        <f>VLOOKUP(R220,'TUTORES 1s2023'!A:B,2,0)</f>
        <v>MORIN BASAURI VICTORIA ANDREA</v>
      </c>
      <c r="T220" s="22" t="str">
        <f>VLOOKUP(R220,'TUTORES 1s2023'!A:E,5,0)</f>
        <v>victoria.morin@usach.cl</v>
      </c>
      <c r="U220" s="22">
        <f>VLOOKUP(R220,'TUTORES 1s2023'!A:F,6,0)</f>
        <v>56954340152</v>
      </c>
      <c r="V220" s="23">
        <v>45002</v>
      </c>
      <c r="W220" s="22" t="s">
        <v>62</v>
      </c>
      <c r="X220" s="22" t="s">
        <v>77</v>
      </c>
      <c r="Y220" s="22" t="s">
        <v>77</v>
      </c>
      <c r="Z220" s="22" t="s">
        <v>411</v>
      </c>
      <c r="AA220" s="22" t="s">
        <v>962</v>
      </c>
      <c r="AB220" s="22" t="str">
        <f>VLOOKUP(AA220,'TUTORES 1s2023'!A:H,2,0)</f>
        <v xml:space="preserve">RUIZ CARCHER ENZO MATIRAS </v>
      </c>
      <c r="AC220" s="22" t="str">
        <f>VLOOKUP(AA220,'TUTORES 1s2023'!A:G,5,0)</f>
        <v>enzo.ruiz@usach.cl</v>
      </c>
      <c r="AD220" s="22">
        <f>VLOOKUP(AA220,'TUTORES 1s2023'!A:G,6,0)</f>
        <v>56973794398</v>
      </c>
      <c r="AE220" s="43">
        <v>45026</v>
      </c>
      <c r="AF220" s="29" t="s">
        <v>62</v>
      </c>
      <c r="AG220" s="22"/>
      <c r="AH220" s="22"/>
      <c r="AI220" s="22"/>
      <c r="AJ220" s="22"/>
      <c r="AK220" s="22"/>
      <c r="AL220" s="22"/>
      <c r="AM220" s="22"/>
      <c r="AN220" s="22"/>
      <c r="AO220" s="22"/>
      <c r="AP220" s="22"/>
      <c r="AQ220" s="22"/>
      <c r="AR220" s="22"/>
      <c r="AS220" s="22"/>
      <c r="AT220" s="22"/>
      <c r="AU220" s="22" t="s">
        <v>62</v>
      </c>
      <c r="AV220" s="22"/>
      <c r="AW220" s="22"/>
      <c r="AX220" s="24">
        <f>VLOOKUP(A220,'TUTORÍAS 20230424'!A:H,8,0)</f>
        <v>7</v>
      </c>
      <c r="AY220" s="24">
        <f>VLOOKUP(A220,'TUTORÍAS 20230502'!A:J,10,0)</f>
        <v>7</v>
      </c>
      <c r="AZ220" s="24"/>
    </row>
    <row r="221" spans="1:52" ht="13.8">
      <c r="A221" s="19">
        <v>21629070</v>
      </c>
      <c r="B221" s="20">
        <v>4</v>
      </c>
      <c r="C221" s="20" t="s">
        <v>963</v>
      </c>
      <c r="D221" s="20" t="s">
        <v>50</v>
      </c>
      <c r="E221" s="20" t="s">
        <v>51</v>
      </c>
      <c r="F221" s="20" t="s">
        <v>52</v>
      </c>
      <c r="G221" s="20" t="s">
        <v>92</v>
      </c>
      <c r="H221" s="20" t="s">
        <v>54</v>
      </c>
      <c r="I221" s="20" t="s">
        <v>66</v>
      </c>
      <c r="J221" s="20" t="s">
        <v>964</v>
      </c>
      <c r="K221" s="20" t="s">
        <v>965</v>
      </c>
      <c r="L221" s="19">
        <v>959493462</v>
      </c>
      <c r="M221" s="20"/>
      <c r="N221" s="21" t="s">
        <v>58</v>
      </c>
      <c r="O221" s="20" t="s">
        <v>59</v>
      </c>
      <c r="P221" s="20" t="s">
        <v>60</v>
      </c>
      <c r="Q221" s="20"/>
      <c r="R221" s="19" t="s">
        <v>564</v>
      </c>
      <c r="S221" s="22" t="str">
        <f>VLOOKUP(R221,'TUTORES 1s2023'!A:B,2,0)</f>
        <v>RICHARDS VARAS MAXIMILIANO</v>
      </c>
      <c r="T221" s="22" t="str">
        <f>VLOOKUP(R221,'TUTORES 1s2023'!A:E,5,0)</f>
        <v>maximiliano.richards@usach.cl</v>
      </c>
      <c r="U221" s="22">
        <f>VLOOKUP(R221,'TUTORES 1s2023'!A:F,6,0)</f>
        <v>56957843782</v>
      </c>
      <c r="V221" s="23">
        <v>45002</v>
      </c>
      <c r="W221" s="22" t="s">
        <v>62</v>
      </c>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t="s">
        <v>62</v>
      </c>
      <c r="AV221" s="22"/>
      <c r="AW221" s="22"/>
      <c r="AX221" s="24">
        <v>0</v>
      </c>
      <c r="AY221" s="24">
        <v>0</v>
      </c>
      <c r="AZ221" s="24"/>
    </row>
    <row r="222" spans="1:52" ht="13.8">
      <c r="A222" s="19">
        <v>21691690</v>
      </c>
      <c r="B222" s="20">
        <v>5</v>
      </c>
      <c r="C222" s="20" t="s">
        <v>966</v>
      </c>
      <c r="D222" s="20" t="s">
        <v>50</v>
      </c>
      <c r="E222" s="20" t="s">
        <v>177</v>
      </c>
      <c r="F222" s="20" t="s">
        <v>178</v>
      </c>
      <c r="G222" s="20" t="s">
        <v>279</v>
      </c>
      <c r="H222" s="20" t="s">
        <v>54</v>
      </c>
      <c r="I222" s="20" t="s">
        <v>66</v>
      </c>
      <c r="J222" s="20" t="s">
        <v>967</v>
      </c>
      <c r="K222" s="20" t="s">
        <v>968</v>
      </c>
      <c r="L222" s="20" t="s">
        <v>50</v>
      </c>
      <c r="M222" s="20"/>
      <c r="N222" s="21" t="s">
        <v>58</v>
      </c>
      <c r="O222" s="20" t="s">
        <v>181</v>
      </c>
      <c r="P222" s="20" t="s">
        <v>182</v>
      </c>
      <c r="Q222" s="20"/>
      <c r="R222" s="19" t="s">
        <v>915</v>
      </c>
      <c r="S222" s="22" t="str">
        <f>VLOOKUP(R222,'TUTORES 1s2023'!A:B,2,0)</f>
        <v>ORMAZÁBAL DÍAZ JAVIERA ROCÍO</v>
      </c>
      <c r="T222" s="22" t="str">
        <f>VLOOKUP(R222,'TUTORES 1s2023'!A:E,5,0)</f>
        <v>javiera.ormazabal@usach.cl</v>
      </c>
      <c r="U222" s="22">
        <f>VLOOKUP(R222,'TUTORES 1s2023'!A:F,6,0)</f>
        <v>56975686110</v>
      </c>
      <c r="V222" s="23">
        <v>45002</v>
      </c>
      <c r="W222" s="22" t="s">
        <v>62</v>
      </c>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t="s">
        <v>62</v>
      </c>
      <c r="AV222" s="22"/>
      <c r="AW222" s="22"/>
      <c r="AX222" s="24">
        <f>VLOOKUP(A222,'TUTORÍAS 20230424'!A:H,8,0)</f>
        <v>4</v>
      </c>
      <c r="AY222" s="24">
        <f>VLOOKUP(A222,'TUTORÍAS 20230502'!A:J,10,0)</f>
        <v>5</v>
      </c>
      <c r="AZ222" s="24"/>
    </row>
    <row r="223" spans="1:52" ht="13.8">
      <c r="A223" s="19">
        <v>21708426</v>
      </c>
      <c r="B223" s="20">
        <v>1</v>
      </c>
      <c r="C223" s="20" t="s">
        <v>969</v>
      </c>
      <c r="D223" s="20" t="s">
        <v>50</v>
      </c>
      <c r="E223" s="20" t="s">
        <v>129</v>
      </c>
      <c r="F223" s="20" t="s">
        <v>65</v>
      </c>
      <c r="G223" s="20" t="s">
        <v>53</v>
      </c>
      <c r="H223" s="20" t="s">
        <v>54</v>
      </c>
      <c r="I223" s="20" t="s">
        <v>120</v>
      </c>
      <c r="J223" s="20" t="s">
        <v>970</v>
      </c>
      <c r="K223" s="20" t="s">
        <v>971</v>
      </c>
      <c r="L223" s="19">
        <v>935005483</v>
      </c>
      <c r="M223" s="20"/>
      <c r="N223" s="21" t="s">
        <v>58</v>
      </c>
      <c r="O223" s="20" t="s">
        <v>69</v>
      </c>
      <c r="P223" s="20" t="s">
        <v>70</v>
      </c>
      <c r="Q223" s="20" t="s">
        <v>71</v>
      </c>
      <c r="R223" s="25" t="s">
        <v>133</v>
      </c>
      <c r="S223" s="22" t="str">
        <f>VLOOKUP(R223,'TUTORES 1s2023'!A:B,2,0)</f>
        <v>YAÑEZ HORMAZABAL CYNTHIA MARINA</v>
      </c>
      <c r="T223" s="22" t="str">
        <f>VLOOKUP(R223,'TUTORES 1s2023'!A:E,5,0)</f>
        <v>cynthia.yanez@usach.cl</v>
      </c>
      <c r="U223" s="22">
        <f>VLOOKUP(R223,'TUTORES 1s2023'!A:F,6,0)</f>
        <v>975879530</v>
      </c>
      <c r="V223" s="23">
        <v>45002</v>
      </c>
      <c r="W223" s="22" t="s">
        <v>62</v>
      </c>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t="s">
        <v>62</v>
      </c>
      <c r="AV223" s="22"/>
      <c r="AW223" s="22"/>
      <c r="AX223" s="24">
        <f>VLOOKUP(A223,'TUTORÍAS 20230424'!A:H,8,0)</f>
        <v>6</v>
      </c>
      <c r="AY223" s="24">
        <f>VLOOKUP(A223,'TUTORÍAS 20230502'!A:J,10,0)</f>
        <v>6</v>
      </c>
      <c r="AZ223" s="24"/>
    </row>
    <row r="224" spans="1:52" ht="13.8">
      <c r="A224" s="19">
        <v>21458402</v>
      </c>
      <c r="B224" s="20">
        <v>6</v>
      </c>
      <c r="C224" s="20" t="s">
        <v>972</v>
      </c>
      <c r="D224" s="20" t="s">
        <v>50</v>
      </c>
      <c r="E224" s="20" t="s">
        <v>104</v>
      </c>
      <c r="F224" s="20" t="s">
        <v>52</v>
      </c>
      <c r="G224" s="20" t="s">
        <v>53</v>
      </c>
      <c r="H224" s="20" t="s">
        <v>54</v>
      </c>
      <c r="I224" s="20" t="s">
        <v>66</v>
      </c>
      <c r="J224" s="20" t="s">
        <v>973</v>
      </c>
      <c r="K224" s="20" t="s">
        <v>974</v>
      </c>
      <c r="L224" s="19">
        <v>981790920</v>
      </c>
      <c r="M224" s="20"/>
      <c r="N224" s="21" t="s">
        <v>58</v>
      </c>
      <c r="O224" s="20" t="s">
        <v>108</v>
      </c>
      <c r="P224" s="20" t="s">
        <v>109</v>
      </c>
      <c r="Q224" s="20" t="s">
        <v>110</v>
      </c>
      <c r="R224" s="33" t="s">
        <v>764</v>
      </c>
      <c r="S224" s="22" t="str">
        <f>VLOOKUP(R224,'TUTORES 1s2023'!A:B,2,0)</f>
        <v>FAJARDO CERDA AYLEN ANTONIA</v>
      </c>
      <c r="T224" s="22" t="str">
        <f>VLOOKUP(R224,'TUTORES 1s2023'!A:E,5,0)</f>
        <v>aylen.fajardo@usach.cl</v>
      </c>
      <c r="U224" s="22">
        <f>VLOOKUP(R224,'TUTORES 1s2023'!A:F,6,0)</f>
        <v>0</v>
      </c>
      <c r="V224" s="23">
        <v>45033</v>
      </c>
      <c r="W224" s="22" t="s">
        <v>62</v>
      </c>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t="s">
        <v>62</v>
      </c>
      <c r="AV224" s="22"/>
      <c r="AW224" s="22"/>
      <c r="AX224" s="24">
        <v>0</v>
      </c>
      <c r="AY224" s="24">
        <v>0</v>
      </c>
      <c r="AZ224" s="24"/>
    </row>
    <row r="225" spans="1:52" ht="13.8">
      <c r="A225" s="19">
        <v>21782887</v>
      </c>
      <c r="B225" s="20">
        <v>2</v>
      </c>
      <c r="C225" s="20" t="s">
        <v>975</v>
      </c>
      <c r="D225" s="20" t="s">
        <v>50</v>
      </c>
      <c r="E225" s="20" t="s">
        <v>118</v>
      </c>
      <c r="F225" s="20" t="s">
        <v>119</v>
      </c>
      <c r="G225" s="20" t="s">
        <v>53</v>
      </c>
      <c r="H225" s="20" t="s">
        <v>54</v>
      </c>
      <c r="I225" s="20" t="s">
        <v>105</v>
      </c>
      <c r="J225" s="20" t="s">
        <v>976</v>
      </c>
      <c r="K225" s="20" t="s">
        <v>977</v>
      </c>
      <c r="L225" s="20" t="s">
        <v>50</v>
      </c>
      <c r="M225" s="20"/>
      <c r="N225" s="21" t="s">
        <v>58</v>
      </c>
      <c r="O225" s="20" t="s">
        <v>123</v>
      </c>
      <c r="P225" s="20" t="s">
        <v>109</v>
      </c>
      <c r="Q225" s="20"/>
      <c r="R225" s="34" t="s">
        <v>705</v>
      </c>
      <c r="S225" s="22" t="str">
        <f>VLOOKUP(R225,'TUTORES 1s2023'!A:B,2,0)</f>
        <v>PEÑALOZA GONZALEZ SAVKA ALEJANDRA</v>
      </c>
      <c r="T225" s="22" t="str">
        <f>VLOOKUP(R225,'TUTORES 1s2023'!A:E,5,0)</f>
        <v>savka.penaloza@usach.cl</v>
      </c>
      <c r="U225" s="22">
        <f>VLOOKUP(R225,'TUTORES 1s2023'!A:F,6,0)</f>
        <v>56990091564</v>
      </c>
      <c r="V225" s="23">
        <v>45002</v>
      </c>
      <c r="W225" s="22" t="s">
        <v>62</v>
      </c>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t="s">
        <v>62</v>
      </c>
      <c r="AV225" s="22"/>
      <c r="AW225" s="22"/>
      <c r="AX225" s="24">
        <f>VLOOKUP(A225,'TUTORÍAS 20230424'!A:H,8,0)</f>
        <v>4</v>
      </c>
      <c r="AY225" s="24">
        <f>VLOOKUP(A225,'TUTORÍAS 20230502'!A:J,10,0)</f>
        <v>5</v>
      </c>
      <c r="AZ225" s="24"/>
    </row>
    <row r="226" spans="1:52" ht="13.8">
      <c r="A226" s="19">
        <v>26657106</v>
      </c>
      <c r="B226" s="20">
        <v>2</v>
      </c>
      <c r="C226" s="20" t="s">
        <v>978</v>
      </c>
      <c r="D226" s="20" t="s">
        <v>50</v>
      </c>
      <c r="E226" s="20" t="s">
        <v>311</v>
      </c>
      <c r="F226" s="20" t="s">
        <v>178</v>
      </c>
      <c r="G226" s="20" t="s">
        <v>92</v>
      </c>
      <c r="H226" s="20" t="s">
        <v>54</v>
      </c>
      <c r="I226" s="20" t="s">
        <v>66</v>
      </c>
      <c r="J226" s="20" t="s">
        <v>979</v>
      </c>
      <c r="K226" s="20" t="s">
        <v>980</v>
      </c>
      <c r="L226" s="19">
        <v>56962122655</v>
      </c>
      <c r="M226" s="20"/>
      <c r="N226" s="21" t="s">
        <v>58</v>
      </c>
      <c r="O226" s="20" t="s">
        <v>181</v>
      </c>
      <c r="P226" s="20" t="s">
        <v>314</v>
      </c>
      <c r="Q226" s="20"/>
      <c r="S226" s="22"/>
      <c r="T226" s="22"/>
      <c r="U226" s="22"/>
      <c r="V226" s="23"/>
      <c r="W226" s="22" t="s">
        <v>50</v>
      </c>
      <c r="Y226" s="22"/>
      <c r="Z226" s="22"/>
      <c r="AA226" s="22"/>
      <c r="AB226" s="22"/>
      <c r="AC226" s="22"/>
      <c r="AD226" s="22"/>
      <c r="AE226" s="22"/>
      <c r="AF226" s="22"/>
      <c r="AG226" s="22"/>
      <c r="AH226" s="22"/>
      <c r="AI226" s="22"/>
      <c r="AJ226" s="22"/>
      <c r="AK226" s="22"/>
      <c r="AL226" s="22"/>
      <c r="AM226" s="22"/>
      <c r="AN226" s="22"/>
      <c r="AO226" s="22"/>
      <c r="AP226" s="28">
        <v>45021</v>
      </c>
      <c r="AQ226" s="22" t="s">
        <v>194</v>
      </c>
      <c r="AR226" s="22"/>
      <c r="AS226" s="22" t="s">
        <v>196</v>
      </c>
      <c r="AT226" s="22"/>
      <c r="AU226" s="22" t="s">
        <v>148</v>
      </c>
      <c r="AV226" s="22"/>
      <c r="AW226" s="22"/>
      <c r="AX226" s="24" t="s">
        <v>50</v>
      </c>
      <c r="AY226" s="24" t="s">
        <v>50</v>
      </c>
      <c r="AZ226" s="24"/>
    </row>
    <row r="227" spans="1:52" ht="13.8">
      <c r="A227" s="19">
        <v>21761977</v>
      </c>
      <c r="B227" s="20">
        <v>7</v>
      </c>
      <c r="C227" s="20" t="s">
        <v>981</v>
      </c>
      <c r="D227" s="20" t="s">
        <v>50</v>
      </c>
      <c r="E227" s="20" t="s">
        <v>189</v>
      </c>
      <c r="F227" s="20" t="s">
        <v>65</v>
      </c>
      <c r="G227" s="20" t="s">
        <v>53</v>
      </c>
      <c r="H227" s="20" t="s">
        <v>54</v>
      </c>
      <c r="I227" s="20" t="s">
        <v>83</v>
      </c>
      <c r="J227" s="20" t="s">
        <v>982</v>
      </c>
      <c r="K227" s="20" t="s">
        <v>983</v>
      </c>
      <c r="L227" s="19">
        <v>976988259</v>
      </c>
      <c r="M227" s="20"/>
      <c r="N227" s="21" t="s">
        <v>58</v>
      </c>
      <c r="O227" s="20" t="s">
        <v>69</v>
      </c>
      <c r="P227" s="20" t="s">
        <v>70</v>
      </c>
      <c r="Q227" s="20" t="s">
        <v>192</v>
      </c>
      <c r="R227" s="25"/>
      <c r="S227" s="22"/>
      <c r="T227" s="22"/>
      <c r="U227" s="22"/>
      <c r="V227" s="23"/>
      <c r="W227" s="22" t="s">
        <v>148</v>
      </c>
      <c r="Y227" s="22"/>
      <c r="Z227" s="22"/>
      <c r="AA227" s="22"/>
      <c r="AB227" s="22"/>
      <c r="AC227" s="22"/>
      <c r="AD227" s="22"/>
      <c r="AE227" s="22"/>
      <c r="AF227" s="22"/>
      <c r="AG227" s="22"/>
      <c r="AH227" s="22"/>
      <c r="AI227" s="22"/>
      <c r="AJ227" s="22"/>
      <c r="AK227" s="22"/>
      <c r="AL227" s="22"/>
      <c r="AM227" s="22"/>
      <c r="AN227" s="22"/>
      <c r="AO227" s="22"/>
      <c r="AP227" s="22" t="s">
        <v>984</v>
      </c>
      <c r="AQ227" s="22" t="s">
        <v>194</v>
      </c>
      <c r="AR227" s="22"/>
      <c r="AS227" s="22" t="s">
        <v>196</v>
      </c>
      <c r="AT227" s="22"/>
      <c r="AU227" s="22" t="s">
        <v>148</v>
      </c>
      <c r="AV227" s="22"/>
      <c r="AW227" s="22"/>
      <c r="AX227" s="24">
        <v>0</v>
      </c>
      <c r="AY227" s="24">
        <f>VLOOKUP(A227,'TUTORÍAS 20230502'!A:J,10,0)</f>
        <v>1</v>
      </c>
      <c r="AZ227" s="24"/>
    </row>
    <row r="228" spans="1:52" ht="13.8">
      <c r="A228" s="19">
        <v>21798184</v>
      </c>
      <c r="B228" s="20">
        <v>0</v>
      </c>
      <c r="C228" s="20" t="s">
        <v>985</v>
      </c>
      <c r="D228" s="20" t="s">
        <v>50</v>
      </c>
      <c r="E228" s="20" t="s">
        <v>252</v>
      </c>
      <c r="F228" s="20" t="s">
        <v>253</v>
      </c>
      <c r="G228" s="20" t="s">
        <v>92</v>
      </c>
      <c r="H228" s="20" t="s">
        <v>54</v>
      </c>
      <c r="I228" s="20" t="s">
        <v>285</v>
      </c>
      <c r="J228" s="20" t="s">
        <v>986</v>
      </c>
      <c r="K228" s="20" t="s">
        <v>987</v>
      </c>
      <c r="L228" s="19">
        <v>945614290</v>
      </c>
      <c r="M228" s="20"/>
      <c r="N228" s="21" t="s">
        <v>58</v>
      </c>
      <c r="O228" s="20" t="s">
        <v>123</v>
      </c>
      <c r="P228" s="20" t="s">
        <v>109</v>
      </c>
      <c r="Q228" s="20"/>
      <c r="R228" s="34" t="s">
        <v>904</v>
      </c>
      <c r="S228" s="22" t="str">
        <f>VLOOKUP(R228,'TUTORES 1s2023'!A:B,2,0)</f>
        <v>ALVEAL ÁLVAREZ KATHIA ANDREA</v>
      </c>
      <c r="T228" s="22" t="str">
        <f>VLOOKUP(R228,'TUTORES 1s2023'!A:E,5,0)</f>
        <v>kathia.alveal@usach.cl</v>
      </c>
      <c r="U228" s="22">
        <f>VLOOKUP(R228,'TUTORES 1s2023'!A:F,6,0)</f>
        <v>56951122431</v>
      </c>
      <c r="V228" s="23">
        <v>45002</v>
      </c>
      <c r="W228" s="22" t="s">
        <v>62</v>
      </c>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t="s">
        <v>62</v>
      </c>
      <c r="AV228" s="22"/>
      <c r="AW228" s="22"/>
      <c r="AX228" s="24">
        <f>VLOOKUP(A228,'TUTORÍAS 20230424'!A:H,8,0)</f>
        <v>1</v>
      </c>
      <c r="AY228" s="24">
        <f>VLOOKUP(A228,'TUTORÍAS 20230502'!A:J,10,0)</f>
        <v>1</v>
      </c>
      <c r="AZ228" s="24"/>
    </row>
    <row r="229" spans="1:52" ht="13.8">
      <c r="A229" s="19">
        <v>21586768</v>
      </c>
      <c r="B229" s="20">
        <v>4</v>
      </c>
      <c r="C229" s="20" t="s">
        <v>988</v>
      </c>
      <c r="D229" s="20" t="s">
        <v>50</v>
      </c>
      <c r="E229" s="20" t="s">
        <v>576</v>
      </c>
      <c r="F229" s="20" t="s">
        <v>82</v>
      </c>
      <c r="G229" s="20" t="s">
        <v>92</v>
      </c>
      <c r="H229" s="20" t="s">
        <v>54</v>
      </c>
      <c r="I229" s="20" t="s">
        <v>285</v>
      </c>
      <c r="J229" s="20" t="s">
        <v>989</v>
      </c>
      <c r="K229" s="20" t="s">
        <v>990</v>
      </c>
      <c r="L229" s="19">
        <v>972169753</v>
      </c>
      <c r="M229" s="20"/>
      <c r="N229" s="21" t="s">
        <v>58</v>
      </c>
      <c r="O229" s="20" t="s">
        <v>86</v>
      </c>
      <c r="P229" s="20" t="s">
        <v>87</v>
      </c>
      <c r="Q229" s="20"/>
      <c r="R229" s="19" t="s">
        <v>991</v>
      </c>
      <c r="S229" s="22" t="str">
        <f>VLOOKUP(R229,'TUTORES 1s2023'!A:B,2,0)</f>
        <v>LEÓN LOGUERCIO FELIPE ANDRÉS</v>
      </c>
      <c r="T229" s="22" t="str">
        <f>VLOOKUP(R229,'TUTORES 1s2023'!A:E,5,0)</f>
        <v>felipe.leon.l@usach.cl</v>
      </c>
      <c r="U229" s="22">
        <f>VLOOKUP(R229,'TUTORES 1s2023'!A:F,6,0)</f>
        <v>223121819</v>
      </c>
      <c r="V229" s="23">
        <v>45002</v>
      </c>
      <c r="W229" s="22" t="s">
        <v>62</v>
      </c>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t="s">
        <v>62</v>
      </c>
      <c r="AV229" s="22"/>
      <c r="AW229" s="22"/>
      <c r="AX229" s="24">
        <v>0</v>
      </c>
      <c r="AY229" s="24">
        <v>0</v>
      </c>
      <c r="AZ229" s="24"/>
    </row>
    <row r="230" spans="1:52" ht="13.8">
      <c r="A230" s="19">
        <v>21461951</v>
      </c>
      <c r="B230" s="20">
        <v>2</v>
      </c>
      <c r="C230" s="20" t="s">
        <v>992</v>
      </c>
      <c r="D230" s="20" t="s">
        <v>50</v>
      </c>
      <c r="E230" s="20" t="s">
        <v>368</v>
      </c>
      <c r="F230" s="20" t="s">
        <v>52</v>
      </c>
      <c r="G230" s="20" t="s">
        <v>53</v>
      </c>
      <c r="H230" s="20" t="s">
        <v>54</v>
      </c>
      <c r="I230" s="20" t="s">
        <v>66</v>
      </c>
      <c r="J230" s="20" t="s">
        <v>993</v>
      </c>
      <c r="K230" s="20" t="s">
        <v>994</v>
      </c>
      <c r="L230" s="19">
        <v>959135476</v>
      </c>
      <c r="M230" s="20"/>
      <c r="N230" s="21" t="s">
        <v>58</v>
      </c>
      <c r="O230" s="20" t="s">
        <v>108</v>
      </c>
      <c r="P230" s="20" t="s">
        <v>109</v>
      </c>
      <c r="Q230" s="20" t="s">
        <v>110</v>
      </c>
      <c r="R230" s="34" t="s">
        <v>844</v>
      </c>
      <c r="S230" s="22" t="str">
        <f>VLOOKUP(R230,'TUTORES 1s2023'!A:B,2,0)</f>
        <v>MORIN BASAURI VICTORIA ANDREA</v>
      </c>
      <c r="T230" s="22" t="str">
        <f>VLOOKUP(R230,'TUTORES 1s2023'!A:E,5,0)</f>
        <v>victoria.morin@usach.cl</v>
      </c>
      <c r="U230" s="22">
        <f>VLOOKUP(R230,'TUTORES 1s2023'!A:F,6,0)</f>
        <v>56954340152</v>
      </c>
      <c r="V230" s="23">
        <v>45002</v>
      </c>
      <c r="W230" s="22" t="s">
        <v>62</v>
      </c>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t="s">
        <v>62</v>
      </c>
      <c r="AV230" s="22"/>
      <c r="AW230" s="22"/>
      <c r="AX230" s="24">
        <f>VLOOKUP(A230,'TUTORÍAS 20230424'!A:H,8,0)</f>
        <v>6</v>
      </c>
      <c r="AY230" s="24">
        <f>VLOOKUP(A230,'TUTORÍAS 20230502'!A:J,10,0)</f>
        <v>6</v>
      </c>
      <c r="AZ230" s="24"/>
    </row>
    <row r="231" spans="1:52" ht="13.8">
      <c r="A231" s="19">
        <v>27165391</v>
      </c>
      <c r="B231" s="20">
        <v>3</v>
      </c>
      <c r="C231" s="20" t="s">
        <v>995</v>
      </c>
      <c r="D231" s="20" t="s">
        <v>50</v>
      </c>
      <c r="E231" s="20" t="s">
        <v>732</v>
      </c>
      <c r="F231" s="20" t="s">
        <v>82</v>
      </c>
      <c r="G231" s="20" t="s">
        <v>53</v>
      </c>
      <c r="H231" s="20" t="s">
        <v>54</v>
      </c>
      <c r="I231" s="20" t="s">
        <v>105</v>
      </c>
      <c r="J231" s="20" t="s">
        <v>996</v>
      </c>
      <c r="K231" s="20" t="s">
        <v>997</v>
      </c>
      <c r="L231" s="20" t="s">
        <v>50</v>
      </c>
      <c r="M231" s="20"/>
      <c r="N231" s="21" t="s">
        <v>58</v>
      </c>
      <c r="O231" s="20" t="s">
        <v>86</v>
      </c>
      <c r="P231" s="20" t="s">
        <v>87</v>
      </c>
      <c r="Q231" s="20"/>
      <c r="R231" s="19" t="s">
        <v>998</v>
      </c>
      <c r="S231" s="22" t="str">
        <f>VLOOKUP(R231,'TUTORES 1s2023'!A:B,2,0)</f>
        <v>ARMIJO MUÑOZ AGUSTÍN ALFONSO</v>
      </c>
      <c r="T231" s="22" t="str">
        <f>VLOOKUP(R231,'TUTORES 1s2023'!A:E,5,0)</f>
        <v>agustin.armijo@usach.cl</v>
      </c>
      <c r="U231" s="22">
        <f>VLOOKUP(R231,'TUTORES 1s2023'!A:F,6,0)</f>
        <v>56946490415</v>
      </c>
      <c r="V231" s="23">
        <v>45002</v>
      </c>
      <c r="W231" s="22" t="s">
        <v>62</v>
      </c>
      <c r="X231" s="30" t="s">
        <v>999</v>
      </c>
      <c r="Y231" s="30" t="s">
        <v>1000</v>
      </c>
      <c r="Z231" s="30" t="s">
        <v>1001</v>
      </c>
      <c r="AA231" s="26" t="s">
        <v>1002</v>
      </c>
      <c r="AB231" s="22" t="str">
        <f>VLOOKUP(AA231,'TUTORES 1s2023'!A:AA,2,0)</f>
        <v>HERNÁNDEZ YÁÑEZ NATALIA BEATRIZ</v>
      </c>
      <c r="AC231" s="22" t="str">
        <f>VLOOKUP(AA231,'TUTORES 1s2023'!A:R,5,0)</f>
        <v>natalia.hernandez.y@usach.cl</v>
      </c>
      <c r="AD231" s="22">
        <f>VLOOKUP(AA231,'TUTORES 1s2023'!A:O,6,0)</f>
        <v>947120778</v>
      </c>
      <c r="AE231" s="28">
        <v>45048</v>
      </c>
      <c r="AF231" s="29" t="s">
        <v>62</v>
      </c>
      <c r="AG231" s="22"/>
      <c r="AH231" s="22"/>
      <c r="AI231" s="22"/>
      <c r="AJ231" s="22"/>
      <c r="AK231" s="22"/>
      <c r="AL231" s="22"/>
      <c r="AM231" s="22"/>
      <c r="AN231" s="22"/>
      <c r="AO231" s="22"/>
      <c r="AP231" s="22"/>
      <c r="AQ231" s="22"/>
      <c r="AR231" s="22"/>
      <c r="AS231" s="22"/>
      <c r="AT231" s="22"/>
      <c r="AU231" s="22" t="s">
        <v>62</v>
      </c>
      <c r="AV231" s="22"/>
      <c r="AW231" s="22"/>
      <c r="AX231" s="24">
        <f>VLOOKUP(A231,'TUTORÍAS 20230424'!A:H,8,0)</f>
        <v>7</v>
      </c>
      <c r="AY231" s="24">
        <f>VLOOKUP(A231,'TUTORÍAS 20230502'!A:J,10,0)</f>
        <v>10</v>
      </c>
      <c r="AZ231" s="24"/>
    </row>
    <row r="232" spans="1:52" ht="13.8">
      <c r="A232" s="19">
        <v>21750020</v>
      </c>
      <c r="B232" s="20">
        <v>6</v>
      </c>
      <c r="C232" s="20" t="s">
        <v>1003</v>
      </c>
      <c r="D232" s="20" t="s">
        <v>50</v>
      </c>
      <c r="E232" s="20" t="s">
        <v>51</v>
      </c>
      <c r="F232" s="20" t="s">
        <v>52</v>
      </c>
      <c r="G232" s="20" t="s">
        <v>53</v>
      </c>
      <c r="H232" s="20" t="s">
        <v>54</v>
      </c>
      <c r="I232" s="20" t="s">
        <v>105</v>
      </c>
      <c r="J232" s="20" t="s">
        <v>1004</v>
      </c>
      <c r="K232" s="20" t="s">
        <v>1005</v>
      </c>
      <c r="L232" s="19">
        <v>957185029</v>
      </c>
      <c r="M232" s="20"/>
      <c r="N232" s="21" t="s">
        <v>58</v>
      </c>
      <c r="O232" s="20" t="s">
        <v>59</v>
      </c>
      <c r="P232" s="20" t="s">
        <v>60</v>
      </c>
      <c r="Q232" s="20"/>
      <c r="R232" s="19" t="s">
        <v>649</v>
      </c>
      <c r="S232" s="22" t="str">
        <f>VLOOKUP(R232,'TUTORES 1s2023'!A:B,2,0)</f>
        <v>HUENTEL VALENZUELA ELIAS RENE</v>
      </c>
      <c r="T232" s="22" t="str">
        <f>VLOOKUP(R232,'TUTORES 1s2023'!A:E,5,0)</f>
        <v>elias.huentel@usach.cl</v>
      </c>
      <c r="U232" s="22">
        <f>VLOOKUP(R232,'TUTORES 1s2023'!A:F,6,0)</f>
        <v>56987338332</v>
      </c>
      <c r="V232" s="23">
        <v>45002</v>
      </c>
      <c r="W232" s="22" t="s">
        <v>62</v>
      </c>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t="s">
        <v>62</v>
      </c>
      <c r="AV232" s="22"/>
      <c r="AW232" s="22"/>
      <c r="AX232" s="24">
        <f>VLOOKUP(A232,'TUTORÍAS 20230424'!A:H,8,0)</f>
        <v>1</v>
      </c>
      <c r="AY232" s="24">
        <f>VLOOKUP(A232,'TUTORÍAS 20230502'!A:J,10,0)</f>
        <v>2</v>
      </c>
      <c r="AZ232" s="24"/>
    </row>
    <row r="233" spans="1:52" ht="13.8">
      <c r="A233" s="19">
        <v>26348009</v>
      </c>
      <c r="B233" s="20">
        <v>0</v>
      </c>
      <c r="C233" s="20" t="s">
        <v>1006</v>
      </c>
      <c r="D233" s="20" t="s">
        <v>50</v>
      </c>
      <c r="E233" s="20" t="s">
        <v>138</v>
      </c>
      <c r="F233" s="20" t="s">
        <v>82</v>
      </c>
      <c r="G233" s="20" t="s">
        <v>53</v>
      </c>
      <c r="H233" s="20" t="s">
        <v>54</v>
      </c>
      <c r="I233" s="20" t="s">
        <v>105</v>
      </c>
      <c r="J233" s="20" t="s">
        <v>1007</v>
      </c>
      <c r="K233" s="20" t="s">
        <v>1008</v>
      </c>
      <c r="L233" s="19">
        <v>976739771</v>
      </c>
      <c r="M233" s="20">
        <v>950432324</v>
      </c>
      <c r="N233" s="21" t="s">
        <v>58</v>
      </c>
      <c r="O233" s="20" t="s">
        <v>86</v>
      </c>
      <c r="P233" s="20" t="s">
        <v>87</v>
      </c>
      <c r="Q233" s="20"/>
      <c r="R233" s="19" t="s">
        <v>998</v>
      </c>
      <c r="S233" s="22" t="str">
        <f>VLOOKUP(R233,'TUTORES 1s2023'!A:B,2,0)</f>
        <v>ARMIJO MUÑOZ AGUSTÍN ALFONSO</v>
      </c>
      <c r="T233" s="22" t="str">
        <f>VLOOKUP(R233,'TUTORES 1s2023'!A:E,5,0)</f>
        <v>agustin.armijo@usach.cl</v>
      </c>
      <c r="U233" s="22">
        <f>VLOOKUP(R233,'TUTORES 1s2023'!A:F,6,0)</f>
        <v>56946490415</v>
      </c>
      <c r="V233" s="23">
        <v>45002</v>
      </c>
      <c r="W233" s="22" t="s">
        <v>62</v>
      </c>
      <c r="X233" s="26" t="s">
        <v>73</v>
      </c>
      <c r="Y233" s="22" t="s">
        <v>74</v>
      </c>
      <c r="Z233" s="22" t="s">
        <v>75</v>
      </c>
      <c r="AA233" s="27" t="s">
        <v>609</v>
      </c>
      <c r="AB233" s="22" t="str">
        <f>VLOOKUP(AA233,'TUTORES 1s2023'!A:AA,2,0)</f>
        <v>YÁÑEZ PÉREZ JOSHUA MIGUEL HERNÁN</v>
      </c>
      <c r="AC233" s="22" t="str">
        <f>VLOOKUP(AA233,'TUTORES 1s2023'!A:R,5,0)</f>
        <v>joshua.yanez@usach.cl</v>
      </c>
      <c r="AD233" s="22">
        <f>VLOOKUP(AA233,'TUTORES 1s2023'!A:O,6,0)</f>
        <v>936708439</v>
      </c>
      <c r="AE233" s="28">
        <v>45048</v>
      </c>
      <c r="AF233" s="29" t="s">
        <v>62</v>
      </c>
      <c r="AG233" s="20" t="s">
        <v>69</v>
      </c>
      <c r="AH233" s="20" t="s">
        <v>232</v>
      </c>
      <c r="AI233" s="20" t="s">
        <v>232</v>
      </c>
      <c r="AJ233" s="22" t="s">
        <v>250</v>
      </c>
      <c r="AK233" s="22" t="str">
        <f>VLOOKUP(AJ233,'TUTORES 1s2023'!A:AA,2,0)</f>
        <v>MIDDLETON GARCÉS FLORENCIA ANTONIA</v>
      </c>
      <c r="AL233" s="22" t="str">
        <f>VLOOKUP(AJ233,'TUTORES 1s2023'!A:AA,5,0)</f>
        <v>florencia.middleton@usach.cl</v>
      </c>
      <c r="AM233" s="22">
        <f>VLOOKUP(AJ233,'TUTORES 1s2023'!A:X,6,0)</f>
        <v>53823335</v>
      </c>
      <c r="AN233" s="28">
        <v>45048</v>
      </c>
      <c r="AO233" s="29" t="s">
        <v>62</v>
      </c>
      <c r="AP233" s="22"/>
      <c r="AQ233" s="22"/>
      <c r="AR233" s="22"/>
      <c r="AS233" s="22"/>
      <c r="AT233" s="22"/>
      <c r="AU233" s="22" t="s">
        <v>62</v>
      </c>
      <c r="AV233" s="22"/>
      <c r="AW233" s="22"/>
      <c r="AX233" s="24">
        <f>VLOOKUP(A233,'TUTORÍAS 20230424'!A:H,8,0)</f>
        <v>6</v>
      </c>
      <c r="AY233" s="24">
        <f>VLOOKUP(A233,'TUTORÍAS 20230502'!A:J,10,0)</f>
        <v>7</v>
      </c>
      <c r="AZ233" s="24"/>
    </row>
    <row r="234" spans="1:52" ht="13.8">
      <c r="A234" s="19">
        <v>21779023</v>
      </c>
      <c r="B234" s="20">
        <v>9</v>
      </c>
      <c r="C234" s="20" t="s">
        <v>1009</v>
      </c>
      <c r="D234" s="20" t="s">
        <v>50</v>
      </c>
      <c r="E234" s="20" t="s">
        <v>368</v>
      </c>
      <c r="F234" s="20" t="s">
        <v>52</v>
      </c>
      <c r="G234" s="20" t="s">
        <v>151</v>
      </c>
      <c r="H234" s="20" t="s">
        <v>54</v>
      </c>
      <c r="I234" s="20" t="s">
        <v>105</v>
      </c>
      <c r="J234" s="20" t="s">
        <v>1010</v>
      </c>
      <c r="K234" s="20" t="s">
        <v>1011</v>
      </c>
      <c r="L234" s="19">
        <v>954371327</v>
      </c>
      <c r="M234" s="20"/>
      <c r="N234" s="21" t="s">
        <v>58</v>
      </c>
      <c r="O234" s="20" t="s">
        <v>108</v>
      </c>
      <c r="P234" s="20" t="s">
        <v>109</v>
      </c>
      <c r="Q234" s="20" t="s">
        <v>110</v>
      </c>
      <c r="R234" s="34" t="s">
        <v>844</v>
      </c>
      <c r="S234" s="22" t="str">
        <f>VLOOKUP(R234,'TUTORES 1s2023'!A:B,2,0)</f>
        <v>MORIN BASAURI VICTORIA ANDREA</v>
      </c>
      <c r="T234" s="22" t="str">
        <f>VLOOKUP(R234,'TUTORES 1s2023'!A:E,5,0)</f>
        <v>victoria.morin@usach.cl</v>
      </c>
      <c r="U234" s="22">
        <f>VLOOKUP(R234,'TUTORES 1s2023'!A:F,6,0)</f>
        <v>56954340152</v>
      </c>
      <c r="V234" s="23">
        <v>45002</v>
      </c>
      <c r="W234" s="22" t="s">
        <v>62</v>
      </c>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t="s">
        <v>62</v>
      </c>
      <c r="AV234" s="22"/>
      <c r="AW234" s="22"/>
      <c r="AX234" s="24">
        <f>VLOOKUP(A234,'TUTORÍAS 20230424'!A:H,8,0)</f>
        <v>6</v>
      </c>
      <c r="AY234" s="24">
        <f>VLOOKUP(A234,'TUTORÍAS 20230502'!A:J,10,0)</f>
        <v>6</v>
      </c>
      <c r="AZ234" s="24"/>
    </row>
    <row r="235" spans="1:52" ht="13.8">
      <c r="A235" s="19">
        <v>26667941</v>
      </c>
      <c r="B235" s="20">
        <v>6</v>
      </c>
      <c r="C235" s="20" t="s">
        <v>1012</v>
      </c>
      <c r="D235" s="20" t="s">
        <v>50</v>
      </c>
      <c r="E235" s="20" t="s">
        <v>368</v>
      </c>
      <c r="F235" s="20" t="s">
        <v>52</v>
      </c>
      <c r="G235" s="20" t="s">
        <v>92</v>
      </c>
      <c r="H235" s="20" t="s">
        <v>54</v>
      </c>
      <c r="I235" s="20" t="s">
        <v>83</v>
      </c>
      <c r="J235" s="20" t="s">
        <v>1013</v>
      </c>
      <c r="K235" s="20" t="s">
        <v>1014</v>
      </c>
      <c r="L235" s="19">
        <v>967216547</v>
      </c>
      <c r="M235" s="20">
        <v>974596555</v>
      </c>
      <c r="N235" s="21" t="s">
        <v>58</v>
      </c>
      <c r="O235" s="20" t="s">
        <v>108</v>
      </c>
      <c r="P235" s="20" t="s">
        <v>109</v>
      </c>
      <c r="Q235" s="20" t="s">
        <v>110</v>
      </c>
      <c r="R235" s="34" t="s">
        <v>1015</v>
      </c>
      <c r="S235" s="22" t="str">
        <f>VLOOKUP(R235,'TUTORES 1s2023'!A:B,2,0)</f>
        <v>ROCO BARROS FERNANDA BELÉN</v>
      </c>
      <c r="T235" s="22" t="str">
        <f>VLOOKUP(R235,'TUTORES 1s2023'!A:E,5,0)</f>
        <v>fernanda.roco@usach.cl</v>
      </c>
      <c r="U235" s="22">
        <f>VLOOKUP(R235,'TUTORES 1s2023'!A:F,6,0)</f>
        <v>56984027280</v>
      </c>
      <c r="V235" s="23">
        <v>45002</v>
      </c>
      <c r="W235" s="22" t="s">
        <v>62</v>
      </c>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t="s">
        <v>62</v>
      </c>
      <c r="AV235" s="22"/>
      <c r="AW235" s="22"/>
      <c r="AX235" s="24">
        <f>VLOOKUP(A235,'TUTORÍAS 20230424'!A:H,8,0)</f>
        <v>6</v>
      </c>
      <c r="AY235" s="24">
        <f>VLOOKUP(A235,'TUTORÍAS 20230502'!A:J,10,0)</f>
        <v>6</v>
      </c>
      <c r="AZ235" s="24"/>
    </row>
    <row r="236" spans="1:52" ht="13.8">
      <c r="A236" s="19">
        <v>21768515</v>
      </c>
      <c r="B236" s="20" t="s">
        <v>142</v>
      </c>
      <c r="C236" s="20" t="s">
        <v>1016</v>
      </c>
      <c r="D236" s="20" t="s">
        <v>50</v>
      </c>
      <c r="E236" s="20" t="s">
        <v>51</v>
      </c>
      <c r="F236" s="20" t="s">
        <v>52</v>
      </c>
      <c r="G236" s="20" t="s">
        <v>92</v>
      </c>
      <c r="H236" s="20" t="s">
        <v>54</v>
      </c>
      <c r="I236" s="20" t="s">
        <v>83</v>
      </c>
      <c r="J236" s="20" t="s">
        <v>1017</v>
      </c>
      <c r="K236" s="20" t="s">
        <v>1018</v>
      </c>
      <c r="L236" s="19">
        <v>956833346</v>
      </c>
      <c r="M236" s="20"/>
      <c r="N236" s="21" t="s">
        <v>58</v>
      </c>
      <c r="O236" s="20" t="s">
        <v>59</v>
      </c>
      <c r="P236" s="20" t="s">
        <v>60</v>
      </c>
      <c r="Q236" s="20"/>
      <c r="R236" s="19" t="s">
        <v>97</v>
      </c>
      <c r="S236" s="22" t="str">
        <f>VLOOKUP(R236,'TUTORES 1s2023'!A:B,2,0)</f>
        <v>ASTUDILLO AEDO XIMENA FERNANDA</v>
      </c>
      <c r="T236" s="22" t="str">
        <f>VLOOKUP(R236,'TUTORES 1s2023'!A:E,5,0)</f>
        <v>ximena.astudillo@usach.cl</v>
      </c>
      <c r="U236" s="22">
        <f>VLOOKUP(R236,'TUTORES 1s2023'!A:F,6,0)</f>
        <v>932250571</v>
      </c>
      <c r="V236" s="23">
        <v>45002</v>
      </c>
      <c r="W236" s="22" t="s">
        <v>62</v>
      </c>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t="s">
        <v>62</v>
      </c>
      <c r="AV236" s="22"/>
      <c r="AW236" s="22"/>
      <c r="AX236" s="24">
        <f>VLOOKUP(A236,'TUTORÍAS 20230424'!A:H,8,0)</f>
        <v>2</v>
      </c>
      <c r="AY236" s="24">
        <f>VLOOKUP(A236,'TUTORÍAS 20230502'!A:J,10,0)</f>
        <v>2</v>
      </c>
      <c r="AZ236" s="24"/>
    </row>
    <row r="237" spans="1:52" ht="13.8">
      <c r="A237" s="19">
        <v>21704189</v>
      </c>
      <c r="B237" s="20">
        <v>9</v>
      </c>
      <c r="C237" s="20" t="s">
        <v>1019</v>
      </c>
      <c r="D237" s="20" t="s">
        <v>50</v>
      </c>
      <c r="E237" s="20" t="s">
        <v>641</v>
      </c>
      <c r="F237" s="20" t="s">
        <v>65</v>
      </c>
      <c r="G237" s="20" t="s">
        <v>151</v>
      </c>
      <c r="H237" s="20" t="s">
        <v>54</v>
      </c>
      <c r="I237" s="20" t="s">
        <v>105</v>
      </c>
      <c r="J237" s="20" t="s">
        <v>1020</v>
      </c>
      <c r="K237" s="20" t="s">
        <v>1021</v>
      </c>
      <c r="L237" s="19">
        <v>996381223</v>
      </c>
      <c r="M237" s="20"/>
      <c r="N237" s="21" t="s">
        <v>58</v>
      </c>
      <c r="O237" s="20" t="s">
        <v>69</v>
      </c>
      <c r="P237" s="20" t="s">
        <v>70</v>
      </c>
      <c r="Q237" s="20" t="s">
        <v>644</v>
      </c>
      <c r="R237" s="25" t="s">
        <v>836</v>
      </c>
      <c r="S237" s="22" t="str">
        <f>VLOOKUP(R237,'TUTORES 1s2023'!A:B,2,0)</f>
        <v>OLGUÍN MORALES MONTSERRAT ALONDRA</v>
      </c>
      <c r="T237" s="22" t="str">
        <f>VLOOKUP(R237,'TUTORES 1s2023'!A:E,5,0)</f>
        <v>montserrat.olguin@usach.cl</v>
      </c>
      <c r="U237" s="22">
        <f>VLOOKUP(R237,'TUTORES 1s2023'!A:F,6,0)</f>
        <v>977097879</v>
      </c>
      <c r="V237" s="23">
        <v>45002</v>
      </c>
      <c r="W237" s="22" t="s">
        <v>62</v>
      </c>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t="s">
        <v>62</v>
      </c>
      <c r="AV237" s="22"/>
      <c r="AW237" s="22"/>
      <c r="AX237" s="24">
        <f>VLOOKUP(A237,'TUTORÍAS 20230424'!A:H,8,0)</f>
        <v>3</v>
      </c>
      <c r="AY237" s="24">
        <f>VLOOKUP(A237,'TUTORÍAS 20230502'!A:J,10,0)</f>
        <v>4</v>
      </c>
      <c r="AZ237" s="24"/>
    </row>
    <row r="238" spans="1:52" ht="13.8">
      <c r="A238" s="19">
        <v>21793388</v>
      </c>
      <c r="B238" s="20">
        <v>9</v>
      </c>
      <c r="C238" s="20" t="s">
        <v>1022</v>
      </c>
      <c r="D238" s="20" t="s">
        <v>50</v>
      </c>
      <c r="E238" s="20" t="s">
        <v>51</v>
      </c>
      <c r="F238" s="20" t="s">
        <v>52</v>
      </c>
      <c r="G238" s="20" t="s">
        <v>92</v>
      </c>
      <c r="H238" s="20" t="s">
        <v>54</v>
      </c>
      <c r="I238" s="20" t="s">
        <v>105</v>
      </c>
      <c r="J238" s="20" t="s">
        <v>1023</v>
      </c>
      <c r="K238" s="20" t="s">
        <v>1024</v>
      </c>
      <c r="L238" s="19">
        <v>992949897</v>
      </c>
      <c r="M238" s="20"/>
      <c r="N238" s="21" t="s">
        <v>58</v>
      </c>
      <c r="O238" s="20" t="s">
        <v>59</v>
      </c>
      <c r="P238" s="20" t="s">
        <v>60</v>
      </c>
      <c r="Q238" s="20"/>
      <c r="R238" s="19" t="s">
        <v>1025</v>
      </c>
      <c r="S238" s="22" t="str">
        <f>VLOOKUP(R238,'TUTORES 1s2023'!A:B,2,0)</f>
        <v>DONOSO OCARES GUILLERMO RICARDO</v>
      </c>
      <c r="T238" s="22" t="str">
        <f>VLOOKUP(R238,'TUTORES 1s2023'!A:E,5,0)</f>
        <v>guillermo.donoso.o@usach.cl</v>
      </c>
      <c r="U238" s="22">
        <f>VLOOKUP(R238,'TUTORES 1s2023'!A:F,6,0)</f>
        <v>961796024</v>
      </c>
      <c r="V238" s="23">
        <v>45002</v>
      </c>
      <c r="W238" s="22" t="s">
        <v>62</v>
      </c>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t="s">
        <v>62</v>
      </c>
      <c r="AV238" s="22"/>
      <c r="AW238" s="22"/>
      <c r="AX238" s="24">
        <f>VLOOKUP(A238,'TUTORÍAS 20230424'!A:H,8,0)</f>
        <v>4</v>
      </c>
      <c r="AY238" s="24">
        <f>VLOOKUP(A238,'TUTORÍAS 20230502'!A:J,10,0)</f>
        <v>5</v>
      </c>
      <c r="AZ238" s="24"/>
    </row>
    <row r="239" spans="1:52" ht="13.8">
      <c r="A239" s="19">
        <v>22454865</v>
      </c>
      <c r="B239" s="20">
        <v>6</v>
      </c>
      <c r="C239" s="20" t="s">
        <v>1026</v>
      </c>
      <c r="D239" s="20" t="s">
        <v>50</v>
      </c>
      <c r="E239" s="20" t="s">
        <v>311</v>
      </c>
      <c r="F239" s="20" t="s">
        <v>178</v>
      </c>
      <c r="G239" s="20" t="s">
        <v>151</v>
      </c>
      <c r="H239" s="20" t="s">
        <v>54</v>
      </c>
      <c r="I239" s="20" t="s">
        <v>105</v>
      </c>
      <c r="J239" s="20" t="s">
        <v>1027</v>
      </c>
      <c r="K239" s="20" t="s">
        <v>1028</v>
      </c>
      <c r="L239" s="20" t="s">
        <v>50</v>
      </c>
      <c r="M239" s="20"/>
      <c r="N239" s="21" t="s">
        <v>58</v>
      </c>
      <c r="O239" s="20" t="s">
        <v>181</v>
      </c>
      <c r="P239" s="20" t="s">
        <v>314</v>
      </c>
      <c r="Q239" s="20"/>
      <c r="R239" s="38" t="s">
        <v>560</v>
      </c>
      <c r="S239" s="22" t="str">
        <f>VLOOKUP(R239,'TUTORES 1s2023'!A:B,2,0)</f>
        <v>LÓPEZ FLORES VASCO TOMÁS</v>
      </c>
      <c r="T239" s="22" t="str">
        <f>VLOOKUP(R239,'TUTORES 1s2023'!A:E,5,0)</f>
        <v>vasco.lopez@usach.cl</v>
      </c>
      <c r="U239" s="22">
        <f>VLOOKUP(R239,'TUTORES 1s2023'!A:F,6,0)</f>
        <v>56971477411</v>
      </c>
      <c r="V239" s="28">
        <v>45013</v>
      </c>
      <c r="W239" s="22" t="s">
        <v>62</v>
      </c>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t="s">
        <v>62</v>
      </c>
      <c r="AV239" s="22"/>
      <c r="AW239" s="22"/>
      <c r="AX239" s="24">
        <v>0</v>
      </c>
      <c r="AY239" s="24">
        <v>0</v>
      </c>
      <c r="AZ239" s="24"/>
    </row>
    <row r="240" spans="1:52" ht="13.8">
      <c r="A240" s="19">
        <v>21725414</v>
      </c>
      <c r="B240" s="20">
        <v>0</v>
      </c>
      <c r="C240" s="20" t="s">
        <v>1029</v>
      </c>
      <c r="D240" s="20" t="s">
        <v>50</v>
      </c>
      <c r="E240" s="20" t="s">
        <v>368</v>
      </c>
      <c r="F240" s="20" t="s">
        <v>52</v>
      </c>
      <c r="G240" s="20" t="s">
        <v>92</v>
      </c>
      <c r="H240" s="20" t="s">
        <v>54</v>
      </c>
      <c r="I240" s="20" t="s">
        <v>105</v>
      </c>
      <c r="J240" s="20" t="s">
        <v>1030</v>
      </c>
      <c r="K240" s="20" t="s">
        <v>1031</v>
      </c>
      <c r="L240" s="19">
        <v>964384697</v>
      </c>
      <c r="M240" s="20"/>
      <c r="N240" s="21" t="s">
        <v>58</v>
      </c>
      <c r="O240" s="20" t="s">
        <v>108</v>
      </c>
      <c r="P240" s="20" t="s">
        <v>109</v>
      </c>
      <c r="Q240" s="20" t="s">
        <v>110</v>
      </c>
      <c r="R240" s="34" t="s">
        <v>1015</v>
      </c>
      <c r="S240" s="22" t="str">
        <f>VLOOKUP(R240,'TUTORES 1s2023'!A:B,2,0)</f>
        <v>ROCO BARROS FERNANDA BELÉN</v>
      </c>
      <c r="T240" s="22" t="str">
        <f>VLOOKUP(R240,'TUTORES 1s2023'!A:E,5,0)</f>
        <v>fernanda.roco@usach.cl</v>
      </c>
      <c r="U240" s="22">
        <f>VLOOKUP(R240,'TUTORES 1s2023'!A:F,6,0)</f>
        <v>56984027280</v>
      </c>
      <c r="V240" s="23">
        <v>45002</v>
      </c>
      <c r="W240" s="22" t="s">
        <v>62</v>
      </c>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t="s">
        <v>62</v>
      </c>
      <c r="AV240" s="22"/>
      <c r="AW240" s="22"/>
      <c r="AX240" s="24">
        <f>VLOOKUP(A240,'TUTORÍAS 20230424'!A:H,8,0)</f>
        <v>5</v>
      </c>
      <c r="AY240" s="24">
        <f>VLOOKUP(A240,'TUTORÍAS 20230502'!A:J,10,0)</f>
        <v>5</v>
      </c>
      <c r="AZ240" s="24"/>
    </row>
    <row r="241" spans="1:52" ht="13.8">
      <c r="A241" s="19">
        <v>21849359</v>
      </c>
      <c r="B241" s="20">
        <v>9</v>
      </c>
      <c r="C241" s="20" t="s">
        <v>1032</v>
      </c>
      <c r="D241" s="20" t="s">
        <v>50</v>
      </c>
      <c r="E241" s="20" t="s">
        <v>51</v>
      </c>
      <c r="F241" s="20" t="s">
        <v>52</v>
      </c>
      <c r="G241" s="20" t="s">
        <v>92</v>
      </c>
      <c r="H241" s="20" t="s">
        <v>54</v>
      </c>
      <c r="I241" s="20" t="s">
        <v>105</v>
      </c>
      <c r="J241" s="20" t="s">
        <v>1033</v>
      </c>
      <c r="K241" s="20" t="s">
        <v>1034</v>
      </c>
      <c r="L241" s="19">
        <v>933193942</v>
      </c>
      <c r="M241" s="20"/>
      <c r="N241" s="21" t="s">
        <v>58</v>
      </c>
      <c r="O241" s="20" t="s">
        <v>59</v>
      </c>
      <c r="P241" s="20" t="s">
        <v>60</v>
      </c>
      <c r="Q241" s="20"/>
      <c r="R241" s="19" t="s">
        <v>1025</v>
      </c>
      <c r="S241" s="22" t="str">
        <f>VLOOKUP(R241,'TUTORES 1s2023'!A:B,2,0)</f>
        <v>DONOSO OCARES GUILLERMO RICARDO</v>
      </c>
      <c r="T241" s="22" t="str">
        <f>VLOOKUP(R241,'TUTORES 1s2023'!A:E,5,0)</f>
        <v>guillermo.donoso.o@usach.cl</v>
      </c>
      <c r="U241" s="22">
        <f>VLOOKUP(R241,'TUTORES 1s2023'!A:F,6,0)</f>
        <v>961796024</v>
      </c>
      <c r="V241" s="23">
        <v>45002</v>
      </c>
      <c r="W241" s="22" t="s">
        <v>62</v>
      </c>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t="s">
        <v>62</v>
      </c>
      <c r="AV241" s="22"/>
      <c r="AW241" s="22"/>
      <c r="AX241" s="24">
        <f>VLOOKUP(A241,'TUTORÍAS 20230424'!A:H,8,0)</f>
        <v>4</v>
      </c>
      <c r="AY241" s="24">
        <f>VLOOKUP(A241,'TUTORÍAS 20230502'!A:J,10,0)</f>
        <v>5</v>
      </c>
      <c r="AZ241" s="24"/>
    </row>
    <row r="242" spans="1:52" ht="13.8">
      <c r="A242" s="19">
        <v>21839784</v>
      </c>
      <c r="B242" s="20">
        <v>0</v>
      </c>
      <c r="C242" s="20" t="s">
        <v>1035</v>
      </c>
      <c r="D242" s="20" t="s">
        <v>50</v>
      </c>
      <c r="E242" s="20" t="s">
        <v>289</v>
      </c>
      <c r="F242" s="20" t="s">
        <v>82</v>
      </c>
      <c r="G242" s="20" t="s">
        <v>92</v>
      </c>
      <c r="H242" s="20" t="s">
        <v>54</v>
      </c>
      <c r="I242" s="20" t="s">
        <v>66</v>
      </c>
      <c r="J242" s="20" t="s">
        <v>1036</v>
      </c>
      <c r="K242" s="20" t="s">
        <v>1037</v>
      </c>
      <c r="L242" s="20" t="s">
        <v>50</v>
      </c>
      <c r="M242" s="20"/>
      <c r="N242" s="21" t="s">
        <v>58</v>
      </c>
      <c r="O242" s="20" t="s">
        <v>86</v>
      </c>
      <c r="P242" s="20" t="s">
        <v>87</v>
      </c>
      <c r="Q242" s="20"/>
      <c r="R242" s="19" t="s">
        <v>1038</v>
      </c>
      <c r="S242" s="22" t="str">
        <f>VLOOKUP(R242,'TUTORES 1s2023'!A:B,2,0)</f>
        <v>FERNÁNDEZ CARRASCO DIEGO ALONSO</v>
      </c>
      <c r="T242" s="22" t="str">
        <f>VLOOKUP(R242,'TUTORES 1s2023'!A:E,5,0)</f>
        <v>diego.fernandez.c@usach.cl</v>
      </c>
      <c r="U242" s="22">
        <f>VLOOKUP(R242,'TUTORES 1s2023'!A:F,6,0)</f>
        <v>222398793</v>
      </c>
      <c r="V242" s="23">
        <v>45002</v>
      </c>
      <c r="W242" s="22" t="s">
        <v>62</v>
      </c>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t="s">
        <v>62</v>
      </c>
      <c r="AV242" s="22"/>
      <c r="AW242" s="22"/>
      <c r="AX242" s="24">
        <f>VLOOKUP(A242,'TUTORÍAS 20230424'!A:H,8,0)</f>
        <v>5</v>
      </c>
      <c r="AY242" s="24">
        <f>VLOOKUP(A242,'TUTORÍAS 20230502'!A:J,10,0)</f>
        <v>6</v>
      </c>
      <c r="AZ242" s="24"/>
    </row>
    <row r="243" spans="1:52" ht="13.8">
      <c r="A243" s="19">
        <v>26481581</v>
      </c>
      <c r="B243" s="20">
        <v>9</v>
      </c>
      <c r="C243" s="20" t="s">
        <v>1039</v>
      </c>
      <c r="D243" s="20" t="s">
        <v>50</v>
      </c>
      <c r="E243" s="20" t="s">
        <v>323</v>
      </c>
      <c r="F243" s="20" t="s">
        <v>82</v>
      </c>
      <c r="G243" s="20" t="s">
        <v>92</v>
      </c>
      <c r="H243" s="20" t="s">
        <v>54</v>
      </c>
      <c r="I243" s="20" t="s">
        <v>66</v>
      </c>
      <c r="J243" s="20" t="s">
        <v>1040</v>
      </c>
      <c r="K243" s="20" t="s">
        <v>1041</v>
      </c>
      <c r="L243" s="19">
        <v>967395360</v>
      </c>
      <c r="M243" s="20"/>
      <c r="N243" s="21" t="s">
        <v>58</v>
      </c>
      <c r="O243" s="20" t="s">
        <v>86</v>
      </c>
      <c r="P243" s="20" t="s">
        <v>87</v>
      </c>
      <c r="Q243" s="20"/>
      <c r="R243" s="19" t="s">
        <v>991</v>
      </c>
      <c r="S243" s="22" t="str">
        <f>VLOOKUP(R243,'TUTORES 1s2023'!A:B,2,0)</f>
        <v>LEÓN LOGUERCIO FELIPE ANDRÉS</v>
      </c>
      <c r="T243" s="22" t="str">
        <f>VLOOKUP(R243,'TUTORES 1s2023'!A:E,5,0)</f>
        <v>felipe.leon.l@usach.cl</v>
      </c>
      <c r="U243" s="22">
        <f>VLOOKUP(R243,'TUTORES 1s2023'!A:F,6,0)</f>
        <v>223121819</v>
      </c>
      <c r="V243" s="23">
        <v>45002</v>
      </c>
      <c r="W243" s="22" t="s">
        <v>62</v>
      </c>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t="s">
        <v>62</v>
      </c>
      <c r="AV243" s="22"/>
      <c r="AW243" s="22"/>
      <c r="AX243" s="24">
        <f>VLOOKUP(A243,'TUTORÍAS 20230424'!A:H,8,0)</f>
        <v>7</v>
      </c>
      <c r="AY243" s="24">
        <f>VLOOKUP(A243,'TUTORÍAS 20230502'!A:J,10,0)</f>
        <v>8</v>
      </c>
      <c r="AZ243" s="24"/>
    </row>
    <row r="244" spans="1:52" ht="13.8">
      <c r="A244" s="19">
        <v>21692284</v>
      </c>
      <c r="B244" s="20">
        <v>0</v>
      </c>
      <c r="C244" s="20" t="s">
        <v>1042</v>
      </c>
      <c r="D244" s="20" t="s">
        <v>50</v>
      </c>
      <c r="E244" s="20" t="s">
        <v>81</v>
      </c>
      <c r="F244" s="20" t="s">
        <v>82</v>
      </c>
      <c r="G244" s="20" t="s">
        <v>92</v>
      </c>
      <c r="H244" s="20" t="s">
        <v>54</v>
      </c>
      <c r="I244" s="20" t="s">
        <v>66</v>
      </c>
      <c r="J244" s="20" t="s">
        <v>1043</v>
      </c>
      <c r="K244" s="20" t="s">
        <v>1044</v>
      </c>
      <c r="L244" s="20" t="s">
        <v>50</v>
      </c>
      <c r="M244" s="20"/>
      <c r="N244" s="21" t="s">
        <v>58</v>
      </c>
      <c r="O244" s="20" t="s">
        <v>86</v>
      </c>
      <c r="P244" s="20" t="s">
        <v>87</v>
      </c>
      <c r="Q244" s="20"/>
      <c r="R244" s="19" t="s">
        <v>1038</v>
      </c>
      <c r="S244" s="22" t="str">
        <f>VLOOKUP(R244,'TUTORES 1s2023'!A:B,2,0)</f>
        <v>FERNÁNDEZ CARRASCO DIEGO ALONSO</v>
      </c>
      <c r="T244" s="22" t="str">
        <f>VLOOKUP(R244,'TUTORES 1s2023'!A:E,5,0)</f>
        <v>diego.fernandez.c@usach.cl</v>
      </c>
      <c r="U244" s="22">
        <f>VLOOKUP(R244,'TUTORES 1s2023'!A:F,6,0)</f>
        <v>222398793</v>
      </c>
      <c r="V244" s="23">
        <v>45002</v>
      </c>
      <c r="W244" s="22" t="s">
        <v>62</v>
      </c>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t="s">
        <v>62</v>
      </c>
      <c r="AV244" s="22"/>
      <c r="AW244" s="22"/>
      <c r="AX244" s="24">
        <v>0</v>
      </c>
      <c r="AY244" s="24">
        <v>0</v>
      </c>
      <c r="AZ244" s="24"/>
    </row>
    <row r="245" spans="1:52" ht="13.8">
      <c r="A245" s="19">
        <v>21835164</v>
      </c>
      <c r="B245" s="20">
        <v>6</v>
      </c>
      <c r="C245" s="20" t="s">
        <v>1045</v>
      </c>
      <c r="D245" s="20" t="s">
        <v>50</v>
      </c>
      <c r="E245" s="20" t="s">
        <v>433</v>
      </c>
      <c r="F245" s="20" t="s">
        <v>157</v>
      </c>
      <c r="G245" s="20" t="s">
        <v>92</v>
      </c>
      <c r="H245" s="20" t="s">
        <v>54</v>
      </c>
      <c r="I245" s="20" t="s">
        <v>55</v>
      </c>
      <c r="J245" s="20" t="s">
        <v>1046</v>
      </c>
      <c r="K245" s="20" t="s">
        <v>1047</v>
      </c>
      <c r="L245" s="19">
        <v>991750458</v>
      </c>
      <c r="M245" s="20"/>
      <c r="N245" s="21" t="s">
        <v>58</v>
      </c>
      <c r="O245" s="20" t="s">
        <v>69</v>
      </c>
      <c r="P245" s="20" t="s">
        <v>160</v>
      </c>
      <c r="Q245" s="20" t="s">
        <v>161</v>
      </c>
      <c r="R245" s="38" t="s">
        <v>754</v>
      </c>
      <c r="S245" s="22" t="str">
        <f>VLOOKUP(R245,'TUTORES 1s2023'!A:B,2,0)</f>
        <v>GODOY ZAMORANO NICOLAS REGINALDO</v>
      </c>
      <c r="T245" s="22" t="str">
        <f>VLOOKUP(R245,'TUTORES 1s2023'!A:E,5,0)</f>
        <v>nicolas.godoy.z@usach.cl</v>
      </c>
      <c r="U245" s="22">
        <f>VLOOKUP(R245,'TUTORES 1s2023'!A:F,6,0)</f>
        <v>963092105</v>
      </c>
      <c r="V245" s="23">
        <v>45002</v>
      </c>
      <c r="W245" s="22" t="s">
        <v>62</v>
      </c>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t="s">
        <v>62</v>
      </c>
      <c r="AV245" s="22"/>
      <c r="AW245" s="22"/>
      <c r="AX245" s="24">
        <f>VLOOKUP(A245,'TUTORÍAS 20230424'!A:H,8,0)</f>
        <v>4</v>
      </c>
      <c r="AY245" s="24">
        <f>VLOOKUP(A245,'TUTORÍAS 20230502'!A:J,10,0)</f>
        <v>5</v>
      </c>
      <c r="AZ245" s="24"/>
    </row>
    <row r="246" spans="1:52" ht="13.8">
      <c r="A246" s="19">
        <v>21724082</v>
      </c>
      <c r="B246" s="20">
        <v>4</v>
      </c>
      <c r="C246" s="20" t="s">
        <v>1048</v>
      </c>
      <c r="D246" s="20" t="s">
        <v>50</v>
      </c>
      <c r="E246" s="20" t="s">
        <v>64</v>
      </c>
      <c r="F246" s="20" t="s">
        <v>65</v>
      </c>
      <c r="G246" s="20" t="s">
        <v>53</v>
      </c>
      <c r="H246" s="20" t="s">
        <v>54</v>
      </c>
      <c r="I246" s="20" t="s">
        <v>83</v>
      </c>
      <c r="J246" s="20" t="s">
        <v>1049</v>
      </c>
      <c r="K246" s="20" t="s">
        <v>1050</v>
      </c>
      <c r="L246" s="19">
        <v>932053151</v>
      </c>
      <c r="M246" s="20">
        <v>967766232</v>
      </c>
      <c r="N246" s="21" t="s">
        <v>58</v>
      </c>
      <c r="O246" s="20" t="s">
        <v>69</v>
      </c>
      <c r="P246" s="20" t="s">
        <v>70</v>
      </c>
      <c r="Q246" s="20" t="s">
        <v>71</v>
      </c>
      <c r="R246" s="47" t="s">
        <v>1051</v>
      </c>
      <c r="S246" s="22" t="str">
        <f>VLOOKUP(R246,'TUTORES 1s2023'!A:B,2,0)</f>
        <v>PRADO CÁCERES CATALINA ANDREA</v>
      </c>
      <c r="T246" s="22" t="str">
        <f>VLOOKUP(R246,'TUTORES 1s2023'!A:E,5,0)</f>
        <v>catalina.prado@usach.cl</v>
      </c>
      <c r="U246" s="22">
        <f>VLOOKUP(R246,'TUTORES 1s2023'!A:F,6,0)</f>
        <v>979428388</v>
      </c>
      <c r="V246" s="48">
        <v>45016</v>
      </c>
      <c r="W246" s="22" t="s">
        <v>62</v>
      </c>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t="s">
        <v>62</v>
      </c>
      <c r="AV246" s="22"/>
      <c r="AW246" s="22"/>
      <c r="AX246" s="24">
        <v>0</v>
      </c>
      <c r="AY246" s="24">
        <f>VLOOKUP(A246,'TUTORÍAS 20230502'!A:J,10,0)</f>
        <v>2</v>
      </c>
      <c r="AZ246" s="24"/>
    </row>
    <row r="247" spans="1:52" ht="13.8">
      <c r="A247" s="19">
        <v>21681295</v>
      </c>
      <c r="B247" s="20">
        <v>6</v>
      </c>
      <c r="C247" s="20" t="s">
        <v>1052</v>
      </c>
      <c r="D247" s="20" t="s">
        <v>50</v>
      </c>
      <c r="E247" s="20" t="s">
        <v>1053</v>
      </c>
      <c r="F247" s="20" t="s">
        <v>82</v>
      </c>
      <c r="G247" s="20" t="s">
        <v>151</v>
      </c>
      <c r="H247" s="20" t="s">
        <v>54</v>
      </c>
      <c r="I247" s="20" t="s">
        <v>83</v>
      </c>
      <c r="J247" s="20" t="s">
        <v>1054</v>
      </c>
      <c r="K247" s="20" t="s">
        <v>1055</v>
      </c>
      <c r="L247" s="20" t="s">
        <v>50</v>
      </c>
      <c r="M247" s="20"/>
      <c r="N247" s="21" t="s">
        <v>58</v>
      </c>
      <c r="O247" s="20" t="s">
        <v>86</v>
      </c>
      <c r="P247" s="20" t="s">
        <v>87</v>
      </c>
      <c r="Q247" s="20"/>
      <c r="R247" s="19" t="s">
        <v>1056</v>
      </c>
      <c r="S247" s="22" t="str">
        <f>VLOOKUP(R247,'TUTORES 1s2023'!A:B,2,0)</f>
        <v>ZÚÑIGA MACHUCA IGNACIO JESÚS FERNANDO</v>
      </c>
      <c r="T247" s="22" t="str">
        <f>VLOOKUP(R247,'TUTORES 1s2023'!A:E,5,0)</f>
        <v>ignacio.zuniga.m@usach.cl</v>
      </c>
      <c r="U247" s="22">
        <f>VLOOKUP(R247,'TUTORES 1s2023'!A:F,6,0)</f>
        <v>955353336</v>
      </c>
      <c r="V247" s="23">
        <v>45009</v>
      </c>
      <c r="W247" s="22" t="s">
        <v>62</v>
      </c>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t="s">
        <v>62</v>
      </c>
      <c r="AV247" s="22"/>
      <c r="AW247" s="22"/>
      <c r="AX247" s="24">
        <f>VLOOKUP(A247,'TUTORÍAS 20230424'!A:H,8,0)</f>
        <v>2</v>
      </c>
      <c r="AY247" s="24">
        <f>VLOOKUP(A247,'TUTORÍAS 20230502'!A:J,10,0)</f>
        <v>2</v>
      </c>
      <c r="AZ247" s="24"/>
    </row>
    <row r="248" spans="1:52" ht="13.8">
      <c r="A248" s="19">
        <v>21568614</v>
      </c>
      <c r="B248" s="20">
        <v>0</v>
      </c>
      <c r="C248" s="20" t="s">
        <v>1057</v>
      </c>
      <c r="D248" s="20" t="s">
        <v>50</v>
      </c>
      <c r="E248" s="20" t="s">
        <v>368</v>
      </c>
      <c r="F248" s="20" t="s">
        <v>52</v>
      </c>
      <c r="G248" s="20" t="s">
        <v>92</v>
      </c>
      <c r="H248" s="20" t="s">
        <v>54</v>
      </c>
      <c r="I248" s="20" t="s">
        <v>285</v>
      </c>
      <c r="J248" s="20" t="s">
        <v>1058</v>
      </c>
      <c r="K248" s="20" t="s">
        <v>1059</v>
      </c>
      <c r="L248" s="19">
        <v>956537078</v>
      </c>
      <c r="M248" s="20">
        <v>921662769</v>
      </c>
      <c r="N248" s="21" t="s">
        <v>58</v>
      </c>
      <c r="O248" s="20" t="s">
        <v>108</v>
      </c>
      <c r="P248" s="20" t="s">
        <v>109</v>
      </c>
      <c r="Q248" s="20" t="s">
        <v>110</v>
      </c>
      <c r="R248" s="34" t="s">
        <v>1015</v>
      </c>
      <c r="S248" s="22" t="str">
        <f>VLOOKUP(R248,'TUTORES 1s2023'!A:B,2,0)</f>
        <v>ROCO BARROS FERNANDA BELÉN</v>
      </c>
      <c r="T248" s="22" t="str">
        <f>VLOOKUP(R248,'TUTORES 1s2023'!A:E,5,0)</f>
        <v>fernanda.roco@usach.cl</v>
      </c>
      <c r="U248" s="22">
        <f>VLOOKUP(R248,'TUTORES 1s2023'!A:F,6,0)</f>
        <v>56984027280</v>
      </c>
      <c r="V248" s="23">
        <v>45002</v>
      </c>
      <c r="W248" s="22" t="s">
        <v>62</v>
      </c>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t="s">
        <v>62</v>
      </c>
      <c r="AV248" s="22"/>
      <c r="AW248" s="22"/>
      <c r="AX248" s="24">
        <f>VLOOKUP(A248,'TUTORÍAS 20230424'!A:H,8,0)</f>
        <v>5</v>
      </c>
      <c r="AY248" s="24">
        <f>VLOOKUP(A248,'TUTORÍAS 20230502'!A:J,10,0)</f>
        <v>5</v>
      </c>
      <c r="AZ248" s="24"/>
    </row>
    <row r="249" spans="1:52" ht="13.8">
      <c r="A249" s="19">
        <v>21542469</v>
      </c>
      <c r="B249" s="20">
        <v>3</v>
      </c>
      <c r="C249" s="20" t="s">
        <v>1060</v>
      </c>
      <c r="D249" s="20" t="s">
        <v>50</v>
      </c>
      <c r="E249" s="20" t="s">
        <v>198</v>
      </c>
      <c r="F249" s="20" t="s">
        <v>65</v>
      </c>
      <c r="G249" s="20" t="s">
        <v>53</v>
      </c>
      <c r="H249" s="20" t="s">
        <v>54</v>
      </c>
      <c r="I249" s="20" t="s">
        <v>66</v>
      </c>
      <c r="J249" s="20" t="s">
        <v>1061</v>
      </c>
      <c r="K249" s="20" t="s">
        <v>1062</v>
      </c>
      <c r="L249" s="19">
        <v>942578869</v>
      </c>
      <c r="M249" s="20"/>
      <c r="N249" s="21" t="s">
        <v>58</v>
      </c>
      <c r="O249" s="20" t="s">
        <v>123</v>
      </c>
      <c r="P249" s="20" t="s">
        <v>109</v>
      </c>
      <c r="Q249" s="20"/>
      <c r="R249" s="34" t="s">
        <v>532</v>
      </c>
      <c r="S249" s="22" t="str">
        <f>VLOOKUP(R249,'TUTORES 1s2023'!A:B,2,0)</f>
        <v>FUENTES CORREA FRANCISCA DE LOS ANGELES</v>
      </c>
      <c r="T249" s="22" t="str">
        <f>VLOOKUP(R249,'TUTORES 1s2023'!A:E,5,0)</f>
        <v>francisca.fuentes.c@usach.cl</v>
      </c>
      <c r="U249" s="22">
        <f>VLOOKUP(R249,'TUTORES 1s2023'!A:F,6,0)</f>
        <v>56969157815</v>
      </c>
      <c r="V249" s="23">
        <v>45002</v>
      </c>
      <c r="W249" s="22" t="s">
        <v>62</v>
      </c>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t="s">
        <v>62</v>
      </c>
      <c r="AV249" s="22"/>
      <c r="AW249" s="22"/>
      <c r="AX249" s="24">
        <f>VLOOKUP(A249,'TUTORÍAS 20230424'!A:H,8,0)</f>
        <v>4</v>
      </c>
      <c r="AY249" s="24">
        <f>VLOOKUP(A249,'TUTORÍAS 20230502'!A:J,10,0)</f>
        <v>5</v>
      </c>
      <c r="AZ249" s="24"/>
    </row>
    <row r="250" spans="1:52" ht="13.8">
      <c r="A250" s="19">
        <v>25183991</v>
      </c>
      <c r="B250" s="20">
        <v>3</v>
      </c>
      <c r="C250" s="20" t="s">
        <v>1063</v>
      </c>
      <c r="D250" s="20" t="s">
        <v>50</v>
      </c>
      <c r="E250" s="20" t="s">
        <v>118</v>
      </c>
      <c r="F250" s="20" t="s">
        <v>119</v>
      </c>
      <c r="G250" s="20" t="s">
        <v>214</v>
      </c>
      <c r="H250" s="20" t="s">
        <v>215</v>
      </c>
      <c r="I250" s="21" t="s">
        <v>50</v>
      </c>
      <c r="J250" s="20" t="s">
        <v>1064</v>
      </c>
      <c r="K250" s="20" t="s">
        <v>1065</v>
      </c>
      <c r="L250" s="20" t="s">
        <v>50</v>
      </c>
      <c r="M250" s="20"/>
      <c r="N250" s="21" t="s">
        <v>58</v>
      </c>
      <c r="O250" s="20" t="s">
        <v>123</v>
      </c>
      <c r="P250" s="20" t="s">
        <v>109</v>
      </c>
      <c r="Q250" s="20"/>
      <c r="R250" s="34" t="s">
        <v>1066</v>
      </c>
      <c r="S250" s="22" t="str">
        <f>VLOOKUP(R250,'TUTORES 1s2023'!A:B,2,0)</f>
        <v>ÁLVAREZ LIRA ANDRÉS FELIPE</v>
      </c>
      <c r="T250" s="22" t="str">
        <f>VLOOKUP(R250,'TUTORES 1s2023'!A:E,5,0)</f>
        <v>andres.alvarez@usach.cl</v>
      </c>
      <c r="U250" s="22">
        <f>VLOOKUP(R250,'TUTORES 1s2023'!A:F,6,0)</f>
        <v>56997777925</v>
      </c>
      <c r="V250" s="23">
        <v>45002</v>
      </c>
      <c r="W250" s="22" t="s">
        <v>62</v>
      </c>
      <c r="X250" s="22" t="s">
        <v>123</v>
      </c>
      <c r="Y250" s="22" t="s">
        <v>123</v>
      </c>
      <c r="Z250" s="22" t="s">
        <v>109</v>
      </c>
      <c r="AA250" s="26" t="s">
        <v>1067</v>
      </c>
      <c r="AB250" s="22" t="str">
        <f>VLOOKUP(AA250,'TUTORES 1s2023'!A:R,2,0)</f>
        <v>DUQUE CERPA VALENTINA PATRICIA</v>
      </c>
      <c r="AC250" s="22" t="str">
        <f>VLOOKUP(AA250,'TUTORES 1s2023'!A:R,5,0)</f>
        <v>valentina.duque@usach.cl</v>
      </c>
      <c r="AD250" s="22">
        <f>VLOOKUP(AA250,'TUTORES 1s2023'!A:O,6,0)</f>
        <v>56983962252</v>
      </c>
      <c r="AE250" s="28">
        <v>45016</v>
      </c>
      <c r="AF250" s="22" t="s">
        <v>62</v>
      </c>
      <c r="AG250" s="22"/>
      <c r="AH250" s="22"/>
      <c r="AI250" s="22"/>
      <c r="AJ250" s="22"/>
      <c r="AK250" s="22"/>
      <c r="AL250" s="22"/>
      <c r="AM250" s="22"/>
      <c r="AN250" s="22"/>
      <c r="AO250" s="22"/>
      <c r="AP250" s="22"/>
      <c r="AQ250" s="22"/>
      <c r="AR250" s="22"/>
      <c r="AS250" s="22"/>
      <c r="AT250" s="22"/>
      <c r="AU250" s="22" t="s">
        <v>62</v>
      </c>
      <c r="AV250" s="22"/>
      <c r="AW250" s="22"/>
      <c r="AX250" s="24">
        <f>VLOOKUP(A250,'TUTORÍAS 20230424'!A:H,8,0)</f>
        <v>3</v>
      </c>
      <c r="AY250" s="24">
        <f>VLOOKUP(A250,'TUTORÍAS 20230502'!A:J,10,0)</f>
        <v>4</v>
      </c>
      <c r="AZ250" s="24"/>
    </row>
    <row r="251" spans="1:52" ht="13.8">
      <c r="A251" s="19">
        <v>21618096</v>
      </c>
      <c r="B251" s="20">
        <v>8</v>
      </c>
      <c r="C251" s="20" t="s">
        <v>1068</v>
      </c>
      <c r="D251" s="20" t="s">
        <v>50</v>
      </c>
      <c r="E251" s="20" t="s">
        <v>441</v>
      </c>
      <c r="F251" s="20" t="s">
        <v>82</v>
      </c>
      <c r="G251" s="20" t="s">
        <v>92</v>
      </c>
      <c r="H251" s="20" t="s">
        <v>54</v>
      </c>
      <c r="I251" s="20" t="s">
        <v>66</v>
      </c>
      <c r="J251" s="20" t="s">
        <v>1069</v>
      </c>
      <c r="K251" s="20" t="s">
        <v>1070</v>
      </c>
      <c r="L251" s="19">
        <v>934029328</v>
      </c>
      <c r="M251" s="20"/>
      <c r="N251" s="21" t="s">
        <v>58</v>
      </c>
      <c r="O251" s="20" t="s">
        <v>86</v>
      </c>
      <c r="P251" s="20" t="s">
        <v>87</v>
      </c>
      <c r="Q251" s="20"/>
      <c r="R251" s="19" t="s">
        <v>998</v>
      </c>
      <c r="S251" s="22" t="str">
        <f>VLOOKUP(R251,'TUTORES 1s2023'!A:B,2,0)</f>
        <v>ARMIJO MUÑOZ AGUSTÍN ALFONSO</v>
      </c>
      <c r="T251" s="22" t="str">
        <f>VLOOKUP(R251,'TUTORES 1s2023'!A:E,5,0)</f>
        <v>agustin.armijo@usach.cl</v>
      </c>
      <c r="U251" s="22">
        <f>VLOOKUP(R251,'TUTORES 1s2023'!A:F,6,0)</f>
        <v>56946490415</v>
      </c>
      <c r="V251" s="23">
        <v>45002</v>
      </c>
      <c r="W251" s="22" t="s">
        <v>62</v>
      </c>
      <c r="X251" s="20" t="s">
        <v>69</v>
      </c>
      <c r="Y251" s="20" t="s">
        <v>232</v>
      </c>
      <c r="Z251" s="20" t="s">
        <v>232</v>
      </c>
      <c r="AA251" s="26" t="s">
        <v>250</v>
      </c>
      <c r="AB251" s="22" t="str">
        <f>VLOOKUP(AA251,'TUTORES 1s2023'!A:R,2,0)</f>
        <v>MIDDLETON GARCÉS FLORENCIA ANTONIA</v>
      </c>
      <c r="AC251" s="22" t="str">
        <f>VLOOKUP(AA251,'TUTORES 1s2023'!A:R,5,0)</f>
        <v>florencia.middleton@usach.cl</v>
      </c>
      <c r="AD251" s="22">
        <f>VLOOKUP(AA251,'TUTORES 1s2023'!A:O,6,0)</f>
        <v>53823335</v>
      </c>
      <c r="AE251" s="28">
        <v>45048</v>
      </c>
      <c r="AF251" s="29" t="s">
        <v>62</v>
      </c>
      <c r="AG251" s="26" t="s">
        <v>73</v>
      </c>
      <c r="AH251" s="22" t="s">
        <v>74</v>
      </c>
      <c r="AI251" s="22" t="s">
        <v>75</v>
      </c>
      <c r="AJ251" s="27" t="s">
        <v>609</v>
      </c>
      <c r="AK251" s="22" t="str">
        <f>VLOOKUP(AJ251,'TUTORES 1s2023'!A:AA,2,0)</f>
        <v>YÁÑEZ PÉREZ JOSHUA MIGUEL HERNÁN</v>
      </c>
      <c r="AL251" s="22" t="str">
        <f>VLOOKUP(AJ251,'TUTORES 1s2023'!A:AA,5,0)</f>
        <v>joshua.yanez@usach.cl</v>
      </c>
      <c r="AM251" s="22">
        <f>VLOOKUP(AJ251,'TUTORES 1s2023'!A:X,6,0)</f>
        <v>936708439</v>
      </c>
      <c r="AN251" s="28">
        <v>45048</v>
      </c>
      <c r="AO251" s="29" t="s">
        <v>62</v>
      </c>
      <c r="AP251" s="22"/>
      <c r="AQ251" s="22"/>
      <c r="AR251" s="22"/>
      <c r="AS251" s="22"/>
      <c r="AT251" s="22"/>
      <c r="AU251" s="22" t="s">
        <v>62</v>
      </c>
      <c r="AV251" s="22"/>
      <c r="AW251" s="22"/>
      <c r="AX251" s="24">
        <f>VLOOKUP(A251,'TUTORÍAS 20230424'!A:H,8,0)</f>
        <v>6</v>
      </c>
      <c r="AY251" s="24">
        <f>VLOOKUP(A251,'TUTORÍAS 20230502'!A:J,10,0)</f>
        <v>8</v>
      </c>
      <c r="AZ251" s="24"/>
    </row>
    <row r="252" spans="1:52" ht="13.8">
      <c r="A252" s="19">
        <v>21828100</v>
      </c>
      <c r="B252" s="20">
        <v>1</v>
      </c>
      <c r="C252" s="20" t="s">
        <v>1071</v>
      </c>
      <c r="D252" s="20" t="s">
        <v>50</v>
      </c>
      <c r="E252" s="20" t="s">
        <v>311</v>
      </c>
      <c r="F252" s="20" t="s">
        <v>178</v>
      </c>
      <c r="G252" s="20" t="s">
        <v>92</v>
      </c>
      <c r="H252" s="20" t="s">
        <v>54</v>
      </c>
      <c r="I252" s="20" t="s">
        <v>55</v>
      </c>
      <c r="J252" s="20" t="s">
        <v>1072</v>
      </c>
      <c r="K252" s="20" t="s">
        <v>1073</v>
      </c>
      <c r="L252" s="19">
        <v>930287788</v>
      </c>
      <c r="M252" s="20"/>
      <c r="N252" s="21" t="s">
        <v>58</v>
      </c>
      <c r="O252" s="20" t="s">
        <v>181</v>
      </c>
      <c r="P252" s="20" t="s">
        <v>314</v>
      </c>
      <c r="Q252" s="20"/>
      <c r="R252" s="19" t="s">
        <v>1025</v>
      </c>
      <c r="S252" s="22" t="str">
        <f>VLOOKUP(R252,'TUTORES 1s2023'!A:B,2,0)</f>
        <v>DONOSO OCARES GUILLERMO RICARDO</v>
      </c>
      <c r="T252" s="22" t="str">
        <f>VLOOKUP(R252,'TUTORES 1s2023'!A:E,5,0)</f>
        <v>guillermo.donoso.o@usach.cl</v>
      </c>
      <c r="U252" s="22">
        <f>VLOOKUP(R252,'TUTORES 1s2023'!A:F,6,0)</f>
        <v>961796024</v>
      </c>
      <c r="V252" s="23">
        <v>45002</v>
      </c>
      <c r="W252" s="22" t="s">
        <v>62</v>
      </c>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t="s">
        <v>62</v>
      </c>
      <c r="AV252" s="22"/>
      <c r="AW252" s="22"/>
      <c r="AX252" s="24">
        <v>0</v>
      </c>
      <c r="AY252" s="24">
        <v>0</v>
      </c>
      <c r="AZ252" s="24"/>
    </row>
    <row r="253" spans="1:52" ht="13.8">
      <c r="A253" s="19">
        <v>21689638</v>
      </c>
      <c r="B253" s="20">
        <v>6</v>
      </c>
      <c r="C253" s="20" t="s">
        <v>1074</v>
      </c>
      <c r="D253" s="20" t="s">
        <v>50</v>
      </c>
      <c r="E253" s="20" t="s">
        <v>368</v>
      </c>
      <c r="F253" s="20" t="s">
        <v>52</v>
      </c>
      <c r="G253" s="20" t="s">
        <v>53</v>
      </c>
      <c r="H253" s="20" t="s">
        <v>54</v>
      </c>
      <c r="I253" s="20" t="s">
        <v>144</v>
      </c>
      <c r="J253" s="20" t="s">
        <v>1075</v>
      </c>
      <c r="K253" s="20" t="s">
        <v>1076</v>
      </c>
      <c r="L253" s="19">
        <v>983816862</v>
      </c>
      <c r="M253" s="20"/>
      <c r="N253" s="21" t="s">
        <v>58</v>
      </c>
      <c r="O253" s="20" t="s">
        <v>108</v>
      </c>
      <c r="P253" s="20" t="s">
        <v>109</v>
      </c>
      <c r="Q253" s="20" t="s">
        <v>110</v>
      </c>
      <c r="R253" s="34" t="s">
        <v>1015</v>
      </c>
      <c r="S253" s="22" t="str">
        <f>VLOOKUP(R253,'TUTORES 1s2023'!A:B,2,0)</f>
        <v>ROCO BARROS FERNANDA BELÉN</v>
      </c>
      <c r="T253" s="22" t="str">
        <f>VLOOKUP(R253,'TUTORES 1s2023'!A:E,5,0)</f>
        <v>fernanda.roco@usach.cl</v>
      </c>
      <c r="U253" s="22">
        <f>VLOOKUP(R253,'TUTORES 1s2023'!A:F,6,0)</f>
        <v>56984027280</v>
      </c>
      <c r="V253" s="23">
        <v>45002</v>
      </c>
      <c r="W253" s="22" t="s">
        <v>62</v>
      </c>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t="s">
        <v>62</v>
      </c>
      <c r="AV253" s="22"/>
      <c r="AW253" s="22"/>
      <c r="AX253" s="24">
        <f>VLOOKUP(A253,'TUTORÍAS 20230424'!A:H,8,0)</f>
        <v>5</v>
      </c>
      <c r="AY253" s="24">
        <f>VLOOKUP(A253,'TUTORÍAS 20230502'!A:J,10,0)</f>
        <v>5</v>
      </c>
      <c r="AZ253" s="24"/>
    </row>
    <row r="254" spans="1:52" ht="13.8">
      <c r="A254" s="19">
        <v>21753315</v>
      </c>
      <c r="B254" s="20">
        <v>5</v>
      </c>
      <c r="C254" s="20" t="s">
        <v>1077</v>
      </c>
      <c r="D254" s="20" t="s">
        <v>50</v>
      </c>
      <c r="E254" s="20" t="s">
        <v>368</v>
      </c>
      <c r="F254" s="20" t="s">
        <v>52</v>
      </c>
      <c r="G254" s="20" t="s">
        <v>53</v>
      </c>
      <c r="H254" s="20" t="s">
        <v>54</v>
      </c>
      <c r="I254" s="20" t="s">
        <v>144</v>
      </c>
      <c r="J254" s="20" t="s">
        <v>1078</v>
      </c>
      <c r="K254" s="20" t="s">
        <v>1079</v>
      </c>
      <c r="L254" s="19">
        <v>989821218</v>
      </c>
      <c r="M254" s="20"/>
      <c r="N254" s="21" t="s">
        <v>58</v>
      </c>
      <c r="O254" s="20" t="s">
        <v>108</v>
      </c>
      <c r="P254" s="20" t="s">
        <v>109</v>
      </c>
      <c r="Q254" s="20" t="s">
        <v>110</v>
      </c>
      <c r="R254" s="34" t="s">
        <v>1080</v>
      </c>
      <c r="S254" s="22" t="str">
        <f>VLOOKUP(R254,'TUTORES 1s2023'!A:B,2,0)</f>
        <v>PINTO QUINTEROS RAFAEL OCTAVIO</v>
      </c>
      <c r="T254" s="22" t="str">
        <f>VLOOKUP(R254,'TUTORES 1s2023'!A:E,5,0)</f>
        <v>rafael.pinto@usach.cl</v>
      </c>
      <c r="U254" s="22">
        <f>VLOOKUP(R254,'TUTORES 1s2023'!A:F,6,0)</f>
        <v>56982084580</v>
      </c>
      <c r="V254" s="23">
        <v>45002</v>
      </c>
      <c r="W254" s="22" t="s">
        <v>62</v>
      </c>
      <c r="X254" s="20" t="s">
        <v>77</v>
      </c>
      <c r="Y254" s="20" t="s">
        <v>77</v>
      </c>
      <c r="Z254" s="22" t="s">
        <v>411</v>
      </c>
      <c r="AA254" s="22" t="s">
        <v>962</v>
      </c>
      <c r="AB254" s="22" t="str">
        <f>VLOOKUP(AA254,'TUTORES 1s2023'!A:H,2,0)</f>
        <v xml:space="preserve">RUIZ CARCHER ENZO MATIRAS </v>
      </c>
      <c r="AC254" s="22" t="str">
        <f>VLOOKUP(AA254,'TUTORES 1s2023'!A:G,5,0)</f>
        <v>enzo.ruiz@usach.cl</v>
      </c>
      <c r="AD254" s="22">
        <f>VLOOKUP(AA254,'TUTORES 1s2023'!A:G,6,0)</f>
        <v>56973794398</v>
      </c>
      <c r="AE254" s="43">
        <v>45026</v>
      </c>
      <c r="AF254" s="29" t="s">
        <v>62</v>
      </c>
      <c r="AG254" s="22"/>
      <c r="AH254" s="22"/>
      <c r="AI254" s="22"/>
      <c r="AJ254" s="22"/>
      <c r="AK254" s="22"/>
      <c r="AL254" s="22"/>
      <c r="AM254" s="22"/>
      <c r="AN254" s="22"/>
      <c r="AO254" s="22"/>
      <c r="AP254" s="22"/>
      <c r="AQ254" s="22"/>
      <c r="AR254" s="22"/>
      <c r="AS254" s="22"/>
      <c r="AT254" s="22"/>
      <c r="AU254" s="22" t="s">
        <v>62</v>
      </c>
      <c r="AV254" s="22"/>
      <c r="AW254" s="22"/>
      <c r="AX254" s="24">
        <f>VLOOKUP(A254,'TUTORÍAS 20230424'!A:H,8,0)</f>
        <v>5</v>
      </c>
      <c r="AY254" s="24">
        <f>VLOOKUP(A254,'TUTORÍAS 20230502'!A:J,10,0)</f>
        <v>6</v>
      </c>
      <c r="AZ254" s="24"/>
    </row>
    <row r="255" spans="1:52" ht="13.8">
      <c r="A255" s="19">
        <v>21789869</v>
      </c>
      <c r="B255" s="20">
        <v>2</v>
      </c>
      <c r="C255" s="20" t="s">
        <v>1081</v>
      </c>
      <c r="D255" s="20" t="s">
        <v>50</v>
      </c>
      <c r="E255" s="20" t="s">
        <v>368</v>
      </c>
      <c r="F255" s="20" t="s">
        <v>52</v>
      </c>
      <c r="G255" s="20" t="s">
        <v>92</v>
      </c>
      <c r="H255" s="20" t="s">
        <v>54</v>
      </c>
      <c r="I255" s="20" t="s">
        <v>144</v>
      </c>
      <c r="J255" s="20" t="s">
        <v>1082</v>
      </c>
      <c r="K255" s="20" t="s">
        <v>1083</v>
      </c>
      <c r="L255" s="19">
        <v>938908059</v>
      </c>
      <c r="M255" s="20"/>
      <c r="N255" s="21" t="s">
        <v>58</v>
      </c>
      <c r="O255" s="20" t="s">
        <v>108</v>
      </c>
      <c r="P255" s="20" t="s">
        <v>109</v>
      </c>
      <c r="Q255" s="20" t="s">
        <v>110</v>
      </c>
      <c r="R255" s="34" t="s">
        <v>1080</v>
      </c>
      <c r="S255" s="22" t="str">
        <f>VLOOKUP(R255,'TUTORES 1s2023'!A:B,2,0)</f>
        <v>PINTO QUINTEROS RAFAEL OCTAVIO</v>
      </c>
      <c r="T255" s="22" t="str">
        <f>VLOOKUP(R255,'TUTORES 1s2023'!A:E,5,0)</f>
        <v>rafael.pinto@usach.cl</v>
      </c>
      <c r="U255" s="22">
        <f>VLOOKUP(R255,'TUTORES 1s2023'!A:F,6,0)</f>
        <v>56982084580</v>
      </c>
      <c r="V255" s="23">
        <v>45002</v>
      </c>
      <c r="W255" s="22" t="s">
        <v>62</v>
      </c>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t="s">
        <v>62</v>
      </c>
      <c r="AV255" s="22"/>
      <c r="AW255" s="22"/>
      <c r="AX255" s="24">
        <f>VLOOKUP(A255,'TUTORÍAS 20230424'!A:H,8,0)</f>
        <v>5</v>
      </c>
      <c r="AY255" s="24">
        <f>VLOOKUP(A255,'TUTORÍAS 20230502'!A:J,10,0)</f>
        <v>6</v>
      </c>
      <c r="AZ255" s="24"/>
    </row>
    <row r="256" spans="1:52" ht="13.8">
      <c r="A256" s="19">
        <v>21459969</v>
      </c>
      <c r="B256" s="20">
        <v>4</v>
      </c>
      <c r="C256" s="20" t="s">
        <v>1084</v>
      </c>
      <c r="D256" s="20" t="s">
        <v>50</v>
      </c>
      <c r="E256" s="20" t="s">
        <v>129</v>
      </c>
      <c r="F256" s="20" t="s">
        <v>65</v>
      </c>
      <c r="G256" s="20" t="s">
        <v>53</v>
      </c>
      <c r="H256" s="20" t="s">
        <v>54</v>
      </c>
      <c r="I256" s="20" t="s">
        <v>55</v>
      </c>
      <c r="J256" s="20" t="s">
        <v>1085</v>
      </c>
      <c r="K256" s="20" t="s">
        <v>1086</v>
      </c>
      <c r="L256" s="19">
        <v>995738163</v>
      </c>
      <c r="M256" s="20"/>
      <c r="N256" s="21" t="s">
        <v>58</v>
      </c>
      <c r="O256" s="20" t="s">
        <v>69</v>
      </c>
      <c r="P256" s="20" t="s">
        <v>70</v>
      </c>
      <c r="Q256" s="20" t="s">
        <v>71</v>
      </c>
      <c r="R256" s="25" t="s">
        <v>1087</v>
      </c>
      <c r="S256" s="22" t="str">
        <f>VLOOKUP(R256,'TUTORES 1s2023'!A:B,2,0)</f>
        <v>REYES TAPIA CAROLINA ROCÍO</v>
      </c>
      <c r="T256" s="22" t="str">
        <f>VLOOKUP(R256,'TUTORES 1s2023'!A:E,5,0)</f>
        <v>carolina.reyes.t@usach.cl</v>
      </c>
      <c r="U256" s="22">
        <f>VLOOKUP(R256,'TUTORES 1s2023'!A:F,6,0)</f>
        <v>998554930</v>
      </c>
      <c r="V256" s="23">
        <v>45002</v>
      </c>
      <c r="W256" s="22" t="s">
        <v>62</v>
      </c>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t="s">
        <v>62</v>
      </c>
      <c r="AV256" s="22"/>
      <c r="AW256" s="22"/>
      <c r="AX256" s="24">
        <f>VLOOKUP(A256,'TUTORÍAS 20230424'!A:H,8,0)</f>
        <v>3</v>
      </c>
      <c r="AY256" s="24">
        <f>VLOOKUP(A256,'TUTORÍAS 20230502'!A:J,10,0)</f>
        <v>6</v>
      </c>
      <c r="AZ256" s="24"/>
    </row>
    <row r="257" spans="1:52" ht="13.8">
      <c r="A257" s="19">
        <v>21631135</v>
      </c>
      <c r="B257" s="20">
        <v>3</v>
      </c>
      <c r="C257" s="20" t="s">
        <v>1088</v>
      </c>
      <c r="D257" s="20" t="s">
        <v>50</v>
      </c>
      <c r="E257" s="20" t="s">
        <v>51</v>
      </c>
      <c r="F257" s="20" t="s">
        <v>52</v>
      </c>
      <c r="G257" s="20" t="s">
        <v>92</v>
      </c>
      <c r="H257" s="20" t="s">
        <v>54</v>
      </c>
      <c r="I257" s="20" t="s">
        <v>401</v>
      </c>
      <c r="J257" s="20" t="s">
        <v>1089</v>
      </c>
      <c r="K257" s="20" t="s">
        <v>1090</v>
      </c>
      <c r="L257" s="20" t="s">
        <v>50</v>
      </c>
      <c r="M257" s="20"/>
      <c r="N257" s="21" t="s">
        <v>58</v>
      </c>
      <c r="O257" s="20" t="s">
        <v>59</v>
      </c>
      <c r="P257" s="20" t="s">
        <v>60</v>
      </c>
      <c r="Q257" s="20"/>
      <c r="R257" s="19" t="s">
        <v>1091</v>
      </c>
      <c r="S257" s="22" t="str">
        <f>VLOOKUP(R257,'TUTORES 1s2023'!A:B,2,0)</f>
        <v>CERNA LINEROS FELIPE ALEXANDER</v>
      </c>
      <c r="T257" s="22" t="str">
        <f>VLOOKUP(R257,'TUTORES 1s2023'!A:E,5,0)</f>
        <v>felipe.cerna@usach.cl</v>
      </c>
      <c r="U257" s="22">
        <f>VLOOKUP(R257,'TUTORES 1s2023'!A:F,6,0)</f>
        <v>225427879</v>
      </c>
      <c r="V257" s="23">
        <v>45002</v>
      </c>
      <c r="W257" s="22" t="s">
        <v>62</v>
      </c>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t="s">
        <v>62</v>
      </c>
      <c r="AV257" s="22"/>
      <c r="AW257" s="22"/>
      <c r="AX257" s="24">
        <f>VLOOKUP(A257,'TUTORÍAS 20230424'!A:H,8,0)</f>
        <v>1</v>
      </c>
      <c r="AY257" s="24">
        <f>VLOOKUP(A257,'TUTORÍAS 20230502'!A:J,10,0)</f>
        <v>1</v>
      </c>
      <c r="AZ257" s="24"/>
    </row>
    <row r="258" spans="1:52" ht="13.8">
      <c r="A258" s="19">
        <v>21796406</v>
      </c>
      <c r="B258" s="20">
        <v>7</v>
      </c>
      <c r="C258" s="20" t="s">
        <v>1092</v>
      </c>
      <c r="D258" s="20" t="s">
        <v>50</v>
      </c>
      <c r="E258" s="20" t="s">
        <v>129</v>
      </c>
      <c r="F258" s="20" t="s">
        <v>65</v>
      </c>
      <c r="G258" s="20" t="s">
        <v>151</v>
      </c>
      <c r="H258" s="20" t="s">
        <v>54</v>
      </c>
      <c r="I258" s="20" t="s">
        <v>401</v>
      </c>
      <c r="J258" s="20" t="s">
        <v>1093</v>
      </c>
      <c r="K258" s="20" t="s">
        <v>1094</v>
      </c>
      <c r="L258" s="19">
        <v>968689956</v>
      </c>
      <c r="M258" s="20"/>
      <c r="N258" s="21" t="s">
        <v>58</v>
      </c>
      <c r="O258" s="20" t="s">
        <v>69</v>
      </c>
      <c r="P258" s="20" t="s">
        <v>70</v>
      </c>
      <c r="Q258" s="20" t="s">
        <v>71</v>
      </c>
      <c r="R258" s="25" t="s">
        <v>1087</v>
      </c>
      <c r="S258" s="22" t="str">
        <f>VLOOKUP(R258,'TUTORES 1s2023'!A:B,2,0)</f>
        <v>REYES TAPIA CAROLINA ROCÍO</v>
      </c>
      <c r="T258" s="22" t="str">
        <f>VLOOKUP(R258,'TUTORES 1s2023'!A:E,5,0)</f>
        <v>carolina.reyes.t@usach.cl</v>
      </c>
      <c r="U258" s="22">
        <f>VLOOKUP(R258,'TUTORES 1s2023'!A:F,6,0)</f>
        <v>998554930</v>
      </c>
      <c r="V258" s="23">
        <v>45002</v>
      </c>
      <c r="W258" s="22" t="s">
        <v>62</v>
      </c>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t="s">
        <v>62</v>
      </c>
      <c r="AV258" s="22"/>
      <c r="AW258" s="22"/>
      <c r="AX258" s="24">
        <f>VLOOKUP(A258,'TUTORÍAS 20230424'!A:H,8,0)</f>
        <v>3</v>
      </c>
      <c r="AY258" s="24">
        <f>VLOOKUP(A258,'TUTORÍAS 20230502'!A:J,10,0)</f>
        <v>6</v>
      </c>
      <c r="AZ258" s="24"/>
    </row>
    <row r="259" spans="1:52" ht="13.8">
      <c r="A259" s="19">
        <v>21807461</v>
      </c>
      <c r="B259" s="20">
        <v>8</v>
      </c>
      <c r="C259" s="20" t="s">
        <v>1095</v>
      </c>
      <c r="D259" s="20" t="s">
        <v>50</v>
      </c>
      <c r="E259" s="20" t="s">
        <v>156</v>
      </c>
      <c r="F259" s="20" t="s">
        <v>157</v>
      </c>
      <c r="G259" s="20" t="s">
        <v>92</v>
      </c>
      <c r="H259" s="20" t="s">
        <v>54</v>
      </c>
      <c r="I259" s="20" t="s">
        <v>401</v>
      </c>
      <c r="J259" s="20" t="s">
        <v>1096</v>
      </c>
      <c r="K259" s="20" t="s">
        <v>1097</v>
      </c>
      <c r="L259" s="20" t="s">
        <v>50</v>
      </c>
      <c r="M259" s="20"/>
      <c r="N259" s="21" t="s">
        <v>58</v>
      </c>
      <c r="O259" s="20" t="s">
        <v>69</v>
      </c>
      <c r="P259" s="20" t="s">
        <v>160</v>
      </c>
      <c r="Q259" s="20" t="s">
        <v>161</v>
      </c>
      <c r="R259" s="38" t="s">
        <v>162</v>
      </c>
      <c r="S259" s="22" t="str">
        <f>VLOOKUP(R259,'TUTORES 1s2023'!A:B,2,0)</f>
        <v>VARGAS RIQUELME MARIO ISMAEL</v>
      </c>
      <c r="T259" s="22" t="str">
        <f>VLOOKUP(R259,'TUTORES 1s2023'!A:E,5,0)</f>
        <v>mario.vargas@usach.cl</v>
      </c>
      <c r="U259" s="22">
        <f>VLOOKUP(R259,'TUTORES 1s2023'!A:F,6,0)</f>
        <v>954190500</v>
      </c>
      <c r="V259" s="23">
        <v>45002</v>
      </c>
      <c r="W259" s="22" t="s">
        <v>62</v>
      </c>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t="s">
        <v>62</v>
      </c>
      <c r="AV259" s="22"/>
      <c r="AW259" s="22"/>
      <c r="AX259" s="24">
        <v>0</v>
      </c>
      <c r="AY259" s="24">
        <v>0</v>
      </c>
      <c r="AZ259" s="24"/>
    </row>
    <row r="260" spans="1:52" ht="13.8">
      <c r="A260" s="19">
        <v>21731202</v>
      </c>
      <c r="B260" s="20">
        <v>7</v>
      </c>
      <c r="C260" s="20" t="s">
        <v>1098</v>
      </c>
      <c r="D260" s="20" t="s">
        <v>50</v>
      </c>
      <c r="E260" s="20" t="s">
        <v>51</v>
      </c>
      <c r="F260" s="20" t="s">
        <v>52</v>
      </c>
      <c r="G260" s="20" t="s">
        <v>92</v>
      </c>
      <c r="H260" s="20" t="s">
        <v>54</v>
      </c>
      <c r="I260" s="20" t="s">
        <v>164</v>
      </c>
      <c r="J260" s="20" t="s">
        <v>1099</v>
      </c>
      <c r="K260" s="20" t="s">
        <v>1100</v>
      </c>
      <c r="L260" s="19">
        <v>984009836</v>
      </c>
      <c r="M260" s="20"/>
      <c r="N260" s="21" t="s">
        <v>58</v>
      </c>
      <c r="O260" s="20" t="s">
        <v>59</v>
      </c>
      <c r="P260" s="20" t="s">
        <v>60</v>
      </c>
      <c r="Q260" s="20"/>
      <c r="R260" s="19" t="s">
        <v>1101</v>
      </c>
      <c r="S260" s="22" t="str">
        <f>VLOOKUP(R260,'TUTORES 1s2023'!A:B,2,0)</f>
        <v>LIENDRO MAZUELOS ALEJANDRO IGNACIO</v>
      </c>
      <c r="T260" s="22" t="str">
        <f>VLOOKUP(R260,'TUTORES 1s2023'!A:E,5,0)</f>
        <v>alejandro.liendro@usach.cl</v>
      </c>
      <c r="U260" s="22">
        <f>VLOOKUP(R260,'TUTORES 1s2023'!A:F,6,0)</f>
        <v>966069788</v>
      </c>
      <c r="V260" s="23">
        <v>45002</v>
      </c>
      <c r="W260" s="22" t="s">
        <v>62</v>
      </c>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t="s">
        <v>62</v>
      </c>
      <c r="AV260" s="22"/>
      <c r="AW260" s="22"/>
      <c r="AX260" s="24">
        <f>VLOOKUP(A260,'TUTORÍAS 20230424'!A:H,8,0)</f>
        <v>2</v>
      </c>
      <c r="AY260" s="24">
        <f>VLOOKUP(A260,'TUTORÍAS 20230502'!A:J,10,0)</f>
        <v>2</v>
      </c>
      <c r="AZ260" s="24"/>
    </row>
    <row r="261" spans="1:52" ht="13.8">
      <c r="A261" s="41">
        <v>650194</v>
      </c>
      <c r="B261" s="20">
        <v>3</v>
      </c>
      <c r="C261" s="20" t="s">
        <v>1102</v>
      </c>
      <c r="D261" s="20" t="s">
        <v>50</v>
      </c>
      <c r="E261" s="20" t="s">
        <v>118</v>
      </c>
      <c r="F261" s="20" t="s">
        <v>119</v>
      </c>
      <c r="G261" s="20" t="s">
        <v>53</v>
      </c>
      <c r="H261" s="20" t="s">
        <v>54</v>
      </c>
      <c r="I261" s="20" t="s">
        <v>169</v>
      </c>
      <c r="J261" s="49" t="s">
        <v>1103</v>
      </c>
      <c r="K261" s="20" t="s">
        <v>1103</v>
      </c>
      <c r="L261" s="19">
        <v>962441874</v>
      </c>
      <c r="M261" s="20"/>
      <c r="N261" s="21" t="s">
        <v>58</v>
      </c>
      <c r="O261" s="20" t="s">
        <v>123</v>
      </c>
      <c r="P261" s="20" t="s">
        <v>109</v>
      </c>
      <c r="Q261" s="20"/>
      <c r="R261" s="34" t="s">
        <v>1066</v>
      </c>
      <c r="S261" s="22" t="str">
        <f>VLOOKUP(R261,'TUTORES 1s2023'!A:B,2,0)</f>
        <v>ÁLVAREZ LIRA ANDRÉS FELIPE</v>
      </c>
      <c r="T261" s="22" t="str">
        <f>VLOOKUP(R261,'TUTORES 1s2023'!A:E,5,0)</f>
        <v>andres.alvarez@usach.cl</v>
      </c>
      <c r="U261" s="22">
        <f>VLOOKUP(R261,'TUTORES 1s2023'!A:F,6,0)</f>
        <v>56997777925</v>
      </c>
      <c r="V261" s="23">
        <v>45002</v>
      </c>
      <c r="W261" s="22" t="s">
        <v>62</v>
      </c>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t="s">
        <v>62</v>
      </c>
      <c r="AV261" s="22"/>
      <c r="AW261" s="22"/>
      <c r="AX261" s="24">
        <v>0</v>
      </c>
      <c r="AY261" s="24">
        <v>0</v>
      </c>
      <c r="AZ261" s="24"/>
    </row>
    <row r="262" spans="1:52" ht="13.8">
      <c r="A262" s="19">
        <v>21567862</v>
      </c>
      <c r="B262" s="20">
        <v>8</v>
      </c>
      <c r="C262" s="20" t="s">
        <v>1104</v>
      </c>
      <c r="D262" s="20" t="s">
        <v>50</v>
      </c>
      <c r="E262" s="20" t="s">
        <v>382</v>
      </c>
      <c r="F262" s="20" t="s">
        <v>82</v>
      </c>
      <c r="G262" s="20" t="s">
        <v>92</v>
      </c>
      <c r="H262" s="20" t="s">
        <v>54</v>
      </c>
      <c r="I262" s="20" t="s">
        <v>480</v>
      </c>
      <c r="J262" s="20" t="s">
        <v>1105</v>
      </c>
      <c r="K262" s="20" t="s">
        <v>1106</v>
      </c>
      <c r="L262" s="19">
        <v>945886362</v>
      </c>
      <c r="M262" s="20">
        <v>920169796</v>
      </c>
      <c r="N262" s="21" t="s">
        <v>58</v>
      </c>
      <c r="O262" s="20" t="s">
        <v>86</v>
      </c>
      <c r="P262" s="20" t="s">
        <v>87</v>
      </c>
      <c r="Q262" s="20"/>
      <c r="R262" s="19" t="s">
        <v>1107</v>
      </c>
      <c r="S262" s="22" t="str">
        <f>VLOOKUP(R262,'TUTORES 1s2023'!A:B,2,0)</f>
        <v>MORENO OLIVA PABLO ANDRES</v>
      </c>
      <c r="T262" s="22" t="str">
        <f>VLOOKUP(R262,'TUTORES 1s2023'!A:E,5,0)</f>
        <v>pablo.moreno.o@usach.cl</v>
      </c>
      <c r="U262" s="22">
        <f>VLOOKUP(R262,'TUTORES 1s2023'!A:F,6,0)</f>
        <v>990179308</v>
      </c>
      <c r="V262" s="23">
        <v>45002</v>
      </c>
      <c r="W262" s="22" t="s">
        <v>62</v>
      </c>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t="s">
        <v>62</v>
      </c>
      <c r="AV262" s="22"/>
      <c r="AW262" s="22"/>
      <c r="AX262" s="24">
        <v>0</v>
      </c>
      <c r="AY262" s="24">
        <f>VLOOKUP(A262,'TUTORÍAS 20230502'!A:J,10,0)</f>
        <v>6</v>
      </c>
      <c r="AZ262" s="24"/>
    </row>
    <row r="263" spans="1:52" ht="13.8">
      <c r="A263" s="19">
        <v>21528458</v>
      </c>
      <c r="B263" s="20">
        <v>1</v>
      </c>
      <c r="C263" s="20" t="s">
        <v>1108</v>
      </c>
      <c r="D263" s="20" t="s">
        <v>50</v>
      </c>
      <c r="E263" s="20" t="s">
        <v>611</v>
      </c>
      <c r="F263" s="20" t="s">
        <v>82</v>
      </c>
      <c r="G263" s="20" t="s">
        <v>53</v>
      </c>
      <c r="H263" s="20" t="s">
        <v>54</v>
      </c>
      <c r="I263" s="20" t="s">
        <v>130</v>
      </c>
      <c r="J263" s="20" t="s">
        <v>1109</v>
      </c>
      <c r="K263" s="20" t="s">
        <v>1110</v>
      </c>
      <c r="L263" s="19">
        <v>950256820</v>
      </c>
      <c r="M263" s="20"/>
      <c r="N263" s="21" t="s">
        <v>58</v>
      </c>
      <c r="O263" s="20" t="s">
        <v>86</v>
      </c>
      <c r="P263" s="20" t="s">
        <v>87</v>
      </c>
      <c r="Q263" s="20"/>
      <c r="R263" s="19" t="s">
        <v>991</v>
      </c>
      <c r="S263" s="22" t="str">
        <f>VLOOKUP(R263,'TUTORES 1s2023'!A:B,2,0)</f>
        <v>LEÓN LOGUERCIO FELIPE ANDRÉS</v>
      </c>
      <c r="T263" s="22" t="str">
        <f>VLOOKUP(R263,'TUTORES 1s2023'!A:E,5,0)</f>
        <v>felipe.leon.l@usach.cl</v>
      </c>
      <c r="U263" s="22">
        <f>VLOOKUP(R263,'TUTORES 1s2023'!A:F,6,0)</f>
        <v>223121819</v>
      </c>
      <c r="V263" s="23">
        <v>45002</v>
      </c>
      <c r="W263" s="22" t="s">
        <v>62</v>
      </c>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t="s">
        <v>62</v>
      </c>
      <c r="AV263" s="22"/>
      <c r="AW263" s="22"/>
      <c r="AX263" s="24">
        <f>VLOOKUP(A263,'TUTORÍAS 20230424'!A:H,8,0)</f>
        <v>1</v>
      </c>
      <c r="AY263" s="24">
        <f>VLOOKUP(A263,'TUTORÍAS 20230502'!A:J,10,0)</f>
        <v>1</v>
      </c>
      <c r="AZ263" s="24"/>
    </row>
    <row r="264" spans="1:52" ht="13.8">
      <c r="A264" s="19">
        <v>21723012</v>
      </c>
      <c r="B264" s="20">
        <v>8</v>
      </c>
      <c r="C264" s="20" t="s">
        <v>1111</v>
      </c>
      <c r="D264" s="20" t="s">
        <v>50</v>
      </c>
      <c r="E264" s="20" t="s">
        <v>118</v>
      </c>
      <c r="F264" s="20" t="s">
        <v>119</v>
      </c>
      <c r="G264" s="20" t="s">
        <v>53</v>
      </c>
      <c r="H264" s="20" t="s">
        <v>54</v>
      </c>
      <c r="I264" s="20" t="s">
        <v>460</v>
      </c>
      <c r="J264" s="20" t="s">
        <v>1112</v>
      </c>
      <c r="K264" s="20" t="s">
        <v>1113</v>
      </c>
      <c r="L264" s="19">
        <v>934968245</v>
      </c>
      <c r="M264" s="20"/>
      <c r="N264" s="21" t="s">
        <v>58</v>
      </c>
      <c r="O264" s="20" t="s">
        <v>123</v>
      </c>
      <c r="P264" s="20" t="s">
        <v>109</v>
      </c>
      <c r="Q264" s="20"/>
      <c r="R264" s="34" t="s">
        <v>532</v>
      </c>
      <c r="S264" s="22" t="str">
        <f>VLOOKUP(R264,'TUTORES 1s2023'!A:B,2,0)</f>
        <v>FUENTES CORREA FRANCISCA DE LOS ANGELES</v>
      </c>
      <c r="T264" s="22" t="str">
        <f>VLOOKUP(R264,'TUTORES 1s2023'!A:E,5,0)</f>
        <v>francisca.fuentes.c@usach.cl</v>
      </c>
      <c r="U264" s="22">
        <f>VLOOKUP(R264,'TUTORES 1s2023'!A:F,6,0)</f>
        <v>56969157815</v>
      </c>
      <c r="V264" s="23">
        <v>45002</v>
      </c>
      <c r="W264" s="22" t="s">
        <v>62</v>
      </c>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t="s">
        <v>62</v>
      </c>
      <c r="AV264" s="22"/>
      <c r="AW264" s="22"/>
      <c r="AX264" s="24">
        <f>VLOOKUP(A264,'TUTORÍAS 20230424'!A:H,8,0)</f>
        <v>4</v>
      </c>
      <c r="AY264" s="24">
        <f>VLOOKUP(A264,'TUTORÍAS 20230502'!A:J,10,0)</f>
        <v>4</v>
      </c>
      <c r="AZ264" s="24"/>
    </row>
    <row r="265" spans="1:52" ht="13.8">
      <c r="A265" s="19">
        <v>21760254</v>
      </c>
      <c r="B265" s="20">
        <v>8</v>
      </c>
      <c r="C265" s="20" t="s">
        <v>1114</v>
      </c>
      <c r="D265" s="20" t="s">
        <v>50</v>
      </c>
      <c r="E265" s="20" t="s">
        <v>1053</v>
      </c>
      <c r="F265" s="20" t="s">
        <v>82</v>
      </c>
      <c r="G265" s="20" t="s">
        <v>92</v>
      </c>
      <c r="H265" s="20" t="s">
        <v>54</v>
      </c>
      <c r="I265" s="20" t="s">
        <v>130</v>
      </c>
      <c r="J265" s="20" t="s">
        <v>1115</v>
      </c>
      <c r="K265" s="20" t="s">
        <v>1116</v>
      </c>
      <c r="L265" s="19">
        <v>988064981</v>
      </c>
      <c r="M265" s="20"/>
      <c r="N265" s="21" t="s">
        <v>58</v>
      </c>
      <c r="O265" s="20" t="s">
        <v>86</v>
      </c>
      <c r="P265" s="20" t="s">
        <v>87</v>
      </c>
      <c r="Q265" s="20"/>
      <c r="R265" s="19" t="s">
        <v>1038</v>
      </c>
      <c r="S265" s="22" t="str">
        <f>VLOOKUP(R265,'TUTORES 1s2023'!A:B,2,0)</f>
        <v>FERNÁNDEZ CARRASCO DIEGO ALONSO</v>
      </c>
      <c r="T265" s="22" t="str">
        <f>VLOOKUP(R265,'TUTORES 1s2023'!A:E,5,0)</f>
        <v>diego.fernandez.c@usach.cl</v>
      </c>
      <c r="U265" s="22">
        <f>VLOOKUP(R265,'TUTORES 1s2023'!A:F,6,0)</f>
        <v>222398793</v>
      </c>
      <c r="V265" s="23">
        <v>45002</v>
      </c>
      <c r="W265" s="22" t="s">
        <v>62</v>
      </c>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t="s">
        <v>62</v>
      </c>
      <c r="AV265" s="22"/>
      <c r="AW265" s="22"/>
      <c r="AX265" s="24">
        <v>0</v>
      </c>
      <c r="AY265" s="24">
        <v>0</v>
      </c>
      <c r="AZ265" s="24"/>
    </row>
    <row r="266" spans="1:52" ht="13.8">
      <c r="A266" s="19">
        <v>21724266</v>
      </c>
      <c r="B266" s="20">
        <v>5</v>
      </c>
      <c r="C266" s="20" t="s">
        <v>1117</v>
      </c>
      <c r="D266" s="20" t="s">
        <v>50</v>
      </c>
      <c r="E266" s="20" t="s">
        <v>51</v>
      </c>
      <c r="F266" s="20" t="s">
        <v>52</v>
      </c>
      <c r="G266" s="20" t="s">
        <v>151</v>
      </c>
      <c r="H266" s="20" t="s">
        <v>54</v>
      </c>
      <c r="I266" s="20" t="s">
        <v>83</v>
      </c>
      <c r="J266" s="20" t="s">
        <v>1118</v>
      </c>
      <c r="K266" s="20" t="s">
        <v>1119</v>
      </c>
      <c r="L266" s="19">
        <v>966536745</v>
      </c>
      <c r="M266" s="20"/>
      <c r="N266" s="21" t="s">
        <v>58</v>
      </c>
      <c r="O266" s="20" t="s">
        <v>59</v>
      </c>
      <c r="P266" s="20" t="s">
        <v>60</v>
      </c>
      <c r="Q266" s="20"/>
      <c r="R266" s="38" t="s">
        <v>1120</v>
      </c>
      <c r="S266" s="22" t="str">
        <f>VLOOKUP(R266,'TUTORES 1s2023'!A:B,2,0)</f>
        <v>MENDEZ MUÑOZ PIER YERSON</v>
      </c>
      <c r="T266" s="22" t="str">
        <f>VLOOKUP(R266,'TUTORES 1s2023'!A:E,5,0)</f>
        <v>pier.mendez@usach.cl</v>
      </c>
      <c r="U266" s="22">
        <f>VLOOKUP(R266,'TUTORES 1s2023'!A:F,6,0)</f>
        <v>995754981</v>
      </c>
      <c r="V266" s="23">
        <v>45002</v>
      </c>
      <c r="W266" s="22" t="s">
        <v>62</v>
      </c>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t="s">
        <v>62</v>
      </c>
      <c r="AV266" s="22"/>
      <c r="AW266" s="22"/>
      <c r="AX266" s="24">
        <f>VLOOKUP(A266,'TUTORÍAS 20230424'!A:H,8,0)</f>
        <v>2</v>
      </c>
      <c r="AY266" s="24">
        <f>VLOOKUP(A266,'TUTORÍAS 20230502'!A:J,10,0)</f>
        <v>3</v>
      </c>
      <c r="AZ266" s="24"/>
    </row>
    <row r="267" spans="1:52" ht="13.8">
      <c r="A267" s="19">
        <v>21611123</v>
      </c>
      <c r="B267" s="20">
        <v>0</v>
      </c>
      <c r="C267" s="20" t="s">
        <v>1121</v>
      </c>
      <c r="D267" s="20" t="s">
        <v>50</v>
      </c>
      <c r="E267" s="20" t="s">
        <v>177</v>
      </c>
      <c r="F267" s="20" t="s">
        <v>178</v>
      </c>
      <c r="G267" s="20" t="s">
        <v>214</v>
      </c>
      <c r="H267" s="20" t="s">
        <v>215</v>
      </c>
      <c r="I267" s="21" t="s">
        <v>50</v>
      </c>
      <c r="J267" s="20" t="s">
        <v>1122</v>
      </c>
      <c r="K267" s="20" t="s">
        <v>1123</v>
      </c>
      <c r="L267" s="20" t="s">
        <v>50</v>
      </c>
      <c r="M267" s="20"/>
      <c r="N267" s="21" t="s">
        <v>58</v>
      </c>
      <c r="O267" s="20" t="s">
        <v>181</v>
      </c>
      <c r="P267" s="20" t="s">
        <v>182</v>
      </c>
      <c r="Q267" s="20"/>
      <c r="S267" s="22"/>
      <c r="T267" s="22"/>
      <c r="U267" s="22"/>
      <c r="V267" s="23"/>
      <c r="W267" s="22" t="s">
        <v>50</v>
      </c>
      <c r="Y267" s="22"/>
      <c r="Z267" s="22"/>
      <c r="AA267" s="22"/>
      <c r="AB267" s="22"/>
      <c r="AC267" s="22"/>
      <c r="AD267" s="22"/>
      <c r="AE267" s="22"/>
      <c r="AF267" s="22"/>
      <c r="AG267" s="22"/>
      <c r="AH267" s="22"/>
      <c r="AI267" s="22"/>
      <c r="AJ267" s="22"/>
      <c r="AK267" s="22"/>
      <c r="AL267" s="22"/>
      <c r="AM267" s="22"/>
      <c r="AN267" s="22"/>
      <c r="AO267" s="22"/>
      <c r="AP267" s="22" t="s">
        <v>1124</v>
      </c>
      <c r="AQ267" s="22" t="s">
        <v>683</v>
      </c>
      <c r="AR267" s="22" t="s">
        <v>421</v>
      </c>
      <c r="AS267" s="22" t="s">
        <v>211</v>
      </c>
      <c r="AT267" s="22"/>
      <c r="AU267" s="22" t="s">
        <v>148</v>
      </c>
      <c r="AV267" s="22"/>
      <c r="AW267" s="22"/>
      <c r="AX267" s="24" t="s">
        <v>50</v>
      </c>
      <c r="AY267" s="24" t="s">
        <v>50</v>
      </c>
      <c r="AZ267" s="24"/>
    </row>
    <row r="268" spans="1:52" ht="13.8">
      <c r="A268" s="19">
        <v>21798847</v>
      </c>
      <c r="B268" s="20">
        <v>0</v>
      </c>
      <c r="C268" s="20" t="s">
        <v>1125</v>
      </c>
      <c r="D268" s="20" t="s">
        <v>50</v>
      </c>
      <c r="E268" s="20" t="s">
        <v>64</v>
      </c>
      <c r="F268" s="20" t="s">
        <v>65</v>
      </c>
      <c r="G268" s="20" t="s">
        <v>53</v>
      </c>
      <c r="H268" s="20" t="s">
        <v>54</v>
      </c>
      <c r="I268" s="20" t="s">
        <v>66</v>
      </c>
      <c r="J268" s="20" t="s">
        <v>1126</v>
      </c>
      <c r="K268" s="20" t="s">
        <v>1127</v>
      </c>
      <c r="L268" s="19">
        <v>56994880444</v>
      </c>
      <c r="M268" s="20"/>
      <c r="N268" s="21" t="s">
        <v>58</v>
      </c>
      <c r="O268" s="20" t="s">
        <v>69</v>
      </c>
      <c r="P268" s="20" t="s">
        <v>70</v>
      </c>
      <c r="Q268" s="20" t="s">
        <v>71</v>
      </c>
      <c r="R268" s="47" t="s">
        <v>1051</v>
      </c>
      <c r="S268" s="22" t="str">
        <f>VLOOKUP(R268,'TUTORES 1s2023'!A:B,2,0)</f>
        <v>PRADO CÁCERES CATALINA ANDREA</v>
      </c>
      <c r="T268" s="22" t="str">
        <f>VLOOKUP(R268,'TUTORES 1s2023'!A:E,5,0)</f>
        <v>catalina.prado@usach.cl</v>
      </c>
      <c r="U268" s="22">
        <f>VLOOKUP(R268,'TUTORES 1s2023'!A:F,6,0)</f>
        <v>979428388</v>
      </c>
      <c r="V268" s="48">
        <v>45016</v>
      </c>
      <c r="W268" s="22" t="s">
        <v>62</v>
      </c>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t="s">
        <v>62</v>
      </c>
      <c r="AV268" s="22"/>
      <c r="AW268" s="22"/>
      <c r="AX268" s="24">
        <v>0</v>
      </c>
      <c r="AY268" s="24">
        <f>VLOOKUP(A268,'TUTORÍAS 20230502'!A:J,10,0)</f>
        <v>2</v>
      </c>
      <c r="AZ268" s="24"/>
    </row>
    <row r="269" spans="1:52" ht="13.8">
      <c r="A269" s="19">
        <v>21646345</v>
      </c>
      <c r="B269" s="20">
        <v>5</v>
      </c>
      <c r="C269" s="20" t="s">
        <v>1128</v>
      </c>
      <c r="D269" s="20" t="s">
        <v>50</v>
      </c>
      <c r="E269" s="20" t="s">
        <v>51</v>
      </c>
      <c r="F269" s="20" t="s">
        <v>52</v>
      </c>
      <c r="G269" s="20" t="s">
        <v>92</v>
      </c>
      <c r="H269" s="20" t="s">
        <v>54</v>
      </c>
      <c r="I269" s="20" t="s">
        <v>66</v>
      </c>
      <c r="J269" s="20" t="s">
        <v>1129</v>
      </c>
      <c r="K269" s="20" t="s">
        <v>1130</v>
      </c>
      <c r="L269" s="19">
        <v>962667203</v>
      </c>
      <c r="M269" s="20"/>
      <c r="N269" s="21" t="s">
        <v>58</v>
      </c>
      <c r="O269" s="20" t="s">
        <v>59</v>
      </c>
      <c r="P269" s="20" t="s">
        <v>60</v>
      </c>
      <c r="Q269" s="20"/>
      <c r="R269" s="19" t="s">
        <v>1131</v>
      </c>
      <c r="S269" s="22" t="str">
        <f>VLOOKUP(R269,'TUTORES 1s2023'!A:B,2,0)</f>
        <v>ZAMBRANO MUÑOZ FERNANDA DEL CARMEN</v>
      </c>
      <c r="T269" s="22" t="str">
        <f>VLOOKUP(R269,'TUTORES 1s2023'!A:E,5,0)</f>
        <v>fernanda.zambrano@usach.cl</v>
      </c>
      <c r="U269" s="22">
        <f>VLOOKUP(R269,'TUTORES 1s2023'!A:F,6,0)</f>
        <v>56935052589</v>
      </c>
      <c r="V269" s="23">
        <v>45002</v>
      </c>
      <c r="W269" s="22" t="s">
        <v>62</v>
      </c>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t="s">
        <v>62</v>
      </c>
      <c r="AV269" s="22"/>
      <c r="AW269" s="22"/>
      <c r="AX269" s="24">
        <f>VLOOKUP(A269,'TUTORÍAS 20230424'!A:H,8,0)</f>
        <v>4</v>
      </c>
      <c r="AY269" s="24">
        <f>VLOOKUP(A269,'TUTORÍAS 20230502'!A:J,10,0)</f>
        <v>4</v>
      </c>
      <c r="AZ269" s="24"/>
    </row>
    <row r="270" spans="1:52" ht="13.8">
      <c r="A270" s="19">
        <v>21585991</v>
      </c>
      <c r="B270" s="20">
        <v>6</v>
      </c>
      <c r="C270" s="20" t="s">
        <v>1132</v>
      </c>
      <c r="D270" s="20" t="s">
        <v>50</v>
      </c>
      <c r="E270" s="20" t="s">
        <v>104</v>
      </c>
      <c r="F270" s="20" t="s">
        <v>52</v>
      </c>
      <c r="G270" s="20" t="s">
        <v>92</v>
      </c>
      <c r="H270" s="20" t="s">
        <v>54</v>
      </c>
      <c r="I270" s="20" t="s">
        <v>55</v>
      </c>
      <c r="J270" s="20" t="s">
        <v>1133</v>
      </c>
      <c r="K270" s="20" t="s">
        <v>1134</v>
      </c>
      <c r="L270" s="19">
        <v>933855897</v>
      </c>
      <c r="M270" s="20"/>
      <c r="N270" s="21" t="s">
        <v>58</v>
      </c>
      <c r="O270" s="20" t="s">
        <v>108</v>
      </c>
      <c r="P270" s="20" t="s">
        <v>109</v>
      </c>
      <c r="Q270" s="20" t="s">
        <v>110</v>
      </c>
      <c r="R270" s="34"/>
      <c r="S270" s="22"/>
      <c r="T270" s="22"/>
      <c r="U270" s="22"/>
      <c r="V270" s="23"/>
      <c r="W270" s="22" t="s">
        <v>50</v>
      </c>
      <c r="Y270" s="22"/>
      <c r="Z270" s="22"/>
      <c r="AA270" s="22"/>
      <c r="AB270" s="22"/>
      <c r="AC270" s="22"/>
      <c r="AD270" s="22"/>
      <c r="AE270" s="22"/>
      <c r="AF270" s="22"/>
      <c r="AG270" s="22"/>
      <c r="AH270" s="22"/>
      <c r="AI270" s="22"/>
      <c r="AJ270" s="22"/>
      <c r="AK270" s="22"/>
      <c r="AL270" s="22"/>
      <c r="AM270" s="22"/>
      <c r="AN270" s="22"/>
      <c r="AO270" s="22"/>
      <c r="AP270" s="22" t="s">
        <v>1135</v>
      </c>
      <c r="AQ270" s="22" t="s">
        <v>258</v>
      </c>
      <c r="AR270" s="22"/>
      <c r="AS270" s="22"/>
      <c r="AT270" s="22"/>
      <c r="AU270" s="22" t="s">
        <v>148</v>
      </c>
      <c r="AV270" s="22"/>
      <c r="AW270" s="22"/>
      <c r="AX270" s="24" t="s">
        <v>50</v>
      </c>
      <c r="AY270" s="24" t="s">
        <v>50</v>
      </c>
      <c r="AZ270" s="24"/>
    </row>
    <row r="271" spans="1:52" ht="13.8">
      <c r="A271" s="19">
        <v>21880868</v>
      </c>
      <c r="B271" s="20">
        <v>9</v>
      </c>
      <c r="C271" s="20" t="s">
        <v>1136</v>
      </c>
      <c r="D271" s="20" t="s">
        <v>50</v>
      </c>
      <c r="E271" s="20" t="s">
        <v>198</v>
      </c>
      <c r="F271" s="20" t="s">
        <v>65</v>
      </c>
      <c r="G271" s="20" t="s">
        <v>53</v>
      </c>
      <c r="H271" s="20" t="s">
        <v>54</v>
      </c>
      <c r="I271" s="20" t="s">
        <v>144</v>
      </c>
      <c r="J271" s="20" t="s">
        <v>1137</v>
      </c>
      <c r="K271" s="20" t="s">
        <v>1138</v>
      </c>
      <c r="L271" s="19">
        <v>932197023</v>
      </c>
      <c r="M271" s="20"/>
      <c r="N271" s="21" t="s">
        <v>58</v>
      </c>
      <c r="O271" s="20" t="s">
        <v>123</v>
      </c>
      <c r="P271" s="20" t="s">
        <v>109</v>
      </c>
      <c r="Q271" s="20"/>
      <c r="R271" s="34" t="s">
        <v>1066</v>
      </c>
      <c r="S271" s="22" t="str">
        <f>VLOOKUP(R271,'TUTORES 1s2023'!A:B,2,0)</f>
        <v>ÁLVAREZ LIRA ANDRÉS FELIPE</v>
      </c>
      <c r="T271" s="22" t="str">
        <f>VLOOKUP(R271,'TUTORES 1s2023'!A:E,5,0)</f>
        <v>andres.alvarez@usach.cl</v>
      </c>
      <c r="U271" s="22">
        <f>VLOOKUP(R271,'TUTORES 1s2023'!A:F,6,0)</f>
        <v>56997777925</v>
      </c>
      <c r="V271" s="23">
        <v>45002</v>
      </c>
      <c r="W271" s="22" t="s">
        <v>62</v>
      </c>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t="s">
        <v>62</v>
      </c>
      <c r="AV271" s="22"/>
      <c r="AW271" s="22"/>
      <c r="AX271" s="24">
        <v>0</v>
      </c>
      <c r="AY271" s="24">
        <v>0</v>
      </c>
      <c r="AZ271" s="24"/>
    </row>
    <row r="272" spans="1:52" ht="13.8">
      <c r="A272" s="19">
        <v>21673963</v>
      </c>
      <c r="B272" s="20">
        <v>9</v>
      </c>
      <c r="C272" s="20" t="s">
        <v>1139</v>
      </c>
      <c r="D272" s="20" t="s">
        <v>50</v>
      </c>
      <c r="E272" s="20" t="s">
        <v>177</v>
      </c>
      <c r="F272" s="20" t="s">
        <v>178</v>
      </c>
      <c r="G272" s="20" t="s">
        <v>279</v>
      </c>
      <c r="H272" s="20" t="s">
        <v>54</v>
      </c>
      <c r="I272" s="20" t="s">
        <v>710</v>
      </c>
      <c r="J272" s="20" t="s">
        <v>1140</v>
      </c>
      <c r="K272" s="20" t="s">
        <v>1141</v>
      </c>
      <c r="L272" s="20" t="s">
        <v>50</v>
      </c>
      <c r="M272" s="20"/>
      <c r="N272" s="21" t="s">
        <v>58</v>
      </c>
      <c r="O272" s="20" t="s">
        <v>181</v>
      </c>
      <c r="P272" s="20" t="s">
        <v>182</v>
      </c>
      <c r="Q272" s="20"/>
      <c r="R272" s="19" t="s">
        <v>1142</v>
      </c>
      <c r="S272" s="22" t="str">
        <f>VLOOKUP(R272,'TUTORES 1s2023'!A:B,2,0)</f>
        <v>OLAVE DUARTE ISIS</v>
      </c>
      <c r="T272" s="22" t="str">
        <f>VLOOKUP(R272,'TUTORES 1s2023'!A:E,5,0)</f>
        <v>isis.olave@usach.cl</v>
      </c>
      <c r="U272" s="22">
        <f>VLOOKUP(R272,'TUTORES 1s2023'!A:F,6,0)</f>
        <v>56935561543</v>
      </c>
      <c r="V272" s="23">
        <v>45002</v>
      </c>
      <c r="W272" s="22" t="s">
        <v>62</v>
      </c>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t="s">
        <v>62</v>
      </c>
      <c r="AV272" s="22"/>
      <c r="AW272" s="22"/>
      <c r="AX272" s="24">
        <f>VLOOKUP(A272,'TUTORÍAS 20230424'!A:H,8,0)</f>
        <v>2</v>
      </c>
      <c r="AY272" s="24">
        <f>VLOOKUP(A272,'TUTORÍAS 20230502'!A:J,10,0)</f>
        <v>4</v>
      </c>
      <c r="AZ272" s="24"/>
    </row>
    <row r="273" spans="1:52" ht="13.8">
      <c r="A273" s="19">
        <v>26823992</v>
      </c>
      <c r="B273" s="20">
        <v>8</v>
      </c>
      <c r="C273" s="20" t="s">
        <v>1143</v>
      </c>
      <c r="D273" s="20" t="s">
        <v>50</v>
      </c>
      <c r="E273" s="20" t="s">
        <v>368</v>
      </c>
      <c r="F273" s="20" t="s">
        <v>52</v>
      </c>
      <c r="G273" s="20" t="s">
        <v>92</v>
      </c>
      <c r="H273" s="20" t="s">
        <v>54</v>
      </c>
      <c r="I273" s="20" t="s">
        <v>254</v>
      </c>
      <c r="J273" s="20" t="s">
        <v>1144</v>
      </c>
      <c r="K273" s="20" t="s">
        <v>1145</v>
      </c>
      <c r="L273" s="20" t="s">
        <v>50</v>
      </c>
      <c r="M273" s="20"/>
      <c r="N273" s="21" t="s">
        <v>58</v>
      </c>
      <c r="O273" s="20" t="s">
        <v>108</v>
      </c>
      <c r="P273" s="20" t="s">
        <v>109</v>
      </c>
      <c r="Q273" s="20" t="s">
        <v>110</v>
      </c>
      <c r="R273" s="34" t="s">
        <v>1080</v>
      </c>
      <c r="S273" s="22" t="str">
        <f>VLOOKUP(R273,'TUTORES 1s2023'!A:B,2,0)</f>
        <v>PINTO QUINTEROS RAFAEL OCTAVIO</v>
      </c>
      <c r="T273" s="22" t="str">
        <f>VLOOKUP(R273,'TUTORES 1s2023'!A:E,5,0)</f>
        <v>rafael.pinto@usach.cl</v>
      </c>
      <c r="U273" s="22">
        <f>VLOOKUP(R273,'TUTORES 1s2023'!A:F,6,0)</f>
        <v>56982084580</v>
      </c>
      <c r="V273" s="23">
        <v>45002</v>
      </c>
      <c r="W273" s="22" t="s">
        <v>62</v>
      </c>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t="s">
        <v>62</v>
      </c>
      <c r="AV273" s="22"/>
      <c r="AW273" s="22"/>
      <c r="AX273" s="24">
        <f>VLOOKUP(A273,'TUTORÍAS 20230424'!A:H,8,0)</f>
        <v>4</v>
      </c>
      <c r="AY273" s="24">
        <f>VLOOKUP(A273,'TUTORÍAS 20230502'!A:J,10,0)</f>
        <v>5</v>
      </c>
      <c r="AZ273" s="24"/>
    </row>
    <row r="274" spans="1:52" ht="13.8">
      <c r="A274" s="19">
        <v>21736058</v>
      </c>
      <c r="B274" s="20">
        <v>7</v>
      </c>
      <c r="C274" s="20" t="s">
        <v>1146</v>
      </c>
      <c r="D274" s="20" t="s">
        <v>50</v>
      </c>
      <c r="E274" s="20" t="s">
        <v>1147</v>
      </c>
      <c r="F274" s="20" t="s">
        <v>82</v>
      </c>
      <c r="G274" s="20" t="s">
        <v>92</v>
      </c>
      <c r="H274" s="20" t="s">
        <v>54</v>
      </c>
      <c r="I274" s="20" t="s">
        <v>66</v>
      </c>
      <c r="J274" s="20" t="s">
        <v>1148</v>
      </c>
      <c r="K274" s="20" t="s">
        <v>1149</v>
      </c>
      <c r="L274" s="19">
        <v>965755545</v>
      </c>
      <c r="M274" s="20"/>
      <c r="N274" s="21" t="s">
        <v>58</v>
      </c>
      <c r="O274" s="20" t="s">
        <v>86</v>
      </c>
      <c r="P274" s="20" t="s">
        <v>87</v>
      </c>
      <c r="Q274" s="20"/>
      <c r="R274" s="19" t="s">
        <v>1150</v>
      </c>
      <c r="S274" s="22" t="str">
        <f>VLOOKUP(R274,'TUTORES 1s2023'!A:B,2,0)</f>
        <v>GUTIÉRREZ SILVA AGUSTÍN RENATO</v>
      </c>
      <c r="T274" s="22" t="str">
        <f>VLOOKUP(R274,'TUTORES 1s2023'!A:E,5,0)</f>
        <v>agustin.gutierrez@usach.cl</v>
      </c>
      <c r="U274" s="22">
        <f>VLOOKUP(R274,'TUTORES 1s2023'!A:F,6,0)</f>
        <v>56940993189</v>
      </c>
      <c r="V274" s="23">
        <v>45002</v>
      </c>
      <c r="W274" s="22" t="s">
        <v>62</v>
      </c>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t="s">
        <v>62</v>
      </c>
      <c r="AV274" s="22"/>
      <c r="AW274" s="22"/>
      <c r="AX274" s="24">
        <f>VLOOKUP(A274,'TUTORÍAS 20230424'!A:H,8,0)</f>
        <v>3</v>
      </c>
      <c r="AY274" s="24">
        <f>VLOOKUP(A274,'TUTORÍAS 20230502'!A:J,10,0)</f>
        <v>5</v>
      </c>
      <c r="AZ274" s="24"/>
    </row>
    <row r="275" spans="1:52" ht="13.8">
      <c r="A275" s="19">
        <v>21626474</v>
      </c>
      <c r="B275" s="20">
        <v>6</v>
      </c>
      <c r="C275" s="20" t="s">
        <v>1151</v>
      </c>
      <c r="D275" s="20" t="s">
        <v>50</v>
      </c>
      <c r="E275" s="20" t="s">
        <v>64</v>
      </c>
      <c r="F275" s="20" t="s">
        <v>65</v>
      </c>
      <c r="G275" s="20" t="s">
        <v>53</v>
      </c>
      <c r="H275" s="20" t="s">
        <v>54</v>
      </c>
      <c r="I275" s="20" t="s">
        <v>66</v>
      </c>
      <c r="J275" s="20" t="s">
        <v>1152</v>
      </c>
      <c r="K275" s="20" t="s">
        <v>1153</v>
      </c>
      <c r="L275" s="19">
        <v>944207154</v>
      </c>
      <c r="M275" s="20"/>
      <c r="N275" s="21" t="s">
        <v>58</v>
      </c>
      <c r="O275" s="20" t="s">
        <v>69</v>
      </c>
      <c r="P275" s="20" t="s">
        <v>70</v>
      </c>
      <c r="Q275" s="20" t="s">
        <v>71</v>
      </c>
      <c r="R275" s="47" t="s">
        <v>1051</v>
      </c>
      <c r="S275" s="22" t="str">
        <f>VLOOKUP(R275,'TUTORES 1s2023'!A:B,2,0)</f>
        <v>PRADO CÁCERES CATALINA ANDREA</v>
      </c>
      <c r="T275" s="22" t="str">
        <f>VLOOKUP(R275,'TUTORES 1s2023'!A:E,5,0)</f>
        <v>catalina.prado@usach.cl</v>
      </c>
      <c r="U275" s="22">
        <f>VLOOKUP(R275,'TUTORES 1s2023'!A:F,6,0)</f>
        <v>979428388</v>
      </c>
      <c r="V275" s="48">
        <v>45016</v>
      </c>
      <c r="W275" s="22" t="s">
        <v>62</v>
      </c>
      <c r="X275" s="22" t="s">
        <v>69</v>
      </c>
      <c r="Y275" s="22" t="s">
        <v>69</v>
      </c>
      <c r="Z275" s="22" t="s">
        <v>74</v>
      </c>
      <c r="AA275" s="40" t="s">
        <v>589</v>
      </c>
      <c r="AB275" s="22" t="str">
        <f>VLOOKUP(AA275,'TUTORES 1s2023'!A:R,2,0)</f>
        <v>BUENO ABARCA MARÍA DE LOS ANGELES</v>
      </c>
      <c r="AC275" s="22" t="str">
        <f>VLOOKUP(AA275,'TUTORES 1s2023'!A:R,5,0)</f>
        <v>maria.bueno@usach.cl</v>
      </c>
      <c r="AD275" s="22">
        <f>VLOOKUP(AA275,'TUTORES 1s2023'!A:O,6,0)</f>
        <v>56982173362</v>
      </c>
      <c r="AE275" s="28">
        <v>45048</v>
      </c>
      <c r="AF275" s="29" t="s">
        <v>62</v>
      </c>
      <c r="AG275" s="22"/>
      <c r="AH275" s="22"/>
      <c r="AI275" s="22"/>
      <c r="AJ275" s="22"/>
      <c r="AK275" s="22"/>
      <c r="AL275" s="22"/>
      <c r="AM275" s="22"/>
      <c r="AN275" s="22"/>
      <c r="AO275" s="22"/>
      <c r="AP275" s="22"/>
      <c r="AQ275" s="22"/>
      <c r="AR275" s="22"/>
      <c r="AS275" s="22"/>
      <c r="AT275" s="22"/>
      <c r="AU275" s="22" t="s">
        <v>62</v>
      </c>
      <c r="AV275" s="22"/>
      <c r="AW275" s="22"/>
      <c r="AX275" s="24">
        <v>0</v>
      </c>
      <c r="AY275" s="24">
        <f>VLOOKUP(A275,'TUTORÍAS 20230502'!A:J,10,0)</f>
        <v>3</v>
      </c>
      <c r="AZ275" s="24"/>
    </row>
    <row r="276" spans="1:52" ht="13.8">
      <c r="A276" s="19">
        <v>21765619</v>
      </c>
      <c r="B276" s="20">
        <v>2</v>
      </c>
      <c r="C276" s="20" t="s">
        <v>1154</v>
      </c>
      <c r="D276" s="20" t="s">
        <v>50</v>
      </c>
      <c r="E276" s="20" t="s">
        <v>368</v>
      </c>
      <c r="F276" s="20" t="s">
        <v>52</v>
      </c>
      <c r="G276" s="20" t="s">
        <v>92</v>
      </c>
      <c r="H276" s="20" t="s">
        <v>54</v>
      </c>
      <c r="I276" s="20" t="s">
        <v>254</v>
      </c>
      <c r="J276" s="20" t="s">
        <v>1155</v>
      </c>
      <c r="K276" s="20" t="s">
        <v>1156</v>
      </c>
      <c r="L276" s="19">
        <v>942975627</v>
      </c>
      <c r="M276" s="20"/>
      <c r="N276" s="21" t="s">
        <v>58</v>
      </c>
      <c r="O276" s="20" t="s">
        <v>108</v>
      </c>
      <c r="P276" s="20" t="s">
        <v>109</v>
      </c>
      <c r="Q276" s="20" t="s">
        <v>110</v>
      </c>
      <c r="R276" s="34" t="s">
        <v>1080</v>
      </c>
      <c r="S276" s="22" t="str">
        <f>VLOOKUP(R276,'TUTORES 1s2023'!A:B,2,0)</f>
        <v>PINTO QUINTEROS RAFAEL OCTAVIO</v>
      </c>
      <c r="T276" s="22" t="str">
        <f>VLOOKUP(R276,'TUTORES 1s2023'!A:E,5,0)</f>
        <v>rafael.pinto@usach.cl</v>
      </c>
      <c r="U276" s="22">
        <f>VLOOKUP(R276,'TUTORES 1s2023'!A:F,6,0)</f>
        <v>56982084580</v>
      </c>
      <c r="V276" s="23">
        <v>45002</v>
      </c>
      <c r="W276" s="22" t="s">
        <v>62</v>
      </c>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t="s">
        <v>62</v>
      </c>
      <c r="AV276" s="22"/>
      <c r="AW276" s="22"/>
      <c r="AX276" s="24">
        <f>VLOOKUP(A276,'TUTORÍAS 20230424'!A:H,8,0)</f>
        <v>4</v>
      </c>
      <c r="AY276" s="24">
        <f>VLOOKUP(A276,'TUTORÍAS 20230502'!A:J,10,0)</f>
        <v>5</v>
      </c>
      <c r="AZ276" s="24"/>
    </row>
    <row r="277" spans="1:52" ht="13.8">
      <c r="A277" s="19">
        <v>21665843</v>
      </c>
      <c r="B277" s="20">
        <v>4</v>
      </c>
      <c r="C277" s="20" t="s">
        <v>1157</v>
      </c>
      <c r="D277" s="20" t="s">
        <v>50</v>
      </c>
      <c r="E277" s="20" t="s">
        <v>177</v>
      </c>
      <c r="F277" s="20" t="s">
        <v>178</v>
      </c>
      <c r="G277" s="20" t="s">
        <v>279</v>
      </c>
      <c r="H277" s="20" t="s">
        <v>54</v>
      </c>
      <c r="I277" s="20" t="s">
        <v>66</v>
      </c>
      <c r="J277" s="20" t="s">
        <v>1158</v>
      </c>
      <c r="K277" s="20" t="s">
        <v>1159</v>
      </c>
      <c r="L277" s="20" t="s">
        <v>50</v>
      </c>
      <c r="M277" s="20"/>
      <c r="N277" s="21" t="s">
        <v>58</v>
      </c>
      <c r="O277" s="20" t="s">
        <v>181</v>
      </c>
      <c r="P277" s="20" t="s">
        <v>182</v>
      </c>
      <c r="Q277" s="20"/>
      <c r="R277" s="19" t="s">
        <v>1142</v>
      </c>
      <c r="S277" s="22" t="str">
        <f>VLOOKUP(R277,'TUTORES 1s2023'!A:B,2,0)</f>
        <v>OLAVE DUARTE ISIS</v>
      </c>
      <c r="T277" s="22" t="str">
        <f>VLOOKUP(R277,'TUTORES 1s2023'!A:E,5,0)</f>
        <v>isis.olave@usach.cl</v>
      </c>
      <c r="U277" s="22">
        <f>VLOOKUP(R277,'TUTORES 1s2023'!A:F,6,0)</f>
        <v>56935561543</v>
      </c>
      <c r="V277" s="23">
        <v>45002</v>
      </c>
      <c r="W277" s="22" t="s">
        <v>62</v>
      </c>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t="s">
        <v>62</v>
      </c>
      <c r="AV277" s="22"/>
      <c r="AW277" s="22"/>
      <c r="AX277" s="24">
        <f>VLOOKUP(A277,'TUTORÍAS 20230424'!A:H,8,0)</f>
        <v>2</v>
      </c>
      <c r="AY277" s="24">
        <f>VLOOKUP(A277,'TUTORÍAS 20230502'!A:J,10,0)</f>
        <v>3</v>
      </c>
      <c r="AZ277" s="24"/>
    </row>
    <row r="278" spans="1:52" ht="13.8">
      <c r="A278" s="19">
        <v>21644047</v>
      </c>
      <c r="B278" s="20">
        <v>1</v>
      </c>
      <c r="C278" s="20" t="s">
        <v>1160</v>
      </c>
      <c r="D278" s="20" t="s">
        <v>50</v>
      </c>
      <c r="E278" s="20" t="s">
        <v>220</v>
      </c>
      <c r="F278" s="20" t="s">
        <v>65</v>
      </c>
      <c r="G278" s="20" t="s">
        <v>53</v>
      </c>
      <c r="H278" s="20" t="s">
        <v>54</v>
      </c>
      <c r="I278" s="20" t="s">
        <v>83</v>
      </c>
      <c r="J278" s="20" t="s">
        <v>1161</v>
      </c>
      <c r="K278" s="20" t="s">
        <v>1162</v>
      </c>
      <c r="L278" s="19">
        <v>959063531</v>
      </c>
      <c r="M278" s="20"/>
      <c r="N278" s="21" t="s">
        <v>58</v>
      </c>
      <c r="O278" s="20" t="s">
        <v>69</v>
      </c>
      <c r="P278" s="20" t="s">
        <v>160</v>
      </c>
      <c r="Q278" s="20" t="s">
        <v>224</v>
      </c>
      <c r="R278" s="38" t="s">
        <v>225</v>
      </c>
      <c r="S278" s="22" t="str">
        <f>VLOOKUP(R278,'TUTORES 1s2023'!A:B,2,0)</f>
        <v>CATALÁN HERNÁNDEZ ISIDORA BELÉN</v>
      </c>
      <c r="T278" s="22" t="str">
        <f>VLOOKUP(R278,'TUTORES 1s2023'!A:E,5,0)</f>
        <v>isidora.catalan.h@usach.cl</v>
      </c>
      <c r="U278" s="22">
        <f>VLOOKUP(R278,'TUTORES 1s2023'!A:F,6,0)</f>
        <v>996762490</v>
      </c>
      <c r="V278" s="23">
        <v>45002</v>
      </c>
      <c r="W278" s="22" t="s">
        <v>148</v>
      </c>
      <c r="X278" s="26" t="s">
        <v>73</v>
      </c>
      <c r="Y278" s="22" t="s">
        <v>74</v>
      </c>
      <c r="Z278" s="22" t="s">
        <v>75</v>
      </c>
      <c r="AA278" s="40" t="s">
        <v>226</v>
      </c>
      <c r="AB278" s="22" t="str">
        <f>VLOOKUP(AA278,'TUTORES 1s2023'!A:R,2,0)</f>
        <v>TORRES PINILLA MATÍAS IGNACIO</v>
      </c>
      <c r="AC278" s="22" t="str">
        <f>VLOOKUP(AA278,'TUTORES 1s2023'!A:R,5,0)</f>
        <v>matias.torres.p@usach.cl</v>
      </c>
      <c r="AD278" s="22">
        <f>VLOOKUP(AA278,'TUTORES 1s2023'!A:O,6,0)</f>
        <v>56948094790</v>
      </c>
      <c r="AE278" s="28">
        <v>45028</v>
      </c>
      <c r="AF278" s="22" t="s">
        <v>62</v>
      </c>
      <c r="AG278" s="22"/>
      <c r="AH278" s="22"/>
      <c r="AI278" s="22"/>
      <c r="AJ278" s="22"/>
      <c r="AK278" s="22"/>
      <c r="AL278" s="22"/>
      <c r="AM278" s="22"/>
      <c r="AN278" s="22"/>
      <c r="AO278" s="22"/>
      <c r="AP278" s="22"/>
      <c r="AQ278" s="22"/>
      <c r="AR278" s="22"/>
      <c r="AS278" s="22"/>
      <c r="AT278" s="22"/>
      <c r="AU278" s="22" t="s">
        <v>62</v>
      </c>
      <c r="AV278" s="22"/>
      <c r="AW278" s="22"/>
      <c r="AX278" s="24">
        <f>VLOOKUP(A278,'TUTORÍAS 20230424'!A:H,8,0)</f>
        <v>2</v>
      </c>
      <c r="AY278" s="24">
        <f>VLOOKUP(A278,'TUTORÍAS 20230502'!A:J,10,0)</f>
        <v>2</v>
      </c>
      <c r="AZ278" s="24"/>
    </row>
    <row r="279" spans="1:52" ht="13.8">
      <c r="A279" s="19">
        <v>26513765</v>
      </c>
      <c r="B279" s="20">
        <v>2</v>
      </c>
      <c r="C279" s="20" t="s">
        <v>1163</v>
      </c>
      <c r="D279" s="20" t="s">
        <v>50</v>
      </c>
      <c r="E279" s="20" t="s">
        <v>875</v>
      </c>
      <c r="F279" s="20" t="s">
        <v>119</v>
      </c>
      <c r="G279" s="20" t="s">
        <v>92</v>
      </c>
      <c r="H279" s="20" t="s">
        <v>54</v>
      </c>
      <c r="I279" s="20" t="s">
        <v>83</v>
      </c>
      <c r="J279" s="20" t="s">
        <v>1164</v>
      </c>
      <c r="K279" s="20" t="s">
        <v>1165</v>
      </c>
      <c r="L279" s="19">
        <v>949401634</v>
      </c>
      <c r="M279" s="20">
        <v>963946098</v>
      </c>
      <c r="N279" s="21" t="s">
        <v>58</v>
      </c>
      <c r="O279" s="20" t="s">
        <v>123</v>
      </c>
      <c r="P279" s="20" t="s">
        <v>548</v>
      </c>
      <c r="Q279" s="20" t="s">
        <v>700</v>
      </c>
      <c r="R279" s="38" t="s">
        <v>1166</v>
      </c>
      <c r="S279" s="22" t="str">
        <f>VLOOKUP(R279,'TUTORES 1s2023'!A:B,2,0)</f>
        <v>GOMEZ MANQUEHUAL SUSSY ESTEFANIA</v>
      </c>
      <c r="T279" s="22" t="str">
        <f>VLOOKUP(R279,'TUTORES 1s2023'!A:E,5,0)</f>
        <v>sussy.gomez@usach.cl</v>
      </c>
      <c r="U279" s="22">
        <f>VLOOKUP(R279,'TUTORES 1s2023'!A:F,6,0)</f>
        <v>950599869</v>
      </c>
      <c r="V279" s="23">
        <v>45002</v>
      </c>
      <c r="W279" s="22" t="s">
        <v>62</v>
      </c>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t="s">
        <v>62</v>
      </c>
      <c r="AV279" s="22"/>
      <c r="AW279" s="22"/>
      <c r="AX279" s="24">
        <f>VLOOKUP(A279,'TUTORÍAS 20230424'!A:H,8,0)</f>
        <v>4</v>
      </c>
      <c r="AY279" s="24">
        <f>VLOOKUP(A279,'TUTORÍAS 20230502'!A:J,10,0)</f>
        <v>5</v>
      </c>
      <c r="AZ279" s="24"/>
    </row>
    <row r="280" spans="1:52" ht="13.8">
      <c r="A280" s="19">
        <v>21802891</v>
      </c>
      <c r="B280" s="20">
        <v>8</v>
      </c>
      <c r="C280" s="20" t="s">
        <v>1167</v>
      </c>
      <c r="D280" s="20" t="s">
        <v>50</v>
      </c>
      <c r="E280" s="20" t="s">
        <v>51</v>
      </c>
      <c r="F280" s="20" t="s">
        <v>52</v>
      </c>
      <c r="G280" s="20" t="s">
        <v>53</v>
      </c>
      <c r="H280" s="20" t="s">
        <v>54</v>
      </c>
      <c r="I280" s="20" t="s">
        <v>83</v>
      </c>
      <c r="J280" s="20" t="s">
        <v>1168</v>
      </c>
      <c r="K280" s="20" t="s">
        <v>1169</v>
      </c>
      <c r="L280" s="19">
        <v>994488548</v>
      </c>
      <c r="M280" s="20"/>
      <c r="N280" s="21" t="s">
        <v>58</v>
      </c>
      <c r="O280" s="20" t="s">
        <v>59</v>
      </c>
      <c r="P280" s="20" t="s">
        <v>60</v>
      </c>
      <c r="Q280" s="20"/>
      <c r="R280" s="19" t="s">
        <v>1101</v>
      </c>
      <c r="S280" s="22" t="str">
        <f>VLOOKUP(R280,'TUTORES 1s2023'!A:B,2,0)</f>
        <v>LIENDRO MAZUELOS ALEJANDRO IGNACIO</v>
      </c>
      <c r="T280" s="22" t="str">
        <f>VLOOKUP(R280,'TUTORES 1s2023'!A:E,5,0)</f>
        <v>alejandro.liendro@usach.cl</v>
      </c>
      <c r="U280" s="22">
        <f>VLOOKUP(R280,'TUTORES 1s2023'!A:F,6,0)</f>
        <v>966069788</v>
      </c>
      <c r="V280" s="23">
        <v>45002</v>
      </c>
      <c r="W280" s="22" t="s">
        <v>62</v>
      </c>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t="s">
        <v>62</v>
      </c>
      <c r="AV280" s="22"/>
      <c r="AW280" s="22"/>
      <c r="AX280" s="24">
        <f>VLOOKUP(A280,'TUTORÍAS 20230424'!A:H,8,0)</f>
        <v>3</v>
      </c>
      <c r="AY280" s="24">
        <f>VLOOKUP(A280,'TUTORÍAS 20230502'!A:J,10,0)</f>
        <v>3</v>
      </c>
      <c r="AZ280" s="24"/>
    </row>
    <row r="281" spans="1:52" ht="13.8">
      <c r="A281" s="19">
        <v>23129306</v>
      </c>
      <c r="B281" s="20" t="s">
        <v>142</v>
      </c>
      <c r="C281" s="20" t="s">
        <v>1170</v>
      </c>
      <c r="D281" s="20" t="s">
        <v>50</v>
      </c>
      <c r="E281" s="20" t="s">
        <v>104</v>
      </c>
      <c r="F281" s="20" t="s">
        <v>52</v>
      </c>
      <c r="G281" s="20" t="s">
        <v>92</v>
      </c>
      <c r="H281" s="20" t="s">
        <v>54</v>
      </c>
      <c r="I281" s="20" t="s">
        <v>66</v>
      </c>
      <c r="J281" s="20" t="s">
        <v>1171</v>
      </c>
      <c r="K281" s="20" t="s">
        <v>1172</v>
      </c>
      <c r="L281" s="19">
        <v>998457450</v>
      </c>
      <c r="M281" s="20"/>
      <c r="N281" s="21" t="s">
        <v>58</v>
      </c>
      <c r="O281" s="20" t="s">
        <v>108</v>
      </c>
      <c r="P281" s="20" t="s">
        <v>109</v>
      </c>
      <c r="Q281" s="20" t="s">
        <v>110</v>
      </c>
      <c r="R281" s="34" t="s">
        <v>1173</v>
      </c>
      <c r="S281" s="22" t="str">
        <f>VLOOKUP(R281,'TUTORES 1s2023'!A:B,2,0)</f>
        <v>ARAVENA OPITZ VERÓNICA CAROLINA</v>
      </c>
      <c r="T281" s="22" t="str">
        <f>VLOOKUP(R281,'TUTORES 1s2023'!A:E,5,0)</f>
        <v>veronica.aravena.o@usach.cl</v>
      </c>
      <c r="U281" s="22">
        <f>VLOOKUP(R281,'TUTORES 1s2023'!A:F,6,0)</f>
        <v>56998079549</v>
      </c>
      <c r="V281" s="23">
        <v>45002</v>
      </c>
      <c r="W281" s="22" t="s">
        <v>62</v>
      </c>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t="s">
        <v>62</v>
      </c>
      <c r="AV281" s="22"/>
      <c r="AW281" s="22"/>
      <c r="AX281" s="24">
        <f>VLOOKUP(A281,'TUTORÍAS 20230424'!A:H,8,0)</f>
        <v>3</v>
      </c>
      <c r="AY281" s="24">
        <f>VLOOKUP(A281,'TUTORÍAS 20230502'!A:J,10,0)</f>
        <v>3</v>
      </c>
      <c r="AZ281" s="24"/>
    </row>
    <row r="282" spans="1:52" ht="13.8">
      <c r="A282" s="19">
        <v>21688998</v>
      </c>
      <c r="B282" s="20">
        <v>3</v>
      </c>
      <c r="C282" s="20" t="s">
        <v>1174</v>
      </c>
      <c r="D282" s="20" t="s">
        <v>50</v>
      </c>
      <c r="E282" s="20" t="s">
        <v>177</v>
      </c>
      <c r="F282" s="20" t="s">
        <v>178</v>
      </c>
      <c r="G282" s="20" t="s">
        <v>279</v>
      </c>
      <c r="H282" s="20" t="s">
        <v>280</v>
      </c>
      <c r="I282" s="21" t="s">
        <v>50</v>
      </c>
      <c r="J282" s="20" t="s">
        <v>1175</v>
      </c>
      <c r="K282" s="20" t="s">
        <v>1176</v>
      </c>
      <c r="L282" s="20" t="s">
        <v>50</v>
      </c>
      <c r="M282" s="20"/>
      <c r="N282" s="21" t="s">
        <v>58</v>
      </c>
      <c r="O282" s="20" t="s">
        <v>181</v>
      </c>
      <c r="P282" s="20" t="s">
        <v>182</v>
      </c>
      <c r="Q282" s="20"/>
      <c r="R282" s="19" t="s">
        <v>1025</v>
      </c>
      <c r="S282" s="22" t="str">
        <f>VLOOKUP(R282,'TUTORES 1s2023'!A:B,2,0)</f>
        <v>DONOSO OCARES GUILLERMO RICARDO</v>
      </c>
      <c r="T282" s="22" t="str">
        <f>VLOOKUP(R282,'TUTORES 1s2023'!A:E,5,0)</f>
        <v>guillermo.donoso.o@usach.cl</v>
      </c>
      <c r="U282" s="22">
        <f>VLOOKUP(R282,'TUTORES 1s2023'!A:F,6,0)</f>
        <v>961796024</v>
      </c>
      <c r="V282" s="23">
        <v>45002</v>
      </c>
      <c r="W282" s="22" t="s">
        <v>62</v>
      </c>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t="s">
        <v>62</v>
      </c>
      <c r="AV282" s="22"/>
      <c r="AW282" s="22"/>
      <c r="AX282" s="24">
        <f>VLOOKUP(A282,'TUTORÍAS 20230424'!A:H,8,0)</f>
        <v>3</v>
      </c>
      <c r="AY282" s="24">
        <f>VLOOKUP(A282,'TUTORÍAS 20230502'!A:J,10,0)</f>
        <v>4</v>
      </c>
      <c r="AZ282" s="24"/>
    </row>
    <row r="283" spans="1:52" ht="13.8">
      <c r="A283" s="19">
        <v>27360635</v>
      </c>
      <c r="B283" s="20">
        <v>1</v>
      </c>
      <c r="C283" s="20" t="s">
        <v>1177</v>
      </c>
      <c r="D283" s="20" t="s">
        <v>50</v>
      </c>
      <c r="E283" s="20" t="s">
        <v>316</v>
      </c>
      <c r="F283" s="20" t="s">
        <v>82</v>
      </c>
      <c r="G283" s="20" t="s">
        <v>53</v>
      </c>
      <c r="H283" s="20" t="s">
        <v>54</v>
      </c>
      <c r="I283" s="20" t="s">
        <v>66</v>
      </c>
      <c r="J283" s="20" t="s">
        <v>1178</v>
      </c>
      <c r="K283" s="20" t="s">
        <v>1179</v>
      </c>
      <c r="L283" s="19">
        <v>994234292</v>
      </c>
      <c r="M283" s="20"/>
      <c r="N283" s="21" t="s">
        <v>58</v>
      </c>
      <c r="O283" s="20" t="s">
        <v>86</v>
      </c>
      <c r="P283" s="20" t="s">
        <v>87</v>
      </c>
      <c r="Q283" s="20"/>
      <c r="R283" s="19" t="s">
        <v>1180</v>
      </c>
      <c r="S283" s="22" t="str">
        <f>VLOOKUP(R283,'TUTORES 1s2023'!A:B,2,0)</f>
        <v>BENÍTEZ MORAGA BENJAMÍN ALONSO</v>
      </c>
      <c r="T283" s="22" t="str">
        <f>VLOOKUP(R283,'TUTORES 1s2023'!A:E,5,0)</f>
        <v>benjamin.benitez@usach.cl</v>
      </c>
      <c r="U283" s="22">
        <f>VLOOKUP(R283,'TUTORES 1s2023'!A:F,6,0)</f>
        <v>942080669</v>
      </c>
      <c r="V283" s="23">
        <v>45002</v>
      </c>
      <c r="W283" s="22" t="s">
        <v>62</v>
      </c>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t="s">
        <v>62</v>
      </c>
      <c r="AV283" s="22"/>
      <c r="AW283" s="22"/>
      <c r="AX283" s="24">
        <v>0</v>
      </c>
      <c r="AY283" s="24">
        <v>0</v>
      </c>
      <c r="AZ283" s="24"/>
    </row>
    <row r="284" spans="1:52" ht="13.8">
      <c r="A284" s="19">
        <v>25440680</v>
      </c>
      <c r="B284" s="20">
        <v>5</v>
      </c>
      <c r="C284" s="20" t="s">
        <v>1181</v>
      </c>
      <c r="D284" s="20" t="s">
        <v>50</v>
      </c>
      <c r="E284" s="20" t="s">
        <v>51</v>
      </c>
      <c r="F284" s="20" t="s">
        <v>52</v>
      </c>
      <c r="G284" s="20" t="s">
        <v>92</v>
      </c>
      <c r="H284" s="20" t="s">
        <v>54</v>
      </c>
      <c r="I284" s="20" t="s">
        <v>105</v>
      </c>
      <c r="J284" s="20" t="s">
        <v>1182</v>
      </c>
      <c r="K284" s="20" t="s">
        <v>1183</v>
      </c>
      <c r="L284" s="19">
        <v>992061767</v>
      </c>
      <c r="M284" s="20"/>
      <c r="N284" s="21" t="s">
        <v>58</v>
      </c>
      <c r="O284" s="20" t="s">
        <v>59</v>
      </c>
      <c r="P284" s="20" t="s">
        <v>60</v>
      </c>
      <c r="Q284" s="20"/>
      <c r="R284" s="19" t="s">
        <v>1091</v>
      </c>
      <c r="S284" s="22" t="str">
        <f>VLOOKUP(R284,'TUTORES 1s2023'!A:B,2,0)</f>
        <v>CERNA LINEROS FELIPE ALEXANDER</v>
      </c>
      <c r="T284" s="22" t="str">
        <f>VLOOKUP(R284,'TUTORES 1s2023'!A:E,5,0)</f>
        <v>felipe.cerna@usach.cl</v>
      </c>
      <c r="U284" s="22">
        <f>VLOOKUP(R284,'TUTORES 1s2023'!A:F,6,0)</f>
        <v>225427879</v>
      </c>
      <c r="V284" s="23">
        <v>45002</v>
      </c>
      <c r="W284" s="22" t="s">
        <v>62</v>
      </c>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t="s">
        <v>62</v>
      </c>
      <c r="AV284" s="22"/>
      <c r="AW284" s="22"/>
      <c r="AX284" s="24">
        <v>0</v>
      </c>
      <c r="AY284" s="24">
        <v>0</v>
      </c>
      <c r="AZ284" s="24"/>
    </row>
    <row r="285" spans="1:52" ht="13.8">
      <c r="A285" s="19">
        <v>21848858</v>
      </c>
      <c r="B285" s="20">
        <v>7</v>
      </c>
      <c r="C285" s="20" t="s">
        <v>1184</v>
      </c>
      <c r="D285" s="20" t="s">
        <v>50</v>
      </c>
      <c r="E285" s="20" t="s">
        <v>51</v>
      </c>
      <c r="F285" s="20" t="s">
        <v>52</v>
      </c>
      <c r="G285" s="20" t="s">
        <v>151</v>
      </c>
      <c r="H285" s="20" t="s">
        <v>54</v>
      </c>
      <c r="I285" s="20" t="s">
        <v>83</v>
      </c>
      <c r="J285" s="20" t="s">
        <v>1185</v>
      </c>
      <c r="K285" s="20" t="s">
        <v>1186</v>
      </c>
      <c r="L285" s="19">
        <v>961684859</v>
      </c>
      <c r="M285" s="20"/>
      <c r="N285" s="21" t="s">
        <v>58</v>
      </c>
      <c r="O285" s="20" t="s">
        <v>59</v>
      </c>
      <c r="P285" s="20" t="s">
        <v>60</v>
      </c>
      <c r="Q285" s="20"/>
      <c r="R285" s="38" t="s">
        <v>1120</v>
      </c>
      <c r="S285" s="22" t="str">
        <f>VLOOKUP(R285,'TUTORES 1s2023'!A:B,2,0)</f>
        <v>MENDEZ MUÑOZ PIER YERSON</v>
      </c>
      <c r="T285" s="22" t="str">
        <f>VLOOKUP(R285,'TUTORES 1s2023'!A:E,5,0)</f>
        <v>pier.mendez@usach.cl</v>
      </c>
      <c r="U285" s="22">
        <f>VLOOKUP(R285,'TUTORES 1s2023'!A:F,6,0)</f>
        <v>995754981</v>
      </c>
      <c r="V285" s="23">
        <v>45002</v>
      </c>
      <c r="W285" s="22" t="s">
        <v>62</v>
      </c>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t="s">
        <v>62</v>
      </c>
      <c r="AV285" s="22"/>
      <c r="AW285" s="22"/>
      <c r="AX285" s="24">
        <f>VLOOKUP(A285,'TUTORÍAS 20230424'!A:H,8,0)</f>
        <v>3</v>
      </c>
      <c r="AY285" s="24">
        <f>VLOOKUP(A285,'TUTORÍAS 20230502'!A:J,10,0)</f>
        <v>4</v>
      </c>
      <c r="AZ285" s="24"/>
    </row>
    <row r="286" spans="1:52" ht="13.8">
      <c r="A286" s="19">
        <v>21681543</v>
      </c>
      <c r="B286" s="20">
        <v>2</v>
      </c>
      <c r="C286" s="20" t="s">
        <v>1187</v>
      </c>
      <c r="D286" s="20" t="s">
        <v>50</v>
      </c>
      <c r="E286" s="20" t="s">
        <v>732</v>
      </c>
      <c r="F286" s="20" t="s">
        <v>82</v>
      </c>
      <c r="G286" s="20" t="s">
        <v>92</v>
      </c>
      <c r="H286" s="20" t="s">
        <v>54</v>
      </c>
      <c r="I286" s="20" t="s">
        <v>285</v>
      </c>
      <c r="J286" s="20" t="s">
        <v>1188</v>
      </c>
      <c r="K286" s="20" t="s">
        <v>1189</v>
      </c>
      <c r="L286" s="19">
        <v>964162531</v>
      </c>
      <c r="M286" s="20"/>
      <c r="N286" s="21" t="s">
        <v>58</v>
      </c>
      <c r="O286" s="20" t="s">
        <v>86</v>
      </c>
      <c r="P286" s="20" t="s">
        <v>87</v>
      </c>
      <c r="Q286" s="20"/>
      <c r="R286" s="19" t="s">
        <v>412</v>
      </c>
      <c r="S286" s="22" t="str">
        <f>VLOOKUP(R286,'TUTORES 1s2023'!A:B,2,0)</f>
        <v>ABALLAY ARAYA JOAQUÍN ALONSO</v>
      </c>
      <c r="T286" s="22" t="str">
        <f>VLOOKUP(R286,'TUTORES 1s2023'!A:E,5,0)</f>
        <v>joaquin.aballay@usach.cl</v>
      </c>
      <c r="U286" s="22">
        <f>VLOOKUP(R286,'TUTORES 1s2023'!A:F,6,0)</f>
        <v>56968573305</v>
      </c>
      <c r="V286" s="23">
        <v>45002</v>
      </c>
      <c r="W286" s="22" t="s">
        <v>62</v>
      </c>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t="s">
        <v>62</v>
      </c>
      <c r="AV286" s="22"/>
      <c r="AW286" s="22"/>
      <c r="AX286" s="24">
        <f>VLOOKUP(A286,'TUTORÍAS 20230424'!A:H,8,0)</f>
        <v>2</v>
      </c>
      <c r="AY286" s="24">
        <f>VLOOKUP(A286,'TUTORÍAS 20230502'!A:J,10,0)</f>
        <v>2</v>
      </c>
      <c r="AZ286" s="24"/>
    </row>
    <row r="287" spans="1:52" ht="13.8">
      <c r="A287" s="19">
        <v>21593809</v>
      </c>
      <c r="B287" s="20">
        <v>3</v>
      </c>
      <c r="C287" s="20" t="s">
        <v>1190</v>
      </c>
      <c r="D287" s="20" t="s">
        <v>50</v>
      </c>
      <c r="E287" s="20" t="s">
        <v>51</v>
      </c>
      <c r="F287" s="20" t="s">
        <v>52</v>
      </c>
      <c r="G287" s="20" t="s">
        <v>53</v>
      </c>
      <c r="H287" s="20" t="s">
        <v>54</v>
      </c>
      <c r="I287" s="20" t="s">
        <v>66</v>
      </c>
      <c r="J287" s="20" t="s">
        <v>1191</v>
      </c>
      <c r="K287" s="20" t="s">
        <v>1192</v>
      </c>
      <c r="L287" s="20" t="s">
        <v>50</v>
      </c>
      <c r="M287" s="20"/>
      <c r="N287" s="21" t="s">
        <v>58</v>
      </c>
      <c r="O287" s="20" t="s">
        <v>59</v>
      </c>
      <c r="P287" s="20" t="s">
        <v>60</v>
      </c>
      <c r="Q287" s="20"/>
      <c r="R287" s="19" t="s">
        <v>1131</v>
      </c>
      <c r="S287" s="22" t="str">
        <f>VLOOKUP(R287,'TUTORES 1s2023'!A:B,2,0)</f>
        <v>ZAMBRANO MUÑOZ FERNANDA DEL CARMEN</v>
      </c>
      <c r="T287" s="22" t="str">
        <f>VLOOKUP(R287,'TUTORES 1s2023'!A:E,5,0)</f>
        <v>fernanda.zambrano@usach.cl</v>
      </c>
      <c r="U287" s="22">
        <f>VLOOKUP(R287,'TUTORES 1s2023'!A:F,6,0)</f>
        <v>56935052589</v>
      </c>
      <c r="V287" s="23">
        <v>45002</v>
      </c>
      <c r="W287" s="22" t="s">
        <v>62</v>
      </c>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t="s">
        <v>62</v>
      </c>
      <c r="AV287" s="22"/>
      <c r="AW287" s="22"/>
      <c r="AX287" s="24">
        <f>VLOOKUP(A287,'TUTORÍAS 20230424'!A:H,8,0)</f>
        <v>4</v>
      </c>
      <c r="AY287" s="24">
        <f>VLOOKUP(A287,'TUTORÍAS 20230502'!A:J,10,0)</f>
        <v>6</v>
      </c>
      <c r="AZ287" s="24"/>
    </row>
    <row r="288" spans="1:52" ht="13.8">
      <c r="A288" s="19">
        <v>21559888</v>
      </c>
      <c r="B288" s="20">
        <v>8</v>
      </c>
      <c r="C288" s="20" t="s">
        <v>1193</v>
      </c>
      <c r="D288" s="20" t="s">
        <v>50</v>
      </c>
      <c r="E288" s="20" t="s">
        <v>875</v>
      </c>
      <c r="F288" s="20" t="s">
        <v>119</v>
      </c>
      <c r="G288" s="20" t="s">
        <v>53</v>
      </c>
      <c r="H288" s="20" t="s">
        <v>54</v>
      </c>
      <c r="I288" s="20" t="s">
        <v>120</v>
      </c>
      <c r="J288" s="20" t="s">
        <v>1194</v>
      </c>
      <c r="K288" s="20" t="s">
        <v>1195</v>
      </c>
      <c r="L288" s="19">
        <v>961461474</v>
      </c>
      <c r="M288" s="20">
        <v>939082661</v>
      </c>
      <c r="N288" s="21" t="s">
        <v>58</v>
      </c>
      <c r="O288" s="20" t="s">
        <v>123</v>
      </c>
      <c r="P288" s="20" t="s">
        <v>548</v>
      </c>
      <c r="Q288" s="20" t="s">
        <v>700</v>
      </c>
      <c r="R288" s="38" t="s">
        <v>1196</v>
      </c>
      <c r="S288" s="22" t="str">
        <f>VLOOKUP(R288,'TUTORES 1s2023'!A:B,2,0)</f>
        <v>VÁSQUEZ SULLIVAN BÁRBARA ABRIL</v>
      </c>
      <c r="T288" s="22" t="str">
        <f>VLOOKUP(R288,'TUTORES 1s2023'!A:E,5,0)</f>
        <v>barbara.vasquez.s@usach.cl</v>
      </c>
      <c r="U288" s="22">
        <f>VLOOKUP(R288,'TUTORES 1s2023'!A:F,6,0)</f>
        <v>76353308</v>
      </c>
      <c r="V288" s="23">
        <v>45002</v>
      </c>
      <c r="W288" s="22" t="s">
        <v>62</v>
      </c>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t="s">
        <v>62</v>
      </c>
      <c r="AV288" s="22"/>
      <c r="AW288" s="22"/>
      <c r="AX288" s="24">
        <f>VLOOKUP(A288,'TUTORÍAS 20230424'!A:H,8,0)</f>
        <v>4</v>
      </c>
      <c r="AY288" s="24">
        <f>VLOOKUP(A288,'TUTORÍAS 20230502'!A:J,10,0)</f>
        <v>5</v>
      </c>
      <c r="AZ288" s="24"/>
    </row>
    <row r="289" spans="1:52" ht="13.8">
      <c r="A289" s="19">
        <v>24703789</v>
      </c>
      <c r="B289" s="20">
        <v>6</v>
      </c>
      <c r="C289" s="20" t="s">
        <v>1197</v>
      </c>
      <c r="D289" s="20" t="s">
        <v>50</v>
      </c>
      <c r="E289" s="20" t="s">
        <v>368</v>
      </c>
      <c r="F289" s="20" t="s">
        <v>52</v>
      </c>
      <c r="G289" s="20" t="s">
        <v>92</v>
      </c>
      <c r="H289" s="20" t="s">
        <v>54</v>
      </c>
      <c r="I289" s="20" t="s">
        <v>66</v>
      </c>
      <c r="J289" s="20" t="s">
        <v>1198</v>
      </c>
      <c r="K289" s="20" t="s">
        <v>1199</v>
      </c>
      <c r="L289" s="19">
        <v>931243040</v>
      </c>
      <c r="M289" s="20"/>
      <c r="N289" s="21" t="s">
        <v>58</v>
      </c>
      <c r="O289" s="20" t="s">
        <v>108</v>
      </c>
      <c r="P289" s="20" t="s">
        <v>109</v>
      </c>
      <c r="Q289" s="20" t="s">
        <v>110</v>
      </c>
      <c r="R289" s="34" t="s">
        <v>1200</v>
      </c>
      <c r="S289" s="22" t="str">
        <f>VLOOKUP(R289,'TUTORES 1s2023'!A:B,2,0)</f>
        <v>PALMA CABRERA VANNIA BETZABETH DANNAE</v>
      </c>
      <c r="T289" s="22" t="str">
        <f>VLOOKUP(R289,'TUTORES 1s2023'!A:E,5,0)</f>
        <v>vannia.palma@usach.cl</v>
      </c>
      <c r="U289" s="22">
        <f>VLOOKUP(R289,'TUTORES 1s2023'!A:F,6,0)</f>
        <v>56936617372</v>
      </c>
      <c r="V289" s="23">
        <v>45002</v>
      </c>
      <c r="W289" s="22" t="s">
        <v>62</v>
      </c>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t="s">
        <v>62</v>
      </c>
      <c r="AV289" s="22"/>
      <c r="AW289" s="22"/>
      <c r="AX289" s="24">
        <f>VLOOKUP(A289,'TUTORÍAS 20230424'!A:H,8,0)</f>
        <v>1</v>
      </c>
      <c r="AY289" s="24">
        <f>VLOOKUP(A289,'TUTORÍAS 20230502'!A:J,10,0)</f>
        <v>1</v>
      </c>
      <c r="AZ289" s="24"/>
    </row>
    <row r="290" spans="1:52" ht="13.8">
      <c r="A290" s="19">
        <v>21790319</v>
      </c>
      <c r="B290" s="20" t="s">
        <v>142</v>
      </c>
      <c r="C290" s="20" t="s">
        <v>1201</v>
      </c>
      <c r="D290" s="20" t="s">
        <v>50</v>
      </c>
      <c r="E290" s="20" t="s">
        <v>177</v>
      </c>
      <c r="F290" s="20" t="s">
        <v>178</v>
      </c>
      <c r="G290" s="20" t="s">
        <v>279</v>
      </c>
      <c r="H290" s="20" t="s">
        <v>54</v>
      </c>
      <c r="I290" s="20" t="s">
        <v>66</v>
      </c>
      <c r="J290" s="20" t="s">
        <v>1202</v>
      </c>
      <c r="K290" s="20" t="s">
        <v>1203</v>
      </c>
      <c r="L290" s="20" t="s">
        <v>50</v>
      </c>
      <c r="M290" s="20"/>
      <c r="N290" s="21" t="s">
        <v>58</v>
      </c>
      <c r="O290" s="20" t="s">
        <v>181</v>
      </c>
      <c r="P290" s="20" t="s">
        <v>182</v>
      </c>
      <c r="Q290" s="20"/>
      <c r="R290" s="19" t="s">
        <v>1131</v>
      </c>
      <c r="S290" s="22" t="str">
        <f>VLOOKUP(R290,'TUTORES 1s2023'!A:B,2,0)</f>
        <v>ZAMBRANO MUÑOZ FERNANDA DEL CARMEN</v>
      </c>
      <c r="T290" s="22" t="str">
        <f>VLOOKUP(R290,'TUTORES 1s2023'!A:E,5,0)</f>
        <v>fernanda.zambrano@usach.cl</v>
      </c>
      <c r="U290" s="22">
        <f>VLOOKUP(R290,'TUTORES 1s2023'!A:F,6,0)</f>
        <v>56935052589</v>
      </c>
      <c r="V290" s="23">
        <v>45002</v>
      </c>
      <c r="W290" s="22" t="s">
        <v>62</v>
      </c>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t="s">
        <v>62</v>
      </c>
      <c r="AV290" s="22"/>
      <c r="AW290" s="22"/>
      <c r="AX290" s="24">
        <f>VLOOKUP(A290,'TUTORÍAS 20230424'!A:H,8,0)</f>
        <v>2</v>
      </c>
      <c r="AY290" s="24">
        <f>VLOOKUP(A290,'TUTORÍAS 20230502'!A:J,10,0)</f>
        <v>3</v>
      </c>
      <c r="AZ290" s="24"/>
    </row>
    <row r="291" spans="1:52" ht="13.8">
      <c r="A291" s="19">
        <v>23723222</v>
      </c>
      <c r="B291" s="20">
        <v>4</v>
      </c>
      <c r="C291" s="20" t="s">
        <v>1204</v>
      </c>
      <c r="D291" s="20" t="s">
        <v>50</v>
      </c>
      <c r="E291" s="20" t="s">
        <v>177</v>
      </c>
      <c r="F291" s="20" t="s">
        <v>178</v>
      </c>
      <c r="G291" s="20" t="s">
        <v>279</v>
      </c>
      <c r="H291" s="20" t="s">
        <v>54</v>
      </c>
      <c r="I291" s="20" t="s">
        <v>66</v>
      </c>
      <c r="J291" s="20" t="s">
        <v>1205</v>
      </c>
      <c r="K291" s="20" t="s">
        <v>1206</v>
      </c>
      <c r="L291" s="20" t="s">
        <v>50</v>
      </c>
      <c r="M291" s="20"/>
      <c r="N291" s="21" t="s">
        <v>58</v>
      </c>
      <c r="O291" s="20" t="s">
        <v>181</v>
      </c>
      <c r="P291" s="20" t="s">
        <v>182</v>
      </c>
      <c r="Q291" s="20"/>
      <c r="R291" s="19" t="s">
        <v>1091</v>
      </c>
      <c r="S291" s="22" t="str">
        <f>VLOOKUP(R291,'TUTORES 1s2023'!A:B,2,0)</f>
        <v>CERNA LINEROS FELIPE ALEXANDER</v>
      </c>
      <c r="T291" s="22" t="str">
        <f>VLOOKUP(R291,'TUTORES 1s2023'!A:E,5,0)</f>
        <v>felipe.cerna@usach.cl</v>
      </c>
      <c r="U291" s="22">
        <f>VLOOKUP(R291,'TUTORES 1s2023'!A:F,6,0)</f>
        <v>225427879</v>
      </c>
      <c r="V291" s="23">
        <v>45002</v>
      </c>
      <c r="W291" s="22" t="s">
        <v>62</v>
      </c>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t="s">
        <v>62</v>
      </c>
      <c r="AV291" s="22"/>
      <c r="AW291" s="22"/>
      <c r="AX291" s="24">
        <v>0</v>
      </c>
      <c r="AY291" s="24">
        <f>VLOOKUP(A291,'TUTORÍAS 20230502'!A:J,10,0)</f>
        <v>1</v>
      </c>
      <c r="AZ291" s="24"/>
    </row>
    <row r="292" spans="1:52" ht="13.8">
      <c r="A292" s="19">
        <v>26451148</v>
      </c>
      <c r="B292" s="20">
        <v>8</v>
      </c>
      <c r="C292" s="20" t="s">
        <v>1207</v>
      </c>
      <c r="D292" s="20" t="s">
        <v>50</v>
      </c>
      <c r="E292" s="20" t="s">
        <v>51</v>
      </c>
      <c r="F292" s="20" t="s">
        <v>52</v>
      </c>
      <c r="G292" s="20" t="s">
        <v>53</v>
      </c>
      <c r="H292" s="20" t="s">
        <v>54</v>
      </c>
      <c r="I292" s="20" t="s">
        <v>105</v>
      </c>
      <c r="J292" s="20" t="s">
        <v>1208</v>
      </c>
      <c r="K292" s="20" t="s">
        <v>1209</v>
      </c>
      <c r="L292" s="20" t="s">
        <v>50</v>
      </c>
      <c r="M292" s="20"/>
      <c r="N292" s="21" t="s">
        <v>58</v>
      </c>
      <c r="O292" s="20" t="s">
        <v>59</v>
      </c>
      <c r="P292" s="20" t="s">
        <v>60</v>
      </c>
      <c r="Q292" s="20"/>
      <c r="R292" s="19" t="s">
        <v>1101</v>
      </c>
      <c r="S292" s="22" t="str">
        <f>VLOOKUP(R292,'TUTORES 1s2023'!A:B,2,0)</f>
        <v>LIENDRO MAZUELOS ALEJANDRO IGNACIO</v>
      </c>
      <c r="T292" s="22" t="str">
        <f>VLOOKUP(R292,'TUTORES 1s2023'!A:E,5,0)</f>
        <v>alejandro.liendro@usach.cl</v>
      </c>
      <c r="U292" s="22">
        <f>VLOOKUP(R292,'TUTORES 1s2023'!A:F,6,0)</f>
        <v>966069788</v>
      </c>
      <c r="V292" s="23">
        <v>45002</v>
      </c>
      <c r="W292" s="22" t="s">
        <v>62</v>
      </c>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t="s">
        <v>62</v>
      </c>
      <c r="AV292" s="22"/>
      <c r="AW292" s="22"/>
      <c r="AX292" s="24">
        <f>VLOOKUP(A292,'TUTORÍAS 20230424'!A:H,8,0)</f>
        <v>5</v>
      </c>
      <c r="AY292" s="24">
        <f>VLOOKUP(A292,'TUTORÍAS 20230502'!A:J,10,0)</f>
        <v>6</v>
      </c>
      <c r="AZ292" s="24"/>
    </row>
    <row r="293" spans="1:52" ht="13.8">
      <c r="A293" s="19">
        <v>21791924</v>
      </c>
      <c r="B293" s="20" t="s">
        <v>142</v>
      </c>
      <c r="C293" s="20" t="s">
        <v>1210</v>
      </c>
      <c r="D293" s="20" t="s">
        <v>50</v>
      </c>
      <c r="E293" s="20" t="s">
        <v>641</v>
      </c>
      <c r="F293" s="20" t="s">
        <v>65</v>
      </c>
      <c r="G293" s="20" t="s">
        <v>53</v>
      </c>
      <c r="H293" s="20" t="s">
        <v>54</v>
      </c>
      <c r="I293" s="20" t="s">
        <v>83</v>
      </c>
      <c r="J293" s="20" t="s">
        <v>1211</v>
      </c>
      <c r="K293" s="20" t="s">
        <v>1212</v>
      </c>
      <c r="L293" s="19">
        <v>982229542</v>
      </c>
      <c r="M293" s="20"/>
      <c r="N293" s="21" t="s">
        <v>58</v>
      </c>
      <c r="O293" s="20" t="s">
        <v>69</v>
      </c>
      <c r="P293" s="20" t="s">
        <v>70</v>
      </c>
      <c r="Q293" s="20" t="s">
        <v>644</v>
      </c>
      <c r="R293" s="25" t="s">
        <v>836</v>
      </c>
      <c r="S293" s="22" t="str">
        <f>VLOOKUP(R293,'TUTORES 1s2023'!A:B,2,0)</f>
        <v>OLGUÍN MORALES MONTSERRAT ALONDRA</v>
      </c>
      <c r="T293" s="22" t="str">
        <f>VLOOKUP(R293,'TUTORES 1s2023'!A:E,5,0)</f>
        <v>montserrat.olguin@usach.cl</v>
      </c>
      <c r="U293" s="22">
        <f>VLOOKUP(R293,'TUTORES 1s2023'!A:F,6,0)</f>
        <v>977097879</v>
      </c>
      <c r="V293" s="23">
        <v>45002</v>
      </c>
      <c r="W293" s="22" t="s">
        <v>62</v>
      </c>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t="s">
        <v>62</v>
      </c>
      <c r="AV293" s="22"/>
      <c r="AW293" s="22"/>
      <c r="AX293" s="24">
        <f>VLOOKUP(A293,'TUTORÍAS 20230424'!A:H,8,0)</f>
        <v>2</v>
      </c>
      <c r="AY293" s="24">
        <f>VLOOKUP(A293,'TUTORÍAS 20230502'!A:J,10,0)</f>
        <v>2</v>
      </c>
      <c r="AZ293" s="24"/>
    </row>
    <row r="294" spans="1:52" ht="13.8">
      <c r="A294" s="19">
        <v>20130856</v>
      </c>
      <c r="B294" s="20">
        <v>9</v>
      </c>
      <c r="C294" s="20" t="s">
        <v>1213</v>
      </c>
      <c r="D294" s="20" t="s">
        <v>50</v>
      </c>
      <c r="E294" s="20" t="s">
        <v>534</v>
      </c>
      <c r="F294" s="20" t="s">
        <v>119</v>
      </c>
      <c r="G294" s="20" t="s">
        <v>214</v>
      </c>
      <c r="H294" s="20" t="s">
        <v>215</v>
      </c>
      <c r="I294" s="21" t="s">
        <v>50</v>
      </c>
      <c r="J294" s="20" t="s">
        <v>1214</v>
      </c>
      <c r="K294" s="20" t="s">
        <v>1215</v>
      </c>
      <c r="L294" s="20" t="s">
        <v>50</v>
      </c>
      <c r="M294" s="20"/>
      <c r="N294" s="21" t="s">
        <v>58</v>
      </c>
      <c r="O294" s="20" t="s">
        <v>123</v>
      </c>
      <c r="P294" s="20" t="s">
        <v>109</v>
      </c>
      <c r="Q294" s="20"/>
      <c r="R294" s="34" t="s">
        <v>1067</v>
      </c>
      <c r="S294" s="22" t="str">
        <f>VLOOKUP(R294,'TUTORES 1s2023'!A:B,2,0)</f>
        <v>DUQUE CERPA VALENTINA PATRICIA</v>
      </c>
      <c r="T294" s="22" t="str">
        <f>VLOOKUP(R294,'TUTORES 1s2023'!A:E,5,0)</f>
        <v>valentina.duque@usach.cl</v>
      </c>
      <c r="U294" s="22">
        <f>VLOOKUP(R294,'TUTORES 1s2023'!A:F,6,0)</f>
        <v>56983962252</v>
      </c>
      <c r="V294" s="23">
        <v>45002</v>
      </c>
      <c r="W294" s="22" t="s">
        <v>62</v>
      </c>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t="s">
        <v>62</v>
      </c>
      <c r="AV294" s="22"/>
      <c r="AW294" s="22"/>
      <c r="AX294" s="24">
        <f>VLOOKUP(A294,'TUTORÍAS 20230424'!A:H,8,0)</f>
        <v>2</v>
      </c>
      <c r="AY294" s="24">
        <f>VLOOKUP(A294,'TUTORÍAS 20230502'!A:J,10,0)</f>
        <v>3</v>
      </c>
      <c r="AZ294" s="24"/>
    </row>
    <row r="295" spans="1:52" ht="13.8">
      <c r="A295" s="19">
        <v>21288765</v>
      </c>
      <c r="B295" s="20" t="s">
        <v>142</v>
      </c>
      <c r="C295" s="20" t="s">
        <v>1216</v>
      </c>
      <c r="D295" s="20" t="s">
        <v>50</v>
      </c>
      <c r="E295" s="20" t="s">
        <v>138</v>
      </c>
      <c r="F295" s="20" t="s">
        <v>82</v>
      </c>
      <c r="G295" s="20" t="s">
        <v>53</v>
      </c>
      <c r="H295" s="20" t="s">
        <v>54</v>
      </c>
      <c r="I295" s="20" t="s">
        <v>105</v>
      </c>
      <c r="J295" s="20" t="s">
        <v>1217</v>
      </c>
      <c r="K295" s="20" t="s">
        <v>1218</v>
      </c>
      <c r="L295" s="19">
        <v>984478202</v>
      </c>
      <c r="M295" s="20">
        <v>936703864</v>
      </c>
      <c r="N295" s="21" t="s">
        <v>58</v>
      </c>
      <c r="O295" s="20" t="s">
        <v>86</v>
      </c>
      <c r="P295" s="20" t="s">
        <v>87</v>
      </c>
      <c r="Q295" s="20"/>
      <c r="R295" s="19" t="s">
        <v>1056</v>
      </c>
      <c r="S295" s="22" t="str">
        <f>VLOOKUP(R295,'TUTORES 1s2023'!A:B,2,0)</f>
        <v>ZÚÑIGA MACHUCA IGNACIO JESÚS FERNANDO</v>
      </c>
      <c r="T295" s="22" t="str">
        <f>VLOOKUP(R295,'TUTORES 1s2023'!A:E,5,0)</f>
        <v>ignacio.zuniga.m@usach.cl</v>
      </c>
      <c r="U295" s="22">
        <f>VLOOKUP(R295,'TUTORES 1s2023'!A:F,6,0)</f>
        <v>955353336</v>
      </c>
      <c r="V295" s="23">
        <v>45009</v>
      </c>
      <c r="W295" s="22" t="s">
        <v>62</v>
      </c>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t="s">
        <v>62</v>
      </c>
      <c r="AV295" s="22"/>
      <c r="AW295" s="22"/>
      <c r="AX295" s="24">
        <f>VLOOKUP(A295,'TUTORÍAS 20230424'!A:H,8,0)</f>
        <v>2</v>
      </c>
      <c r="AY295" s="24">
        <f>VLOOKUP(A295,'TUTORÍAS 20230502'!A:J,10,0)</f>
        <v>3</v>
      </c>
      <c r="AZ295" s="24"/>
    </row>
    <row r="296" spans="1:52" ht="13.8">
      <c r="A296" s="19">
        <v>21867553</v>
      </c>
      <c r="B296" s="20">
        <v>0</v>
      </c>
      <c r="C296" s="20" t="s">
        <v>1219</v>
      </c>
      <c r="D296" s="20" t="s">
        <v>50</v>
      </c>
      <c r="E296" s="20" t="s">
        <v>1220</v>
      </c>
      <c r="F296" s="20" t="s">
        <v>91</v>
      </c>
      <c r="G296" s="20" t="s">
        <v>92</v>
      </c>
      <c r="H296" s="20" t="s">
        <v>54</v>
      </c>
      <c r="I296" s="20" t="s">
        <v>66</v>
      </c>
      <c r="J296" s="20" t="s">
        <v>1221</v>
      </c>
      <c r="K296" s="20" t="s">
        <v>1222</v>
      </c>
      <c r="L296" s="19">
        <v>963535199</v>
      </c>
      <c r="M296" s="20"/>
      <c r="N296" s="21" t="s">
        <v>58</v>
      </c>
      <c r="O296" s="20" t="s">
        <v>95</v>
      </c>
      <c r="P296" s="20" t="s">
        <v>1223</v>
      </c>
      <c r="Q296" s="20"/>
      <c r="R296" s="19" t="s">
        <v>1025</v>
      </c>
      <c r="S296" s="22" t="str">
        <f>VLOOKUP(R296,'TUTORES 1s2023'!A:B,2,0)</f>
        <v>DONOSO OCARES GUILLERMO RICARDO</v>
      </c>
      <c r="T296" s="22" t="str">
        <f>VLOOKUP(R296,'TUTORES 1s2023'!A:E,5,0)</f>
        <v>guillermo.donoso.o@usach.cl</v>
      </c>
      <c r="U296" s="22">
        <f>VLOOKUP(R296,'TUTORES 1s2023'!A:F,6,0)</f>
        <v>961796024</v>
      </c>
      <c r="V296" s="23">
        <v>45002</v>
      </c>
      <c r="W296" s="22" t="s">
        <v>62</v>
      </c>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t="s">
        <v>62</v>
      </c>
      <c r="AV296" s="22"/>
      <c r="AW296" s="22"/>
      <c r="AX296" s="24">
        <f>VLOOKUP(A296,'TUTORÍAS 20230424'!A:H,8,0)</f>
        <v>2</v>
      </c>
      <c r="AY296" s="24">
        <f>VLOOKUP(A296,'TUTORÍAS 20230502'!A:J,10,0)</f>
        <v>3</v>
      </c>
      <c r="AZ296" s="24"/>
    </row>
    <row r="297" spans="1:52" ht="13.8">
      <c r="A297" s="19">
        <v>21781666</v>
      </c>
      <c r="B297" s="20">
        <v>1</v>
      </c>
      <c r="C297" s="20" t="s">
        <v>1224</v>
      </c>
      <c r="D297" s="20" t="s">
        <v>50</v>
      </c>
      <c r="E297" s="20" t="s">
        <v>129</v>
      </c>
      <c r="F297" s="20" t="s">
        <v>65</v>
      </c>
      <c r="G297" s="20" t="s">
        <v>92</v>
      </c>
      <c r="H297" s="20" t="s">
        <v>54</v>
      </c>
      <c r="I297" s="20" t="s">
        <v>66</v>
      </c>
      <c r="J297" s="20" t="s">
        <v>1225</v>
      </c>
      <c r="K297" s="20" t="s">
        <v>1226</v>
      </c>
      <c r="L297" s="19">
        <v>954238595</v>
      </c>
      <c r="M297" s="20"/>
      <c r="N297" s="21" t="s">
        <v>58</v>
      </c>
      <c r="O297" s="20" t="s">
        <v>69</v>
      </c>
      <c r="P297" s="20" t="s">
        <v>70</v>
      </c>
      <c r="Q297" s="20" t="s">
        <v>71</v>
      </c>
      <c r="R297" s="25" t="s">
        <v>1087</v>
      </c>
      <c r="S297" s="22" t="str">
        <f>VLOOKUP(R297,'TUTORES 1s2023'!A:B,2,0)</f>
        <v>REYES TAPIA CAROLINA ROCÍO</v>
      </c>
      <c r="T297" s="22" t="str">
        <f>VLOOKUP(R297,'TUTORES 1s2023'!A:E,5,0)</f>
        <v>carolina.reyes.t@usach.cl</v>
      </c>
      <c r="U297" s="22">
        <f>VLOOKUP(R297,'TUTORES 1s2023'!A:F,6,0)</f>
        <v>998554930</v>
      </c>
      <c r="V297" s="23">
        <v>45002</v>
      </c>
      <c r="W297" s="22" t="s">
        <v>62</v>
      </c>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t="s">
        <v>62</v>
      </c>
      <c r="AV297" s="22"/>
      <c r="AW297" s="22"/>
      <c r="AX297" s="24">
        <f>VLOOKUP(A297,'TUTORÍAS 20230424'!A:H,8,0)</f>
        <v>3</v>
      </c>
      <c r="AY297" s="24">
        <f>VLOOKUP(A297,'TUTORÍAS 20230502'!A:J,10,0)</f>
        <v>6</v>
      </c>
      <c r="AZ297" s="24"/>
    </row>
    <row r="298" spans="1:52" ht="13.8">
      <c r="A298" s="19">
        <v>21682403</v>
      </c>
      <c r="B298" s="20">
        <v>2</v>
      </c>
      <c r="C298" s="20" t="s">
        <v>1227</v>
      </c>
      <c r="D298" s="20" t="s">
        <v>50</v>
      </c>
      <c r="E298" s="20" t="s">
        <v>368</v>
      </c>
      <c r="F298" s="20" t="s">
        <v>52</v>
      </c>
      <c r="G298" s="20" t="s">
        <v>92</v>
      </c>
      <c r="H298" s="20" t="s">
        <v>54</v>
      </c>
      <c r="I298" s="20" t="s">
        <v>66</v>
      </c>
      <c r="J298" s="20" t="s">
        <v>1228</v>
      </c>
      <c r="K298" s="20" t="s">
        <v>1229</v>
      </c>
      <c r="L298" s="19">
        <v>933372891</v>
      </c>
      <c r="M298" s="20"/>
      <c r="N298" s="21" t="s">
        <v>58</v>
      </c>
      <c r="O298" s="20" t="s">
        <v>108</v>
      </c>
      <c r="P298" s="20" t="s">
        <v>109</v>
      </c>
      <c r="Q298" s="20" t="s">
        <v>110</v>
      </c>
      <c r="R298" s="34" t="s">
        <v>1200</v>
      </c>
      <c r="S298" s="22" t="str">
        <f>VLOOKUP(R298,'TUTORES 1s2023'!A:B,2,0)</f>
        <v>PALMA CABRERA VANNIA BETZABETH DANNAE</v>
      </c>
      <c r="T298" s="22" t="str">
        <f>VLOOKUP(R298,'TUTORES 1s2023'!A:E,5,0)</f>
        <v>vannia.palma@usach.cl</v>
      </c>
      <c r="U298" s="22">
        <f>VLOOKUP(R298,'TUTORES 1s2023'!A:F,6,0)</f>
        <v>56936617372</v>
      </c>
      <c r="V298" s="23">
        <v>45002</v>
      </c>
      <c r="W298" s="22" t="s">
        <v>62</v>
      </c>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t="s">
        <v>62</v>
      </c>
      <c r="AV298" s="22"/>
      <c r="AW298" s="22"/>
      <c r="AX298" s="24">
        <f>VLOOKUP(A298,'TUTORÍAS 20230424'!A:H,8,0)</f>
        <v>1</v>
      </c>
      <c r="AY298" s="24">
        <f>VLOOKUP(A298,'TUTORÍAS 20230502'!A:J,10,0)</f>
        <v>1</v>
      </c>
      <c r="AZ298" s="24"/>
    </row>
    <row r="299" spans="1:52" ht="13.8">
      <c r="A299" s="19">
        <v>21672261</v>
      </c>
      <c r="B299" s="20">
        <v>2</v>
      </c>
      <c r="C299" s="20" t="s">
        <v>1230</v>
      </c>
      <c r="D299" s="20" t="s">
        <v>50</v>
      </c>
      <c r="E299" s="20" t="s">
        <v>637</v>
      </c>
      <c r="F299" s="20" t="s">
        <v>82</v>
      </c>
      <c r="G299" s="20" t="s">
        <v>53</v>
      </c>
      <c r="H299" s="20" t="s">
        <v>54</v>
      </c>
      <c r="I299" s="20" t="s">
        <v>55</v>
      </c>
      <c r="J299" s="20" t="s">
        <v>1231</v>
      </c>
      <c r="K299" s="20" t="s">
        <v>1232</v>
      </c>
      <c r="L299" s="19">
        <v>974512297</v>
      </c>
      <c r="M299" s="20"/>
      <c r="N299" s="21" t="s">
        <v>58</v>
      </c>
      <c r="O299" s="20" t="s">
        <v>86</v>
      </c>
      <c r="P299" s="20" t="s">
        <v>87</v>
      </c>
      <c r="Q299" s="20"/>
      <c r="R299" s="19" t="s">
        <v>1233</v>
      </c>
      <c r="S299" s="22" t="str">
        <f>VLOOKUP(R299,'TUTORES 1s2023'!A:B,2,0)</f>
        <v>BRUNA MUNOZ ROLANDO ANABAL</v>
      </c>
      <c r="T299" s="22" t="str">
        <f>VLOOKUP(R299,'TUTORES 1s2023'!A:E,5,0)</f>
        <v>rolando.bruna.m@usach.cl</v>
      </c>
      <c r="U299" s="22">
        <f>VLOOKUP(R299,'TUTORES 1s2023'!A:F,6,0)</f>
        <v>56964433616</v>
      </c>
      <c r="V299" s="23">
        <v>45002</v>
      </c>
      <c r="W299" s="22" t="s">
        <v>62</v>
      </c>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t="s">
        <v>62</v>
      </c>
      <c r="AV299" s="22"/>
      <c r="AW299" s="22"/>
      <c r="AX299" s="24">
        <v>0</v>
      </c>
      <c r="AY299" s="24">
        <v>0</v>
      </c>
      <c r="AZ299" s="24"/>
    </row>
    <row r="300" spans="1:52" ht="13.8">
      <c r="A300" s="19">
        <v>26200929</v>
      </c>
      <c r="B300" s="20">
        <v>7</v>
      </c>
      <c r="C300" s="20" t="s">
        <v>1234</v>
      </c>
      <c r="D300" s="20" t="s">
        <v>50</v>
      </c>
      <c r="E300" s="20" t="s">
        <v>323</v>
      </c>
      <c r="F300" s="20" t="s">
        <v>82</v>
      </c>
      <c r="G300" s="20" t="s">
        <v>53</v>
      </c>
      <c r="H300" s="20" t="s">
        <v>54</v>
      </c>
      <c r="I300" s="20" t="s">
        <v>66</v>
      </c>
      <c r="J300" s="20" t="s">
        <v>1235</v>
      </c>
      <c r="K300" s="20" t="s">
        <v>1236</v>
      </c>
      <c r="L300" s="19">
        <v>945614818</v>
      </c>
      <c r="M300" s="20">
        <v>945625729</v>
      </c>
      <c r="N300" s="21" t="s">
        <v>58</v>
      </c>
      <c r="O300" s="20" t="s">
        <v>86</v>
      </c>
      <c r="P300" s="20" t="s">
        <v>87</v>
      </c>
      <c r="Q300" s="20"/>
      <c r="R300" s="19" t="s">
        <v>991</v>
      </c>
      <c r="S300" s="22" t="str">
        <f>VLOOKUP(R300,'TUTORES 1s2023'!A:B,2,0)</f>
        <v>LEÓN LOGUERCIO FELIPE ANDRÉS</v>
      </c>
      <c r="T300" s="22" t="str">
        <f>VLOOKUP(R300,'TUTORES 1s2023'!A:E,5,0)</f>
        <v>felipe.leon.l@usach.cl</v>
      </c>
      <c r="U300" s="22">
        <f>VLOOKUP(R300,'TUTORES 1s2023'!A:F,6,0)</f>
        <v>223121819</v>
      </c>
      <c r="V300" s="23">
        <v>45002</v>
      </c>
      <c r="W300" s="22" t="s">
        <v>62</v>
      </c>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t="s">
        <v>62</v>
      </c>
      <c r="AV300" s="22"/>
      <c r="AW300" s="22"/>
      <c r="AX300" s="24">
        <f>VLOOKUP(A300,'TUTORÍAS 20230424'!A:H,8,0)</f>
        <v>5</v>
      </c>
      <c r="AY300" s="24">
        <f>VLOOKUP(A300,'TUTORÍAS 20230502'!A:J,10,0)</f>
        <v>5</v>
      </c>
      <c r="AZ300" s="24"/>
    </row>
    <row r="301" spans="1:52" ht="13.8">
      <c r="A301" s="19">
        <v>21885978</v>
      </c>
      <c r="B301" s="20" t="s">
        <v>142</v>
      </c>
      <c r="C301" s="20" t="s">
        <v>1237</v>
      </c>
      <c r="D301" s="20" t="s">
        <v>50</v>
      </c>
      <c r="E301" s="20" t="s">
        <v>368</v>
      </c>
      <c r="F301" s="20" t="s">
        <v>52</v>
      </c>
      <c r="G301" s="20" t="s">
        <v>53</v>
      </c>
      <c r="H301" s="20" t="s">
        <v>54</v>
      </c>
      <c r="I301" s="20" t="s">
        <v>55</v>
      </c>
      <c r="J301" s="20" t="s">
        <v>1238</v>
      </c>
      <c r="K301" s="20" t="s">
        <v>1239</v>
      </c>
      <c r="L301" s="20" t="s">
        <v>50</v>
      </c>
      <c r="M301" s="20"/>
      <c r="N301" s="21" t="s">
        <v>58</v>
      </c>
      <c r="O301" s="20" t="s">
        <v>108</v>
      </c>
      <c r="P301" s="20"/>
      <c r="Q301" s="20"/>
      <c r="R301" s="34"/>
      <c r="S301" s="22"/>
      <c r="T301" s="22"/>
      <c r="U301" s="22"/>
      <c r="V301" s="23"/>
      <c r="W301" s="22" t="s">
        <v>148</v>
      </c>
      <c r="Y301" s="22"/>
      <c r="Z301" s="22"/>
      <c r="AA301" s="22"/>
      <c r="AB301" s="22"/>
      <c r="AC301" s="22"/>
      <c r="AD301" s="22"/>
      <c r="AE301" s="22"/>
      <c r="AF301" s="22"/>
      <c r="AG301" s="22"/>
      <c r="AH301" s="22"/>
      <c r="AI301" s="22"/>
      <c r="AJ301" s="22"/>
      <c r="AK301" s="22"/>
      <c r="AL301" s="22"/>
      <c r="AM301" s="22"/>
      <c r="AN301" s="22"/>
      <c r="AO301" s="22"/>
      <c r="AP301" s="22" t="s">
        <v>1240</v>
      </c>
      <c r="AQ301" s="22" t="s">
        <v>258</v>
      </c>
      <c r="AR301" s="22"/>
      <c r="AS301" s="22"/>
      <c r="AT301" s="22"/>
      <c r="AU301" s="22" t="s">
        <v>148</v>
      </c>
      <c r="AV301" s="22"/>
      <c r="AW301" s="22"/>
      <c r="AX301" s="24">
        <v>0</v>
      </c>
      <c r="AY301" s="24">
        <v>0</v>
      </c>
      <c r="AZ301" s="24"/>
    </row>
    <row r="302" spans="1:52" ht="13.8">
      <c r="A302" s="19">
        <v>21593086</v>
      </c>
      <c r="B302" s="20">
        <v>6</v>
      </c>
      <c r="C302" s="20" t="s">
        <v>1241</v>
      </c>
      <c r="D302" s="20" t="s">
        <v>50</v>
      </c>
      <c r="E302" s="20" t="s">
        <v>252</v>
      </c>
      <c r="F302" s="20" t="s">
        <v>253</v>
      </c>
      <c r="G302" s="20" t="s">
        <v>53</v>
      </c>
      <c r="H302" s="20" t="s">
        <v>54</v>
      </c>
      <c r="I302" s="20" t="s">
        <v>66</v>
      </c>
      <c r="J302" s="20" t="s">
        <v>1242</v>
      </c>
      <c r="K302" s="20" t="s">
        <v>1243</v>
      </c>
      <c r="L302" s="19">
        <v>990923006</v>
      </c>
      <c r="M302" s="20">
        <v>936528842</v>
      </c>
      <c r="N302" s="21" t="s">
        <v>58</v>
      </c>
      <c r="O302" s="20" t="s">
        <v>123</v>
      </c>
      <c r="P302" s="20" t="s">
        <v>109</v>
      </c>
      <c r="Q302" s="20"/>
      <c r="R302" s="34" t="s">
        <v>722</v>
      </c>
      <c r="S302" s="22" t="str">
        <f>VLOOKUP(R302,'TUTORES 1s2023'!A:B,2,0)</f>
        <v>GODOY MUÑOZ CONSTANZA ESTEFANÍA</v>
      </c>
      <c r="T302" s="22" t="str">
        <f>VLOOKUP(R302,'TUTORES 1s2023'!A:E,5,0)</f>
        <v>constanza.godoy.m@usach.cl</v>
      </c>
      <c r="U302" s="22">
        <f>VLOOKUP(R302,'TUTORES 1s2023'!A:F,6,0)</f>
        <v>56974369737</v>
      </c>
      <c r="V302" s="23">
        <v>45002</v>
      </c>
      <c r="W302" s="22" t="s">
        <v>62</v>
      </c>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t="s">
        <v>62</v>
      </c>
      <c r="AV302" s="22"/>
      <c r="AW302" s="22"/>
      <c r="AX302" s="24">
        <f>VLOOKUP(A302,'TUTORÍAS 20230424'!A:H,8,0)</f>
        <v>3</v>
      </c>
      <c r="AY302" s="24">
        <f>VLOOKUP(A302,'TUTORÍAS 20230502'!A:J,10,0)</f>
        <v>4</v>
      </c>
      <c r="AZ302" s="24"/>
    </row>
    <row r="303" spans="1:52" ht="13.8">
      <c r="A303" s="19">
        <v>21854743</v>
      </c>
      <c r="B303" s="20">
        <v>5</v>
      </c>
      <c r="C303" s="20" t="s">
        <v>1244</v>
      </c>
      <c r="D303" s="20" t="s">
        <v>50</v>
      </c>
      <c r="E303" s="20" t="s">
        <v>1245</v>
      </c>
      <c r="F303" s="20" t="s">
        <v>91</v>
      </c>
      <c r="G303" s="20" t="s">
        <v>92</v>
      </c>
      <c r="H303" s="20" t="s">
        <v>54</v>
      </c>
      <c r="I303" s="20" t="s">
        <v>66</v>
      </c>
      <c r="J303" s="20" t="s">
        <v>1246</v>
      </c>
      <c r="K303" s="20" t="s">
        <v>1247</v>
      </c>
      <c r="L303" s="19">
        <v>933350712</v>
      </c>
      <c r="M303" s="20"/>
      <c r="N303" s="21" t="s">
        <v>58</v>
      </c>
      <c r="O303" s="20" t="s">
        <v>95</v>
      </c>
      <c r="P303" s="20" t="s">
        <v>96</v>
      </c>
      <c r="Q303" s="20"/>
      <c r="R303" s="19"/>
      <c r="S303" s="22"/>
      <c r="T303" s="22"/>
      <c r="U303" s="22"/>
      <c r="V303" s="23"/>
      <c r="W303" s="22" t="s">
        <v>50</v>
      </c>
      <c r="Y303" s="22"/>
      <c r="Z303" s="22"/>
      <c r="AA303" s="22"/>
      <c r="AB303" s="22"/>
      <c r="AC303" s="22"/>
      <c r="AD303" s="22"/>
      <c r="AE303" s="22"/>
      <c r="AF303" s="22"/>
      <c r="AG303" s="22"/>
      <c r="AH303" s="22"/>
      <c r="AI303" s="22"/>
      <c r="AJ303" s="22"/>
      <c r="AK303" s="22"/>
      <c r="AL303" s="22"/>
      <c r="AM303" s="22"/>
      <c r="AN303" s="22"/>
      <c r="AO303" s="22"/>
      <c r="AP303" s="22" t="s">
        <v>1248</v>
      </c>
      <c r="AQ303" s="22" t="s">
        <v>194</v>
      </c>
      <c r="AR303" s="22"/>
      <c r="AS303" s="22" t="s">
        <v>196</v>
      </c>
      <c r="AT303" s="22"/>
      <c r="AU303" s="22" t="s">
        <v>148</v>
      </c>
      <c r="AV303" s="22"/>
      <c r="AW303" s="22"/>
      <c r="AX303" s="24" t="s">
        <v>50</v>
      </c>
      <c r="AY303" s="24" t="s">
        <v>50</v>
      </c>
      <c r="AZ303" s="24"/>
    </row>
    <row r="304" spans="1:52" ht="13.8">
      <c r="A304" s="19">
        <v>21847653</v>
      </c>
      <c r="B304" s="20">
        <v>8</v>
      </c>
      <c r="C304" s="20" t="s">
        <v>1249</v>
      </c>
      <c r="D304" s="20" t="s">
        <v>50</v>
      </c>
      <c r="E304" s="20" t="s">
        <v>1250</v>
      </c>
      <c r="F304" s="20" t="s">
        <v>295</v>
      </c>
      <c r="G304" s="20" t="s">
        <v>92</v>
      </c>
      <c r="H304" s="20" t="s">
        <v>54</v>
      </c>
      <c r="I304" s="20" t="s">
        <v>66</v>
      </c>
      <c r="J304" s="20" t="s">
        <v>1251</v>
      </c>
      <c r="K304" s="20" t="s">
        <v>1252</v>
      </c>
      <c r="L304" s="19">
        <v>973929726</v>
      </c>
      <c r="M304" s="20"/>
      <c r="N304" s="21" t="s">
        <v>58</v>
      </c>
      <c r="O304" s="20" t="s">
        <v>181</v>
      </c>
      <c r="P304" s="20"/>
      <c r="Q304" s="20"/>
      <c r="R304" s="19" t="s">
        <v>1253</v>
      </c>
      <c r="S304" s="22" t="str">
        <f>VLOOKUP(R304,'TUTORES 1s2023'!A:B,2,0)</f>
        <v>ZÚÑIGA VAQUERO ABELARDO JOSÉ</v>
      </c>
      <c r="T304" s="22" t="str">
        <f>VLOOKUP(R304,'TUTORES 1s2023'!A:E,5,0)</f>
        <v>abelardo.zuniga@usach.cl</v>
      </c>
      <c r="U304" s="22">
        <f>VLOOKUP(R304,'TUTORES 1s2023'!A:F,6,0)</f>
        <v>56962280919</v>
      </c>
      <c r="V304" s="23">
        <v>45002</v>
      </c>
      <c r="W304" s="22" t="s">
        <v>62</v>
      </c>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t="s">
        <v>62</v>
      </c>
      <c r="AV304" s="22"/>
      <c r="AW304" s="22"/>
      <c r="AX304" s="24">
        <f>VLOOKUP(A304,'TUTORÍAS 20230424'!A:H,8,0)</f>
        <v>4</v>
      </c>
      <c r="AY304" s="24">
        <f>VLOOKUP(A304,'TUTORÍAS 20230502'!A:J,10,0)</f>
        <v>4</v>
      </c>
      <c r="AZ304" s="24"/>
    </row>
    <row r="305" spans="1:52" ht="13.8">
      <c r="A305" s="19">
        <v>21757354</v>
      </c>
      <c r="B305" s="20">
        <v>8</v>
      </c>
      <c r="C305" s="20" t="s">
        <v>1254</v>
      </c>
      <c r="D305" s="20" t="s">
        <v>50</v>
      </c>
      <c r="E305" s="20" t="s">
        <v>641</v>
      </c>
      <c r="F305" s="20" t="s">
        <v>65</v>
      </c>
      <c r="G305" s="20" t="s">
        <v>53</v>
      </c>
      <c r="H305" s="20" t="s">
        <v>54</v>
      </c>
      <c r="I305" s="20" t="s">
        <v>55</v>
      </c>
      <c r="J305" s="20" t="s">
        <v>1255</v>
      </c>
      <c r="K305" s="20" t="s">
        <v>1256</v>
      </c>
      <c r="L305" s="19">
        <v>987582065</v>
      </c>
      <c r="M305" s="20">
        <v>962427728</v>
      </c>
      <c r="N305" s="21" t="s">
        <v>58</v>
      </c>
      <c r="O305" s="20" t="s">
        <v>69</v>
      </c>
      <c r="P305" s="20" t="s">
        <v>70</v>
      </c>
      <c r="Q305" s="20" t="s">
        <v>644</v>
      </c>
      <c r="R305" s="25" t="s">
        <v>645</v>
      </c>
      <c r="S305" s="22" t="str">
        <f>VLOOKUP(R305,'TUTORES 1s2023'!A:B,2,0)</f>
        <v>REBOLLEDO CIFUENTES MATHIAS EDGARDO</v>
      </c>
      <c r="T305" s="22" t="str">
        <f>VLOOKUP(R305,'TUTORES 1s2023'!A:E,5,0)</f>
        <v>mathias.rebolledo@usach.cl</v>
      </c>
      <c r="U305" s="22">
        <f>VLOOKUP(R305,'TUTORES 1s2023'!A:F,6,0)</f>
        <v>986425163</v>
      </c>
      <c r="V305" s="23">
        <v>45002</v>
      </c>
      <c r="W305" s="22" t="s">
        <v>62</v>
      </c>
      <c r="X305" s="22" t="s">
        <v>123</v>
      </c>
      <c r="Y305" s="22" t="s">
        <v>123</v>
      </c>
      <c r="Z305" s="22" t="s">
        <v>700</v>
      </c>
      <c r="AA305" s="22" t="s">
        <v>1257</v>
      </c>
      <c r="AB305" s="22" t="str">
        <f>VLOOKUP(AA305,'TUTORES 1s2023'!A:R,2,0)</f>
        <v>BÓRQUEZ MUÑOZ DANIELA NOEMÍ</v>
      </c>
      <c r="AC305" s="22" t="str">
        <f>VLOOKUP(AA305,'TUTORES 1s2023'!A:R,5,0)</f>
        <v>daniela.borquez@usach.cl</v>
      </c>
      <c r="AD305" s="22">
        <f>VLOOKUP(AA305,'TUTORES 1s2023'!A:O,6,0)</f>
        <v>222627221</v>
      </c>
      <c r="AE305" s="28">
        <v>45016</v>
      </c>
      <c r="AF305" s="22" t="s">
        <v>62</v>
      </c>
      <c r="AG305" s="22"/>
      <c r="AH305" s="22"/>
      <c r="AI305" s="22"/>
      <c r="AJ305" s="22"/>
      <c r="AK305" s="22"/>
      <c r="AL305" s="22"/>
      <c r="AM305" s="22"/>
      <c r="AN305" s="22"/>
      <c r="AO305" s="22"/>
      <c r="AP305" s="22"/>
      <c r="AQ305" s="22"/>
      <c r="AR305" s="22"/>
      <c r="AS305" s="22"/>
      <c r="AT305" s="22"/>
      <c r="AU305" s="22" t="s">
        <v>62</v>
      </c>
      <c r="AV305" s="22"/>
      <c r="AW305" s="22"/>
      <c r="AX305" s="24">
        <f>VLOOKUP(A305,'TUTORÍAS 20230424'!A:H,8,0)</f>
        <v>9</v>
      </c>
      <c r="AY305" s="24">
        <f>VLOOKUP(A305,'TUTORÍAS 20230502'!A:J,10,0)</f>
        <v>11</v>
      </c>
      <c r="AZ305" s="24"/>
    </row>
    <row r="306" spans="1:52" ht="13.8">
      <c r="A306" s="19">
        <v>21637964</v>
      </c>
      <c r="B306" s="20">
        <v>0</v>
      </c>
      <c r="C306" s="20" t="s">
        <v>1258</v>
      </c>
      <c r="D306" s="20" t="s">
        <v>50</v>
      </c>
      <c r="E306" s="20" t="s">
        <v>252</v>
      </c>
      <c r="F306" s="20" t="s">
        <v>253</v>
      </c>
      <c r="G306" s="20" t="s">
        <v>92</v>
      </c>
      <c r="H306" s="20" t="s">
        <v>54</v>
      </c>
      <c r="I306" s="20" t="s">
        <v>66</v>
      </c>
      <c r="J306" s="20" t="s">
        <v>1259</v>
      </c>
      <c r="K306" s="20" t="s">
        <v>1260</v>
      </c>
      <c r="L306" s="19">
        <v>986600409</v>
      </c>
      <c r="M306" s="20"/>
      <c r="N306" s="21" t="s">
        <v>58</v>
      </c>
      <c r="O306" s="20" t="s">
        <v>123</v>
      </c>
      <c r="P306" s="20" t="s">
        <v>109</v>
      </c>
      <c r="Q306" s="20"/>
      <c r="R306" s="34" t="s">
        <v>722</v>
      </c>
      <c r="S306" s="22" t="str">
        <f>VLOOKUP(R306,'TUTORES 1s2023'!A:B,2,0)</f>
        <v>GODOY MUÑOZ CONSTANZA ESTEFANÍA</v>
      </c>
      <c r="T306" s="22" t="str">
        <f>VLOOKUP(R306,'TUTORES 1s2023'!A:E,5,0)</f>
        <v>constanza.godoy.m@usach.cl</v>
      </c>
      <c r="U306" s="22">
        <f>VLOOKUP(R306,'TUTORES 1s2023'!A:F,6,0)</f>
        <v>56974369737</v>
      </c>
      <c r="V306" s="23">
        <v>45002</v>
      </c>
      <c r="W306" s="22" t="s">
        <v>62</v>
      </c>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t="s">
        <v>62</v>
      </c>
      <c r="AV306" s="22"/>
      <c r="AW306" s="22"/>
      <c r="AX306" s="24">
        <f>VLOOKUP(A306,'TUTORÍAS 20230424'!A:H,8,0)</f>
        <v>3</v>
      </c>
      <c r="AY306" s="24">
        <f>VLOOKUP(A306,'TUTORÍAS 20230502'!A:J,10,0)</f>
        <v>3</v>
      </c>
      <c r="AZ306" s="24"/>
    </row>
    <row r="307" spans="1:52" ht="13.8">
      <c r="A307" s="19">
        <v>21750564</v>
      </c>
      <c r="B307" s="20" t="s">
        <v>142</v>
      </c>
      <c r="C307" s="20" t="s">
        <v>1261</v>
      </c>
      <c r="D307" s="20" t="s">
        <v>50</v>
      </c>
      <c r="E307" s="20" t="s">
        <v>202</v>
      </c>
      <c r="F307" s="20" t="s">
        <v>82</v>
      </c>
      <c r="G307" s="20" t="s">
        <v>92</v>
      </c>
      <c r="H307" s="20" t="s">
        <v>54</v>
      </c>
      <c r="I307" s="20" t="s">
        <v>66</v>
      </c>
      <c r="J307" s="20" t="s">
        <v>1262</v>
      </c>
      <c r="K307" s="20" t="s">
        <v>1263</v>
      </c>
      <c r="L307" s="20" t="s">
        <v>50</v>
      </c>
      <c r="M307" s="20"/>
      <c r="N307" s="21" t="s">
        <v>58</v>
      </c>
      <c r="O307" s="20" t="s">
        <v>86</v>
      </c>
      <c r="P307" s="20" t="s">
        <v>87</v>
      </c>
      <c r="Q307" s="20"/>
      <c r="R307" s="19" t="s">
        <v>998</v>
      </c>
      <c r="S307" s="22" t="str">
        <f>VLOOKUP(R307,'TUTORES 1s2023'!A:B,2,0)</f>
        <v>ARMIJO MUÑOZ AGUSTÍN ALFONSO</v>
      </c>
      <c r="T307" s="22" t="str">
        <f>VLOOKUP(R307,'TUTORES 1s2023'!A:E,5,0)</f>
        <v>agustin.armijo@usach.cl</v>
      </c>
      <c r="U307" s="22">
        <f>VLOOKUP(R307,'TUTORES 1s2023'!A:F,6,0)</f>
        <v>56946490415</v>
      </c>
      <c r="V307" s="23">
        <v>45002</v>
      </c>
      <c r="W307" s="22" t="s">
        <v>62</v>
      </c>
      <c r="X307" s="30" t="s">
        <v>999</v>
      </c>
      <c r="Y307" s="30" t="s">
        <v>1000</v>
      </c>
      <c r="Z307" s="30" t="s">
        <v>1001</v>
      </c>
      <c r="AA307" s="50" t="s">
        <v>1264</v>
      </c>
      <c r="AB307" s="22" t="str">
        <f>VLOOKUP(AA307,'TUTORES 1s2023'!A:R,2,0)</f>
        <v>FERNÁNDEZ CARUNCHO BENJAMÍN TOMÁS</v>
      </c>
      <c r="AC307" s="22" t="str">
        <f>VLOOKUP(AA307,'TUTORES 1s2023'!A:R,5,0)</f>
        <v>benjamin.fernandez.c@usach.cl</v>
      </c>
      <c r="AD307" s="22">
        <f>VLOOKUP(AA307,'TUTORES 1s2023'!A:O,6,0)</f>
        <v>99352357</v>
      </c>
      <c r="AE307" s="28">
        <v>45048</v>
      </c>
      <c r="AF307" s="29" t="s">
        <v>62</v>
      </c>
      <c r="AG307" s="22"/>
      <c r="AH307" s="22"/>
      <c r="AI307" s="22"/>
      <c r="AJ307" s="22"/>
      <c r="AK307" s="22"/>
      <c r="AL307" s="22"/>
      <c r="AM307" s="22"/>
      <c r="AN307" s="22"/>
      <c r="AO307" s="22"/>
      <c r="AP307" s="22"/>
      <c r="AQ307" s="22"/>
      <c r="AR307" s="22"/>
      <c r="AS307" s="22"/>
      <c r="AT307" s="22"/>
      <c r="AU307" s="22" t="s">
        <v>62</v>
      </c>
      <c r="AV307" s="22"/>
      <c r="AW307" s="22"/>
      <c r="AX307" s="24">
        <f>VLOOKUP(A307,'TUTORÍAS 20230424'!A:H,8,0)</f>
        <v>6</v>
      </c>
      <c r="AY307" s="24">
        <f>VLOOKUP(A307,'TUTORÍAS 20230502'!A:J,10,0)</f>
        <v>8</v>
      </c>
      <c r="AZ307" s="24"/>
    </row>
    <row r="308" spans="1:52" ht="13.8">
      <c r="A308" s="19">
        <v>21749169</v>
      </c>
      <c r="B308" s="20" t="s">
        <v>142</v>
      </c>
      <c r="C308" s="20" t="s">
        <v>1265</v>
      </c>
      <c r="D308" s="20" t="s">
        <v>50</v>
      </c>
      <c r="E308" s="20" t="s">
        <v>557</v>
      </c>
      <c r="F308" s="20" t="s">
        <v>91</v>
      </c>
      <c r="G308" s="20" t="s">
        <v>652</v>
      </c>
      <c r="H308" s="20" t="s">
        <v>54</v>
      </c>
      <c r="I308" s="20" t="s">
        <v>66</v>
      </c>
      <c r="J308" s="20" t="s">
        <v>1266</v>
      </c>
      <c r="K308" s="20" t="s">
        <v>1267</v>
      </c>
      <c r="L308" s="20" t="s">
        <v>50</v>
      </c>
      <c r="M308" s="20"/>
      <c r="N308" s="21" t="s">
        <v>58</v>
      </c>
      <c r="O308" s="20" t="s">
        <v>95</v>
      </c>
      <c r="P308" s="20" t="s">
        <v>96</v>
      </c>
      <c r="Q308" s="20"/>
      <c r="R308" s="19" t="s">
        <v>183</v>
      </c>
      <c r="S308" s="22" t="str">
        <f>VLOOKUP(R308,'TUTORES 1s2023'!A:B,2,0)</f>
        <v>JEREZ TRONCOSO ANTARA PAZ</v>
      </c>
      <c r="T308" s="22" t="str">
        <f>VLOOKUP(R308,'TUTORES 1s2023'!A:E,5,0)</f>
        <v>antara.jerez@usach.cl</v>
      </c>
      <c r="U308" s="22">
        <f>VLOOKUP(R308,'TUTORES 1s2023'!A:F,6,0)</f>
        <v>226440223</v>
      </c>
      <c r="V308" s="23">
        <v>45002</v>
      </c>
      <c r="W308" s="22" t="s">
        <v>62</v>
      </c>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t="s">
        <v>62</v>
      </c>
      <c r="AV308" s="22"/>
      <c r="AW308" s="22"/>
      <c r="AX308" s="24">
        <v>0</v>
      </c>
      <c r="AY308" s="24">
        <v>0</v>
      </c>
      <c r="AZ308" s="24"/>
    </row>
    <row r="309" spans="1:52" ht="13.8">
      <c r="A309" s="19">
        <v>21689399</v>
      </c>
      <c r="B309" s="20">
        <v>9</v>
      </c>
      <c r="C309" s="20" t="s">
        <v>1268</v>
      </c>
      <c r="D309" s="20" t="s">
        <v>50</v>
      </c>
      <c r="E309" s="20" t="s">
        <v>641</v>
      </c>
      <c r="F309" s="20" t="s">
        <v>65</v>
      </c>
      <c r="G309" s="20" t="s">
        <v>92</v>
      </c>
      <c r="H309" s="20" t="s">
        <v>54</v>
      </c>
      <c r="I309" s="20" t="s">
        <v>83</v>
      </c>
      <c r="J309" s="20" t="s">
        <v>1269</v>
      </c>
      <c r="K309" s="20" t="s">
        <v>1270</v>
      </c>
      <c r="L309" s="19">
        <v>984472362</v>
      </c>
      <c r="M309" s="20"/>
      <c r="N309" s="21" t="s">
        <v>58</v>
      </c>
      <c r="O309" s="20" t="s">
        <v>69</v>
      </c>
      <c r="P309" s="20" t="s">
        <v>70</v>
      </c>
      <c r="Q309" s="20" t="s">
        <v>644</v>
      </c>
      <c r="R309" s="25" t="s">
        <v>645</v>
      </c>
      <c r="S309" s="22" t="str">
        <f>VLOOKUP(R309,'TUTORES 1s2023'!A:B,2,0)</f>
        <v>REBOLLEDO CIFUENTES MATHIAS EDGARDO</v>
      </c>
      <c r="T309" s="22" t="str">
        <f>VLOOKUP(R309,'TUTORES 1s2023'!A:E,5,0)</f>
        <v>mathias.rebolledo@usach.cl</v>
      </c>
      <c r="U309" s="22">
        <f>VLOOKUP(R309,'TUTORES 1s2023'!A:F,6,0)</f>
        <v>986425163</v>
      </c>
      <c r="V309" s="23">
        <v>45002</v>
      </c>
      <c r="W309" s="22" t="s">
        <v>62</v>
      </c>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t="s">
        <v>62</v>
      </c>
      <c r="AV309" s="22"/>
      <c r="AW309" s="22"/>
      <c r="AX309" s="24">
        <f>VLOOKUP(A309,'TUTORÍAS 20230424'!A:H,8,0)</f>
        <v>3</v>
      </c>
      <c r="AY309" s="24">
        <f>VLOOKUP(A309,'TUTORÍAS 20230502'!A:J,10,0)</f>
        <v>3</v>
      </c>
      <c r="AZ309" s="24"/>
    </row>
    <row r="310" spans="1:52" ht="13.8">
      <c r="A310" s="19">
        <v>21863267</v>
      </c>
      <c r="B310" s="20" t="s">
        <v>142</v>
      </c>
      <c r="C310" s="20" t="s">
        <v>1271</v>
      </c>
      <c r="D310" s="20" t="s">
        <v>50</v>
      </c>
      <c r="E310" s="20" t="s">
        <v>323</v>
      </c>
      <c r="F310" s="20" t="s">
        <v>82</v>
      </c>
      <c r="G310" s="20" t="s">
        <v>53</v>
      </c>
      <c r="H310" s="20" t="s">
        <v>54</v>
      </c>
      <c r="I310" s="20" t="s">
        <v>83</v>
      </c>
      <c r="J310" s="20" t="s">
        <v>1272</v>
      </c>
      <c r="K310" s="20" t="s">
        <v>1273</v>
      </c>
      <c r="L310" s="20" t="s">
        <v>50</v>
      </c>
      <c r="M310" s="20"/>
      <c r="N310" s="21" t="s">
        <v>58</v>
      </c>
      <c r="O310" s="20" t="s">
        <v>86</v>
      </c>
      <c r="P310" s="20" t="s">
        <v>87</v>
      </c>
      <c r="Q310" s="20"/>
      <c r="R310" s="19" t="s">
        <v>1107</v>
      </c>
      <c r="S310" s="22" t="str">
        <f>VLOOKUP(R310,'TUTORES 1s2023'!A:B,2,0)</f>
        <v>MORENO OLIVA PABLO ANDRES</v>
      </c>
      <c r="T310" s="22" t="str">
        <f>VLOOKUP(R310,'TUTORES 1s2023'!A:E,5,0)</f>
        <v>pablo.moreno.o@usach.cl</v>
      </c>
      <c r="U310" s="22">
        <f>VLOOKUP(R310,'TUTORES 1s2023'!A:F,6,0)</f>
        <v>990179308</v>
      </c>
      <c r="V310" s="23">
        <v>45002</v>
      </c>
      <c r="W310" s="22" t="s">
        <v>62</v>
      </c>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t="s">
        <v>62</v>
      </c>
      <c r="AV310" s="22"/>
      <c r="AW310" s="22"/>
      <c r="AX310" s="24">
        <v>0</v>
      </c>
      <c r="AY310" s="24">
        <f>VLOOKUP(A310,'TUTORÍAS 20230502'!A:J,10,0)</f>
        <v>6</v>
      </c>
      <c r="AZ310" s="24"/>
    </row>
    <row r="311" spans="1:52" ht="13.8">
      <c r="A311" s="19">
        <v>21683402</v>
      </c>
      <c r="B311" s="20" t="s">
        <v>142</v>
      </c>
      <c r="C311" s="20" t="s">
        <v>1274</v>
      </c>
      <c r="D311" s="20" t="s">
        <v>50</v>
      </c>
      <c r="E311" s="20" t="s">
        <v>433</v>
      </c>
      <c r="F311" s="20" t="s">
        <v>157</v>
      </c>
      <c r="G311" s="20" t="s">
        <v>92</v>
      </c>
      <c r="H311" s="20" t="s">
        <v>54</v>
      </c>
      <c r="I311" s="20" t="s">
        <v>144</v>
      </c>
      <c r="J311" s="20" t="s">
        <v>1275</v>
      </c>
      <c r="K311" s="20" t="s">
        <v>1276</v>
      </c>
      <c r="L311" s="19">
        <v>988762636</v>
      </c>
      <c r="M311" s="20"/>
      <c r="N311" s="21" t="s">
        <v>58</v>
      </c>
      <c r="O311" s="20" t="s">
        <v>69</v>
      </c>
      <c r="P311" s="20" t="s">
        <v>160</v>
      </c>
      <c r="Q311" s="20" t="s">
        <v>161</v>
      </c>
      <c r="R311" s="25" t="s">
        <v>589</v>
      </c>
      <c r="S311" s="22" t="str">
        <f>VLOOKUP(R311,'TUTORES 1s2023'!A:B,2,0)</f>
        <v>BUENO ABARCA MARÍA DE LOS ANGELES</v>
      </c>
      <c r="T311" s="22" t="str">
        <f>VLOOKUP(R311,'TUTORES 1s2023'!A:E,5,0)</f>
        <v>maria.bueno@usach.cl</v>
      </c>
      <c r="U311" s="22">
        <f>VLOOKUP(R311,'TUTORES 1s2023'!A:F,6,0)</f>
        <v>56982173362</v>
      </c>
      <c r="V311" s="23">
        <v>45037</v>
      </c>
      <c r="W311" s="22" t="s">
        <v>62</v>
      </c>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t="s">
        <v>62</v>
      </c>
      <c r="AV311" s="22"/>
      <c r="AW311" s="22"/>
      <c r="AX311" s="51"/>
      <c r="AY311" s="24">
        <v>0</v>
      </c>
      <c r="AZ311" s="24"/>
    </row>
    <row r="312" spans="1:52" ht="13.8">
      <c r="A312" s="19">
        <v>25902378</v>
      </c>
      <c r="B312" s="20">
        <v>5</v>
      </c>
      <c r="C312" s="20" t="s">
        <v>1277</v>
      </c>
      <c r="D312" s="20" t="s">
        <v>50</v>
      </c>
      <c r="E312" s="20" t="s">
        <v>271</v>
      </c>
      <c r="F312" s="20" t="s">
        <v>82</v>
      </c>
      <c r="G312" s="20" t="s">
        <v>53</v>
      </c>
      <c r="H312" s="20" t="s">
        <v>54</v>
      </c>
      <c r="I312" s="20" t="s">
        <v>105</v>
      </c>
      <c r="J312" s="20" t="s">
        <v>1278</v>
      </c>
      <c r="K312" s="20" t="s">
        <v>1279</v>
      </c>
      <c r="L312" s="19">
        <v>936945849</v>
      </c>
      <c r="M312" s="20"/>
      <c r="N312" s="21" t="s">
        <v>58</v>
      </c>
      <c r="O312" s="20" t="s">
        <v>86</v>
      </c>
      <c r="P312" s="20" t="s">
        <v>87</v>
      </c>
      <c r="Q312" s="20"/>
      <c r="R312" s="19" t="s">
        <v>1280</v>
      </c>
      <c r="S312" s="22" t="str">
        <f>VLOOKUP(R312,'TUTORES 1s2023'!A:B,2,0)</f>
        <v>PIERRE . IWILL</v>
      </c>
      <c r="T312" s="22" t="str">
        <f>VLOOKUP(R312,'TUTORES 1s2023'!A:E,5,0)</f>
        <v>iwill.pierre@usach.cl</v>
      </c>
      <c r="U312" s="22">
        <f>VLOOKUP(R312,'TUTORES 1s2023'!A:F,6,0)</f>
        <v>56998477717</v>
      </c>
      <c r="V312" s="23">
        <v>45002</v>
      </c>
      <c r="W312" s="22" t="s">
        <v>62</v>
      </c>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t="s">
        <v>62</v>
      </c>
      <c r="AV312" s="22"/>
      <c r="AW312" s="22"/>
      <c r="AX312" s="24">
        <f>VLOOKUP(A312,'TUTORÍAS 20230424'!A:H,8,0)</f>
        <v>4</v>
      </c>
      <c r="AY312" s="24">
        <f>VLOOKUP(A312,'TUTORÍAS 20230502'!A:J,10,0)</f>
        <v>4</v>
      </c>
      <c r="AZ312" s="24"/>
    </row>
    <row r="313" spans="1:52" ht="13.8">
      <c r="A313" s="19">
        <v>27129409</v>
      </c>
      <c r="B313" s="20">
        <v>3</v>
      </c>
      <c r="C313" s="20" t="s">
        <v>1281</v>
      </c>
      <c r="D313" s="20" t="s">
        <v>50</v>
      </c>
      <c r="E313" s="20" t="s">
        <v>138</v>
      </c>
      <c r="F313" s="20" t="s">
        <v>82</v>
      </c>
      <c r="G313" s="20" t="s">
        <v>53</v>
      </c>
      <c r="H313" s="20" t="s">
        <v>54</v>
      </c>
      <c r="I313" s="20" t="s">
        <v>130</v>
      </c>
      <c r="J313" s="20" t="s">
        <v>1282</v>
      </c>
      <c r="K313" s="20" t="s">
        <v>1283</v>
      </c>
      <c r="L313" s="19">
        <v>932910393</v>
      </c>
      <c r="M313" s="20"/>
      <c r="N313" s="21" t="s">
        <v>58</v>
      </c>
      <c r="O313" s="20" t="s">
        <v>86</v>
      </c>
      <c r="P313" s="20" t="s">
        <v>87</v>
      </c>
      <c r="Q313" s="20"/>
      <c r="R313" s="19" t="s">
        <v>1056</v>
      </c>
      <c r="S313" s="22" t="str">
        <f>VLOOKUP(R313,'TUTORES 1s2023'!A:B,2,0)</f>
        <v>ZÚÑIGA MACHUCA IGNACIO JESÚS FERNANDO</v>
      </c>
      <c r="T313" s="22" t="str">
        <f>VLOOKUP(R313,'TUTORES 1s2023'!A:E,5,0)</f>
        <v>ignacio.zuniga.m@usach.cl</v>
      </c>
      <c r="U313" s="22">
        <f>VLOOKUP(R313,'TUTORES 1s2023'!A:F,6,0)</f>
        <v>955353336</v>
      </c>
      <c r="V313" s="23">
        <v>45009</v>
      </c>
      <c r="W313" s="22" t="s">
        <v>62</v>
      </c>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t="s">
        <v>62</v>
      </c>
      <c r="AV313" s="22"/>
      <c r="AW313" s="22"/>
      <c r="AX313" s="24">
        <f>VLOOKUP(A313,'TUTORÍAS 20230424'!A:H,8,0)</f>
        <v>1</v>
      </c>
      <c r="AY313" s="24">
        <f>VLOOKUP(A313,'TUTORÍAS 20230502'!A:J,10,0)</f>
        <v>1</v>
      </c>
      <c r="AZ313" s="24"/>
    </row>
    <row r="314" spans="1:52" ht="13.8">
      <c r="A314" s="19">
        <v>21702546</v>
      </c>
      <c r="B314" s="19" t="s">
        <v>142</v>
      </c>
      <c r="C314" s="20" t="s">
        <v>1284</v>
      </c>
      <c r="D314" s="20" t="s">
        <v>50</v>
      </c>
      <c r="E314" s="20" t="s">
        <v>198</v>
      </c>
      <c r="F314" s="20" t="s">
        <v>65</v>
      </c>
      <c r="G314" s="20" t="s">
        <v>92</v>
      </c>
      <c r="H314" s="20" t="s">
        <v>54</v>
      </c>
      <c r="I314" s="20" t="s">
        <v>55</v>
      </c>
      <c r="J314" s="20" t="s">
        <v>1285</v>
      </c>
      <c r="K314" s="20" t="s">
        <v>1286</v>
      </c>
      <c r="L314" s="20" t="s">
        <v>50</v>
      </c>
      <c r="M314" s="20"/>
      <c r="N314" s="21" t="s">
        <v>58</v>
      </c>
      <c r="O314" s="20" t="s">
        <v>123</v>
      </c>
      <c r="P314" s="20" t="s">
        <v>109</v>
      </c>
      <c r="Q314" s="20"/>
      <c r="R314" s="34"/>
      <c r="S314" s="22"/>
      <c r="T314" s="22"/>
      <c r="U314" s="22"/>
      <c r="V314" s="23"/>
      <c r="W314" s="22" t="s">
        <v>50</v>
      </c>
      <c r="Y314" s="22"/>
      <c r="Z314" s="22"/>
      <c r="AA314" s="22"/>
      <c r="AB314" s="22"/>
      <c r="AC314" s="22"/>
      <c r="AD314" s="22"/>
      <c r="AE314" s="22"/>
      <c r="AF314" s="22"/>
      <c r="AG314" s="22"/>
      <c r="AH314" s="22"/>
      <c r="AI314" s="22"/>
      <c r="AJ314" s="22"/>
      <c r="AK314" s="22"/>
      <c r="AL314" s="22"/>
      <c r="AM314" s="22"/>
      <c r="AN314" s="22"/>
      <c r="AO314" s="22"/>
      <c r="AP314" s="22"/>
      <c r="AQ314" s="22" t="s">
        <v>194</v>
      </c>
      <c r="AR314" s="22"/>
      <c r="AS314" s="22" t="s">
        <v>196</v>
      </c>
      <c r="AT314" s="22"/>
      <c r="AU314" s="22" t="s">
        <v>148</v>
      </c>
      <c r="AV314" s="22"/>
      <c r="AW314" s="22"/>
      <c r="AX314" s="24" t="s">
        <v>50</v>
      </c>
      <c r="AY314" s="24" t="s">
        <v>50</v>
      </c>
      <c r="AZ314" s="24"/>
    </row>
    <row r="315" spans="1:52" ht="13.8">
      <c r="A315" s="19">
        <v>21784805</v>
      </c>
      <c r="B315" s="20">
        <v>9</v>
      </c>
      <c r="C315" s="20" t="s">
        <v>1287</v>
      </c>
      <c r="D315" s="20" t="s">
        <v>50</v>
      </c>
      <c r="E315" s="20" t="s">
        <v>81</v>
      </c>
      <c r="F315" s="20" t="s">
        <v>82</v>
      </c>
      <c r="G315" s="20" t="s">
        <v>92</v>
      </c>
      <c r="H315" s="20" t="s">
        <v>54</v>
      </c>
      <c r="I315" s="20" t="s">
        <v>285</v>
      </c>
      <c r="J315" s="20" t="s">
        <v>1288</v>
      </c>
      <c r="K315" s="20" t="s">
        <v>1288</v>
      </c>
      <c r="L315" s="20" t="s">
        <v>50</v>
      </c>
      <c r="M315" s="20">
        <v>948893532</v>
      </c>
      <c r="N315" s="21" t="s">
        <v>58</v>
      </c>
      <c r="O315" s="20" t="s">
        <v>86</v>
      </c>
      <c r="P315" s="20" t="s">
        <v>87</v>
      </c>
      <c r="Q315" s="20"/>
      <c r="R315" s="19" t="s">
        <v>1150</v>
      </c>
      <c r="S315" s="22" t="str">
        <f>VLOOKUP(R315,'TUTORES 1s2023'!A:B,2,0)</f>
        <v>GUTIÉRREZ SILVA AGUSTÍN RENATO</v>
      </c>
      <c r="T315" s="22" t="str">
        <f>VLOOKUP(R315,'TUTORES 1s2023'!A:E,5,0)</f>
        <v>agustin.gutierrez@usach.cl</v>
      </c>
      <c r="U315" s="22">
        <f>VLOOKUP(R315,'TUTORES 1s2023'!A:F,6,0)</f>
        <v>56940993189</v>
      </c>
      <c r="V315" s="23">
        <v>45002</v>
      </c>
      <c r="W315" s="22" t="s">
        <v>62</v>
      </c>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t="s">
        <v>62</v>
      </c>
      <c r="AV315" s="22"/>
      <c r="AW315" s="22"/>
      <c r="AX315" s="24">
        <f>VLOOKUP(A315,'TUTORÍAS 20230424'!A:H,8,0)</f>
        <v>2</v>
      </c>
      <c r="AY315" s="24">
        <f>VLOOKUP(A315,'TUTORÍAS 20230502'!A:J,10,0)</f>
        <v>4</v>
      </c>
      <c r="AZ315" s="24"/>
    </row>
    <row r="316" spans="1:52" ht="14.4">
      <c r="A316" s="19">
        <v>21578470</v>
      </c>
      <c r="B316" s="20">
        <v>3</v>
      </c>
      <c r="C316" s="20" t="s">
        <v>1289</v>
      </c>
      <c r="D316" s="20" t="s">
        <v>50</v>
      </c>
      <c r="E316" s="20" t="s">
        <v>359</v>
      </c>
      <c r="F316" s="20" t="s">
        <v>119</v>
      </c>
      <c r="G316" s="20" t="s">
        <v>92</v>
      </c>
      <c r="H316" s="20" t="s">
        <v>54</v>
      </c>
      <c r="I316" s="20" t="s">
        <v>55</v>
      </c>
      <c r="J316" s="20" t="s">
        <v>1290</v>
      </c>
      <c r="K316" s="20" t="s">
        <v>1291</v>
      </c>
      <c r="L316" s="20">
        <v>990996237</v>
      </c>
      <c r="M316" s="20"/>
      <c r="N316" s="21" t="s">
        <v>58</v>
      </c>
      <c r="O316" s="20" t="s">
        <v>123</v>
      </c>
      <c r="P316" s="20" t="s">
        <v>109</v>
      </c>
      <c r="Q316" s="20"/>
      <c r="R316" s="52" t="s">
        <v>1292</v>
      </c>
      <c r="S316" s="22" t="str">
        <f>VLOOKUP(R316,'TUTORES 1s2023'!A:B,2,0)</f>
        <v>ARENAS MUJICA PAULA ISABEL</v>
      </c>
      <c r="T316" s="22" t="str">
        <f>VLOOKUP(R316,'TUTORES 1s2023'!A:E,5,0)</f>
        <v>paula.arenas@usach.cl</v>
      </c>
      <c r="U316" s="22">
        <f>VLOOKUP(R316,'TUTORES 1s2023'!A:F,6,0)</f>
        <v>56969014225</v>
      </c>
      <c r="V316" s="23">
        <v>45037</v>
      </c>
      <c r="W316" s="22" t="s">
        <v>62</v>
      </c>
      <c r="Y316" s="22"/>
      <c r="Z316" s="22"/>
      <c r="AA316" s="22"/>
      <c r="AB316" s="22"/>
      <c r="AC316" s="22"/>
      <c r="AD316" s="22"/>
      <c r="AE316" s="22"/>
      <c r="AF316" s="22"/>
      <c r="AG316" s="22"/>
      <c r="AH316" s="22"/>
      <c r="AI316" s="22"/>
      <c r="AJ316" s="22"/>
      <c r="AK316" s="22"/>
      <c r="AL316" s="22"/>
      <c r="AM316" s="22"/>
      <c r="AN316" s="22"/>
      <c r="AO316" s="22"/>
      <c r="AP316" s="22" t="s">
        <v>1293</v>
      </c>
      <c r="AQ316" s="22"/>
      <c r="AR316" s="22"/>
      <c r="AS316" s="22"/>
      <c r="AT316" s="22"/>
      <c r="AU316" s="22" t="s">
        <v>62</v>
      </c>
      <c r="AV316" s="22"/>
      <c r="AW316" s="22"/>
      <c r="AX316" s="51"/>
      <c r="AY316" s="24">
        <f>VLOOKUP(A316,'TUTORÍAS 20230502'!A:J,10,0)</f>
        <v>1</v>
      </c>
      <c r="AZ316" s="24"/>
    </row>
    <row r="317" spans="1:52" ht="13.8">
      <c r="A317" s="19">
        <v>21627417</v>
      </c>
      <c r="B317" s="20">
        <v>2</v>
      </c>
      <c r="C317" s="20" t="s">
        <v>1294</v>
      </c>
      <c r="D317" s="20" t="s">
        <v>50</v>
      </c>
      <c r="E317" s="20" t="s">
        <v>368</v>
      </c>
      <c r="F317" s="20" t="s">
        <v>52</v>
      </c>
      <c r="G317" s="20" t="s">
        <v>92</v>
      </c>
      <c r="H317" s="20" t="s">
        <v>54</v>
      </c>
      <c r="I317" s="20" t="s">
        <v>144</v>
      </c>
      <c r="J317" s="20" t="s">
        <v>1295</v>
      </c>
      <c r="K317" s="20" t="s">
        <v>1296</v>
      </c>
      <c r="L317" s="19">
        <v>934019793</v>
      </c>
      <c r="M317" s="20"/>
      <c r="N317" s="21" t="s">
        <v>58</v>
      </c>
      <c r="O317" s="20" t="s">
        <v>108</v>
      </c>
      <c r="P317" s="20" t="s">
        <v>109</v>
      </c>
      <c r="Q317" s="20" t="s">
        <v>110</v>
      </c>
      <c r="R317" s="34" t="s">
        <v>1200</v>
      </c>
      <c r="S317" s="22" t="str">
        <f>VLOOKUP(R317,'TUTORES 1s2023'!A:B,2,0)</f>
        <v>PALMA CABRERA VANNIA BETZABETH DANNAE</v>
      </c>
      <c r="T317" s="22" t="str">
        <f>VLOOKUP(R317,'TUTORES 1s2023'!A:E,5,0)</f>
        <v>vannia.palma@usach.cl</v>
      </c>
      <c r="U317" s="22">
        <f>VLOOKUP(R317,'TUTORES 1s2023'!A:F,6,0)</f>
        <v>56936617372</v>
      </c>
      <c r="V317" s="23">
        <v>45002</v>
      </c>
      <c r="W317" s="22" t="s">
        <v>62</v>
      </c>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t="s">
        <v>62</v>
      </c>
      <c r="AV317" s="22"/>
      <c r="AW317" s="22"/>
      <c r="AX317" s="24">
        <f>VLOOKUP(A317,'TUTORÍAS 20230424'!A:H,8,0)</f>
        <v>2</v>
      </c>
      <c r="AY317" s="24">
        <f>VLOOKUP(A317,'TUTORÍAS 20230502'!A:J,10,0)</f>
        <v>3</v>
      </c>
      <c r="AZ317" s="24"/>
    </row>
    <row r="318" spans="1:52" ht="13.8">
      <c r="A318" s="19">
        <v>21742569</v>
      </c>
      <c r="B318" s="20">
        <v>7</v>
      </c>
      <c r="C318" s="20" t="s">
        <v>1297</v>
      </c>
      <c r="D318" s="20" t="s">
        <v>50</v>
      </c>
      <c r="E318" s="20" t="s">
        <v>202</v>
      </c>
      <c r="F318" s="20" t="s">
        <v>82</v>
      </c>
      <c r="G318" s="20" t="s">
        <v>92</v>
      </c>
      <c r="H318" s="20" t="s">
        <v>54</v>
      </c>
      <c r="I318" s="20" t="s">
        <v>144</v>
      </c>
      <c r="J318" s="20" t="s">
        <v>1298</v>
      </c>
      <c r="K318" s="20" t="s">
        <v>1299</v>
      </c>
      <c r="L318" s="20" t="s">
        <v>50</v>
      </c>
      <c r="M318" s="20"/>
      <c r="N318" s="21" t="s">
        <v>58</v>
      </c>
      <c r="O318" s="20" t="s">
        <v>86</v>
      </c>
      <c r="P318" s="20" t="s">
        <v>87</v>
      </c>
      <c r="Q318" s="20"/>
      <c r="R318" s="19" t="s">
        <v>1180</v>
      </c>
      <c r="S318" s="22" t="str">
        <f>VLOOKUP(R318,'TUTORES 1s2023'!A:B,2,0)</f>
        <v>BENÍTEZ MORAGA BENJAMÍN ALONSO</v>
      </c>
      <c r="T318" s="22" t="str">
        <f>VLOOKUP(R318,'TUTORES 1s2023'!A:E,5,0)</f>
        <v>benjamin.benitez@usach.cl</v>
      </c>
      <c r="U318" s="22">
        <f>VLOOKUP(R318,'TUTORES 1s2023'!A:F,6,0)</f>
        <v>942080669</v>
      </c>
      <c r="V318" s="23">
        <v>45002</v>
      </c>
      <c r="W318" s="22" t="s">
        <v>62</v>
      </c>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t="s">
        <v>62</v>
      </c>
      <c r="AV318" s="22"/>
      <c r="AW318" s="22"/>
      <c r="AX318" s="24">
        <f>VLOOKUP(A318,'TUTORÍAS 20230424'!A:H,8,0)</f>
        <v>4</v>
      </c>
      <c r="AY318" s="24">
        <f>VLOOKUP(A318,'TUTORÍAS 20230502'!A:J,10,0)</f>
        <v>6</v>
      </c>
      <c r="AZ318" s="24"/>
    </row>
    <row r="319" spans="1:52" ht="13.8">
      <c r="A319" s="19">
        <v>25915153</v>
      </c>
      <c r="B319" s="20">
        <v>8</v>
      </c>
      <c r="C319" s="20" t="s">
        <v>1300</v>
      </c>
      <c r="D319" s="20" t="s">
        <v>50</v>
      </c>
      <c r="E319" s="20" t="s">
        <v>311</v>
      </c>
      <c r="F319" s="20" t="s">
        <v>178</v>
      </c>
      <c r="G319" s="20" t="s">
        <v>92</v>
      </c>
      <c r="H319" s="20" t="s">
        <v>54</v>
      </c>
      <c r="I319" s="20" t="s">
        <v>144</v>
      </c>
      <c r="J319" s="20" t="s">
        <v>1301</v>
      </c>
      <c r="K319" s="20" t="s">
        <v>1302</v>
      </c>
      <c r="L319" s="19">
        <v>982610786</v>
      </c>
      <c r="M319" s="20">
        <v>978033459</v>
      </c>
      <c r="N319" s="21" t="s">
        <v>58</v>
      </c>
      <c r="O319" s="20" t="s">
        <v>181</v>
      </c>
      <c r="P319" s="20" t="s">
        <v>314</v>
      </c>
      <c r="Q319" s="20"/>
      <c r="R319" s="19" t="s">
        <v>1101</v>
      </c>
      <c r="S319" s="22" t="str">
        <f>VLOOKUP(R319,'TUTORES 1s2023'!A:B,2,0)</f>
        <v>LIENDRO MAZUELOS ALEJANDRO IGNACIO</v>
      </c>
      <c r="T319" s="22" t="str">
        <f>VLOOKUP(R319,'TUTORES 1s2023'!A:E,5,0)</f>
        <v>alejandro.liendro@usach.cl</v>
      </c>
      <c r="U319" s="22">
        <f>VLOOKUP(R319,'TUTORES 1s2023'!A:F,6,0)</f>
        <v>966069788</v>
      </c>
      <c r="V319" s="23">
        <v>45002</v>
      </c>
      <c r="W319" s="22" t="s">
        <v>62</v>
      </c>
      <c r="X319" s="22" t="s">
        <v>123</v>
      </c>
      <c r="Y319" s="22" t="s">
        <v>123</v>
      </c>
      <c r="Z319" s="22" t="s">
        <v>700</v>
      </c>
      <c r="AA319" s="22" t="s">
        <v>1303</v>
      </c>
      <c r="AB319" s="22" t="str">
        <f>VLOOKUP(AA319,'TUTORES 1s2023'!A:R,2,0)</f>
        <v>MARTÍNEZ COLILLAN MILLARAY RAYEN</v>
      </c>
      <c r="AC319" s="22" t="str">
        <f>VLOOKUP(AA319,'TUTORES 1s2023'!A:R,5,0)</f>
        <v>millaray.martinez@usach.cl</v>
      </c>
      <c r="AD319" s="22">
        <f>VLOOKUP(AA319,'TUTORES 1s2023'!A:O,6,0)</f>
        <v>969017113</v>
      </c>
      <c r="AE319" s="28">
        <v>45012</v>
      </c>
      <c r="AF319" s="22" t="s">
        <v>62</v>
      </c>
      <c r="AG319" s="22"/>
      <c r="AH319" s="22"/>
      <c r="AI319" s="22"/>
      <c r="AJ319" s="22"/>
      <c r="AK319" s="22"/>
      <c r="AL319" s="22"/>
      <c r="AM319" s="22"/>
      <c r="AN319" s="22"/>
      <c r="AO319" s="22"/>
      <c r="AP319" s="22"/>
      <c r="AQ319" s="22"/>
      <c r="AR319" s="22"/>
      <c r="AS319" s="22"/>
      <c r="AT319" s="22"/>
      <c r="AU319" s="22" t="s">
        <v>62</v>
      </c>
      <c r="AV319" s="22"/>
      <c r="AW319" s="22"/>
      <c r="AX319" s="24">
        <f>VLOOKUP(A319,'TUTORÍAS 20230424'!A:H,8,0)</f>
        <v>5</v>
      </c>
      <c r="AY319" s="24">
        <f>VLOOKUP(A319,'TUTORÍAS 20230502'!A:J,10,0)</f>
        <v>7</v>
      </c>
      <c r="AZ319" s="24"/>
    </row>
    <row r="320" spans="1:52" ht="13.8">
      <c r="A320" s="19">
        <v>27194556</v>
      </c>
      <c r="B320" s="20">
        <v>6</v>
      </c>
      <c r="C320" s="20" t="s">
        <v>1304</v>
      </c>
      <c r="D320" s="20" t="s">
        <v>50</v>
      </c>
      <c r="E320" s="20" t="s">
        <v>311</v>
      </c>
      <c r="F320" s="20" t="s">
        <v>178</v>
      </c>
      <c r="G320" s="20" t="s">
        <v>53</v>
      </c>
      <c r="H320" s="20" t="s">
        <v>54</v>
      </c>
      <c r="I320" s="20" t="s">
        <v>144</v>
      </c>
      <c r="J320" s="20" t="s">
        <v>1305</v>
      </c>
      <c r="K320" s="20" t="s">
        <v>1306</v>
      </c>
      <c r="L320" s="19">
        <v>937887314</v>
      </c>
      <c r="M320" s="20"/>
      <c r="N320" s="21" t="s">
        <v>58</v>
      </c>
      <c r="O320" s="20" t="s">
        <v>181</v>
      </c>
      <c r="P320" s="20" t="s">
        <v>314</v>
      </c>
      <c r="Q320" s="20"/>
      <c r="R320" s="19" t="s">
        <v>183</v>
      </c>
      <c r="S320" s="22" t="str">
        <f>VLOOKUP(R320,'TUTORES 1s2023'!A:B,2,0)</f>
        <v>JEREZ TRONCOSO ANTARA PAZ</v>
      </c>
      <c r="T320" s="22" t="str">
        <f>VLOOKUP(R320,'TUTORES 1s2023'!A:E,5,0)</f>
        <v>antara.jerez@usach.cl</v>
      </c>
      <c r="U320" s="22">
        <f>VLOOKUP(R320,'TUTORES 1s2023'!A:F,6,0)</f>
        <v>226440223</v>
      </c>
      <c r="V320" s="23">
        <v>45002</v>
      </c>
      <c r="W320" s="22" t="s">
        <v>62</v>
      </c>
      <c r="X320" s="22" t="s">
        <v>123</v>
      </c>
      <c r="Y320" s="22" t="s">
        <v>123</v>
      </c>
      <c r="Z320" s="22" t="s">
        <v>700</v>
      </c>
      <c r="AA320" s="22" t="s">
        <v>1303</v>
      </c>
      <c r="AB320" s="22" t="str">
        <f>VLOOKUP(AA320,'TUTORES 1s2023'!A:R,2,0)</f>
        <v>MARTÍNEZ COLILLAN MILLARAY RAYEN</v>
      </c>
      <c r="AC320" s="22" t="str">
        <f>VLOOKUP(AA320,'TUTORES 1s2023'!A:R,5,0)</f>
        <v>millaray.martinez@usach.cl</v>
      </c>
      <c r="AD320" s="22">
        <f>VLOOKUP(AA320,'TUTORES 1s2023'!A:O,6,0)</f>
        <v>969017113</v>
      </c>
      <c r="AE320" s="28">
        <v>45012</v>
      </c>
      <c r="AF320" s="22" t="s">
        <v>62</v>
      </c>
      <c r="AG320" s="22"/>
      <c r="AH320" s="22"/>
      <c r="AI320" s="22"/>
      <c r="AJ320" s="22"/>
      <c r="AK320" s="22"/>
      <c r="AL320" s="22"/>
      <c r="AM320" s="22"/>
      <c r="AN320" s="22"/>
      <c r="AO320" s="22"/>
      <c r="AP320" s="22"/>
      <c r="AQ320" s="22"/>
      <c r="AR320" s="22"/>
      <c r="AS320" s="22"/>
      <c r="AT320" s="22"/>
      <c r="AU320" s="22" t="s">
        <v>62</v>
      </c>
      <c r="AV320" s="22"/>
      <c r="AW320" s="22"/>
      <c r="AX320" s="24">
        <f>VLOOKUP(A320,'TUTORÍAS 20230424'!A:H,8,0)</f>
        <v>5</v>
      </c>
      <c r="AY320" s="24">
        <f>VLOOKUP(A320,'TUTORÍAS 20230502'!A:J,10,0)</f>
        <v>7</v>
      </c>
      <c r="AZ320" s="24"/>
    </row>
    <row r="321" spans="1:52" ht="13.8">
      <c r="A321" s="19">
        <v>21596644</v>
      </c>
      <c r="B321" s="20">
        <v>5</v>
      </c>
      <c r="C321" s="20" t="s">
        <v>1307</v>
      </c>
      <c r="D321" s="20" t="s">
        <v>50</v>
      </c>
      <c r="E321" s="20" t="s">
        <v>311</v>
      </c>
      <c r="F321" s="20" t="s">
        <v>178</v>
      </c>
      <c r="G321" s="20" t="s">
        <v>53</v>
      </c>
      <c r="H321" s="20" t="s">
        <v>54</v>
      </c>
      <c r="I321" s="20" t="s">
        <v>285</v>
      </c>
      <c r="J321" s="20" t="s">
        <v>1308</v>
      </c>
      <c r="K321" s="20" t="s">
        <v>1309</v>
      </c>
      <c r="L321" s="19">
        <v>984852664</v>
      </c>
      <c r="M321" s="20">
        <v>961349946</v>
      </c>
      <c r="N321" s="21" t="s">
        <v>58</v>
      </c>
      <c r="O321" s="20" t="s">
        <v>181</v>
      </c>
      <c r="P321" s="20" t="s">
        <v>314</v>
      </c>
      <c r="Q321" s="20"/>
      <c r="R321" s="19" t="s">
        <v>1091</v>
      </c>
      <c r="S321" s="22" t="str">
        <f>VLOOKUP(R321,'TUTORES 1s2023'!A:B,2,0)</f>
        <v>CERNA LINEROS FELIPE ALEXANDER</v>
      </c>
      <c r="T321" s="22" t="str">
        <f>VLOOKUP(R321,'TUTORES 1s2023'!A:E,5,0)</f>
        <v>felipe.cerna@usach.cl</v>
      </c>
      <c r="U321" s="22">
        <f>VLOOKUP(R321,'TUTORES 1s2023'!A:F,6,0)</f>
        <v>225427879</v>
      </c>
      <c r="V321" s="23">
        <v>45002</v>
      </c>
      <c r="W321" s="22" t="s">
        <v>62</v>
      </c>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t="s">
        <v>62</v>
      </c>
      <c r="AV321" s="22"/>
      <c r="AW321" s="22"/>
      <c r="AX321" s="24">
        <f>VLOOKUP(A321,'TUTORÍAS 20230424'!A:H,8,0)</f>
        <v>2</v>
      </c>
      <c r="AY321" s="24">
        <f>VLOOKUP(A321,'TUTORÍAS 20230502'!A:J,10,0)</f>
        <v>2</v>
      </c>
      <c r="AZ321" s="24"/>
    </row>
    <row r="322" spans="1:52" ht="13.8">
      <c r="A322" s="19">
        <v>21720301</v>
      </c>
      <c r="B322" s="20">
        <v>5</v>
      </c>
      <c r="C322" s="20" t="s">
        <v>1310</v>
      </c>
      <c r="D322" s="20" t="s">
        <v>50</v>
      </c>
      <c r="E322" s="20" t="s">
        <v>576</v>
      </c>
      <c r="F322" s="20" t="s">
        <v>82</v>
      </c>
      <c r="G322" s="20" t="s">
        <v>92</v>
      </c>
      <c r="H322" s="20" t="s">
        <v>54</v>
      </c>
      <c r="I322" s="20" t="s">
        <v>285</v>
      </c>
      <c r="J322" s="20" t="s">
        <v>1311</v>
      </c>
      <c r="K322" s="20" t="s">
        <v>1312</v>
      </c>
      <c r="L322" s="19">
        <v>963734673</v>
      </c>
      <c r="M322" s="20">
        <v>945213114</v>
      </c>
      <c r="N322" s="21" t="s">
        <v>58</v>
      </c>
      <c r="O322" s="20" t="s">
        <v>86</v>
      </c>
      <c r="P322" s="20" t="s">
        <v>87</v>
      </c>
      <c r="Q322" s="20"/>
      <c r="R322" s="19" t="s">
        <v>1280</v>
      </c>
      <c r="S322" s="22" t="str">
        <f>VLOOKUP(R322,'TUTORES 1s2023'!A:B,2,0)</f>
        <v>PIERRE . IWILL</v>
      </c>
      <c r="T322" s="22" t="str">
        <f>VLOOKUP(R322,'TUTORES 1s2023'!A:E,5,0)</f>
        <v>iwill.pierre@usach.cl</v>
      </c>
      <c r="U322" s="22">
        <f>VLOOKUP(R322,'TUTORES 1s2023'!A:F,6,0)</f>
        <v>56998477717</v>
      </c>
      <c r="V322" s="23">
        <v>45002</v>
      </c>
      <c r="W322" s="22" t="s">
        <v>62</v>
      </c>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t="s">
        <v>62</v>
      </c>
      <c r="AV322" s="22"/>
      <c r="AW322" s="22"/>
      <c r="AX322" s="24">
        <f>VLOOKUP(A322,'TUTORÍAS 20230424'!A:H,8,0)</f>
        <v>4</v>
      </c>
      <c r="AY322" s="24">
        <f>VLOOKUP(A322,'TUTORÍAS 20230502'!A:J,10,0)</f>
        <v>5</v>
      </c>
      <c r="AZ322" s="24"/>
    </row>
    <row r="323" spans="1:52" ht="13.8">
      <c r="A323" s="19">
        <v>21837653</v>
      </c>
      <c r="B323" s="20">
        <v>3</v>
      </c>
      <c r="C323" s="20" t="s">
        <v>1313</v>
      </c>
      <c r="D323" s="20" t="s">
        <v>50</v>
      </c>
      <c r="E323" s="20" t="s">
        <v>316</v>
      </c>
      <c r="F323" s="20" t="s">
        <v>82</v>
      </c>
      <c r="G323" s="20" t="s">
        <v>1314</v>
      </c>
      <c r="H323" s="20" t="s">
        <v>54</v>
      </c>
      <c r="I323" s="20" t="s">
        <v>401</v>
      </c>
      <c r="J323" s="20" t="s">
        <v>1315</v>
      </c>
      <c r="K323" s="20" t="s">
        <v>1316</v>
      </c>
      <c r="L323" s="20" t="s">
        <v>50</v>
      </c>
      <c r="M323" s="20">
        <v>990562023</v>
      </c>
      <c r="N323" s="21" t="s">
        <v>58</v>
      </c>
      <c r="O323" s="20" t="s">
        <v>86</v>
      </c>
      <c r="P323" s="20" t="s">
        <v>87</v>
      </c>
      <c r="Q323" s="20"/>
      <c r="R323" s="19" t="s">
        <v>991</v>
      </c>
      <c r="S323" s="22" t="str">
        <f>VLOOKUP(R323,'TUTORES 1s2023'!A:B,2,0)</f>
        <v>LEÓN LOGUERCIO FELIPE ANDRÉS</v>
      </c>
      <c r="T323" s="22" t="str">
        <f>VLOOKUP(R323,'TUTORES 1s2023'!A:E,5,0)</f>
        <v>felipe.leon.l@usach.cl</v>
      </c>
      <c r="U323" s="22">
        <f>VLOOKUP(R323,'TUTORES 1s2023'!A:F,6,0)</f>
        <v>223121819</v>
      </c>
      <c r="V323" s="23">
        <v>45002</v>
      </c>
      <c r="W323" s="22" t="s">
        <v>62</v>
      </c>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t="s">
        <v>62</v>
      </c>
      <c r="AV323" s="22"/>
      <c r="AW323" s="22"/>
      <c r="AX323" s="24">
        <f>VLOOKUP(A323,'TUTORÍAS 20230424'!A:H,8,0)</f>
        <v>7</v>
      </c>
      <c r="AY323" s="24">
        <f>VLOOKUP(A323,'TUTORÍAS 20230502'!A:J,10,0)</f>
        <v>9</v>
      </c>
      <c r="AZ323" s="24"/>
    </row>
    <row r="324" spans="1:52" ht="13.8">
      <c r="A324" s="19">
        <v>21576881</v>
      </c>
      <c r="B324" s="20">
        <v>3</v>
      </c>
      <c r="C324" s="20" t="s">
        <v>1317</v>
      </c>
      <c r="D324" s="20" t="s">
        <v>50</v>
      </c>
      <c r="E324" s="20" t="s">
        <v>202</v>
      </c>
      <c r="F324" s="20" t="s">
        <v>82</v>
      </c>
      <c r="G324" s="20" t="s">
        <v>92</v>
      </c>
      <c r="H324" s="20" t="s">
        <v>54</v>
      </c>
      <c r="I324" s="20" t="s">
        <v>83</v>
      </c>
      <c r="J324" s="20" t="s">
        <v>1318</v>
      </c>
      <c r="K324" s="20" t="s">
        <v>1319</v>
      </c>
      <c r="L324" s="19">
        <v>945383510</v>
      </c>
      <c r="M324" s="20"/>
      <c r="N324" s="21" t="s">
        <v>58</v>
      </c>
      <c r="O324" s="20" t="s">
        <v>86</v>
      </c>
      <c r="P324" s="20" t="s">
        <v>87</v>
      </c>
      <c r="Q324" s="20"/>
      <c r="R324" s="19" t="s">
        <v>1038</v>
      </c>
      <c r="S324" s="22" t="str">
        <f>VLOOKUP(R324,'TUTORES 1s2023'!A:B,2,0)</f>
        <v>FERNÁNDEZ CARRASCO DIEGO ALONSO</v>
      </c>
      <c r="T324" s="22" t="str">
        <f>VLOOKUP(R324,'TUTORES 1s2023'!A:E,5,0)</f>
        <v>diego.fernandez.c@usach.cl</v>
      </c>
      <c r="U324" s="22">
        <f>VLOOKUP(R324,'TUTORES 1s2023'!A:F,6,0)</f>
        <v>222398793</v>
      </c>
      <c r="V324" s="23">
        <v>45002</v>
      </c>
      <c r="W324" s="22" t="s">
        <v>62</v>
      </c>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t="s">
        <v>62</v>
      </c>
      <c r="AV324" s="22"/>
      <c r="AW324" s="22"/>
      <c r="AX324" s="24">
        <f>VLOOKUP(A324,'TUTORÍAS 20230424'!A:H,8,0)</f>
        <v>4</v>
      </c>
      <c r="AY324" s="24">
        <f>VLOOKUP(A324,'TUTORÍAS 20230502'!A:J,10,0)</f>
        <v>5</v>
      </c>
      <c r="AZ324" s="24"/>
    </row>
    <row r="325" spans="1:52" ht="13.8">
      <c r="A325" s="19">
        <v>21787049</v>
      </c>
      <c r="B325" s="20">
        <v>6</v>
      </c>
      <c r="C325" s="20" t="s">
        <v>1320</v>
      </c>
      <c r="D325" s="20" t="s">
        <v>50</v>
      </c>
      <c r="E325" s="20" t="s">
        <v>576</v>
      </c>
      <c r="F325" s="20" t="s">
        <v>82</v>
      </c>
      <c r="G325" s="20" t="s">
        <v>92</v>
      </c>
      <c r="H325" s="20" t="s">
        <v>54</v>
      </c>
      <c r="I325" s="20" t="s">
        <v>169</v>
      </c>
      <c r="J325" s="20" t="s">
        <v>1321</v>
      </c>
      <c r="K325" s="20" t="s">
        <v>1322</v>
      </c>
      <c r="L325" s="19">
        <v>999027923</v>
      </c>
      <c r="M325" s="20"/>
      <c r="N325" s="21" t="s">
        <v>58</v>
      </c>
      <c r="O325" s="20" t="s">
        <v>86</v>
      </c>
      <c r="P325" s="20" t="s">
        <v>87</v>
      </c>
      <c r="Q325" s="20"/>
      <c r="R325" s="19" t="s">
        <v>998</v>
      </c>
      <c r="S325" s="22" t="str">
        <f>VLOOKUP(R325,'TUTORES 1s2023'!A:B,2,0)</f>
        <v>ARMIJO MUÑOZ AGUSTÍN ALFONSO</v>
      </c>
      <c r="T325" s="22" t="str">
        <f>VLOOKUP(R325,'TUTORES 1s2023'!A:E,5,0)</f>
        <v>agustin.armijo@usach.cl</v>
      </c>
      <c r="U325" s="22">
        <f>VLOOKUP(R325,'TUTORES 1s2023'!A:F,6,0)</f>
        <v>56946490415</v>
      </c>
      <c r="V325" s="23">
        <v>45002</v>
      </c>
      <c r="W325" s="22" t="s">
        <v>62</v>
      </c>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t="s">
        <v>62</v>
      </c>
      <c r="AV325" s="22"/>
      <c r="AW325" s="22"/>
      <c r="AX325" s="24">
        <f>VLOOKUP(A325,'TUTORÍAS 20230424'!A:H,8,0)</f>
        <v>2</v>
      </c>
      <c r="AY325" s="24">
        <f>VLOOKUP(A325,'TUTORÍAS 20230502'!A:J,10,0)</f>
        <v>2</v>
      </c>
      <c r="AZ325" s="24"/>
    </row>
    <row r="326" spans="1:52" ht="13.8">
      <c r="A326" s="19">
        <v>21680596</v>
      </c>
      <c r="B326" s="20">
        <v>8</v>
      </c>
      <c r="C326" s="20" t="s">
        <v>1323</v>
      </c>
      <c r="D326" s="20" t="s">
        <v>50</v>
      </c>
      <c r="E326" s="20" t="s">
        <v>875</v>
      </c>
      <c r="F326" s="20" t="s">
        <v>119</v>
      </c>
      <c r="G326" s="20" t="s">
        <v>92</v>
      </c>
      <c r="H326" s="20" t="s">
        <v>54</v>
      </c>
      <c r="I326" s="20" t="s">
        <v>130</v>
      </c>
      <c r="J326" s="20" t="s">
        <v>1324</v>
      </c>
      <c r="K326" s="20" t="s">
        <v>1325</v>
      </c>
      <c r="L326" s="19">
        <v>975571950</v>
      </c>
      <c r="M326" s="20"/>
      <c r="N326" s="21" t="s">
        <v>58</v>
      </c>
      <c r="O326" s="20" t="s">
        <v>123</v>
      </c>
      <c r="P326" s="20" t="s">
        <v>548</v>
      </c>
      <c r="Q326" s="20" t="s">
        <v>700</v>
      </c>
      <c r="R326" s="38" t="s">
        <v>1326</v>
      </c>
      <c r="S326" s="22" t="str">
        <f>VLOOKUP(R326,'TUTORES 1s2023'!A:B,2,0)</f>
        <v>GRIÑEN CÉSPEDES ISIDORA MACARENA</v>
      </c>
      <c r="T326" s="22" t="str">
        <f>VLOOKUP(R326,'TUTORES 1s2023'!A:E,5,0)</f>
        <v>isidora.grinen@usach.cl</v>
      </c>
      <c r="U326" s="22">
        <f>VLOOKUP(R326,'TUTORES 1s2023'!A:F,6,0)</f>
        <v>56935255300</v>
      </c>
      <c r="V326" s="23">
        <v>45002</v>
      </c>
      <c r="W326" s="22" t="s">
        <v>62</v>
      </c>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t="s">
        <v>62</v>
      </c>
      <c r="AV326" s="22"/>
      <c r="AW326" s="22"/>
      <c r="AX326" s="24">
        <f>VLOOKUP(A326,'TUTORÍAS 20230424'!A:H,8,0)</f>
        <v>3</v>
      </c>
      <c r="AY326" s="24">
        <f>VLOOKUP(A326,'TUTORÍAS 20230502'!A:J,10,0)</f>
        <v>4</v>
      </c>
      <c r="AZ326" s="24"/>
    </row>
    <row r="327" spans="1:52" ht="13.8">
      <c r="A327" s="19">
        <v>21718354</v>
      </c>
      <c r="B327" s="20">
        <v>5</v>
      </c>
      <c r="C327" s="20" t="s">
        <v>1327</v>
      </c>
      <c r="D327" s="20" t="s">
        <v>50</v>
      </c>
      <c r="E327" s="20" t="s">
        <v>316</v>
      </c>
      <c r="F327" s="20" t="s">
        <v>82</v>
      </c>
      <c r="G327" s="20" t="s">
        <v>92</v>
      </c>
      <c r="H327" s="20" t="s">
        <v>54</v>
      </c>
      <c r="I327" s="20" t="s">
        <v>55</v>
      </c>
      <c r="J327" s="20" t="s">
        <v>1328</v>
      </c>
      <c r="K327" s="20" t="s">
        <v>1329</v>
      </c>
      <c r="L327" s="19">
        <v>954076802</v>
      </c>
      <c r="M327" s="20"/>
      <c r="N327" s="21" t="s">
        <v>58</v>
      </c>
      <c r="O327" s="20" t="s">
        <v>86</v>
      </c>
      <c r="P327" s="20" t="s">
        <v>87</v>
      </c>
      <c r="Q327" s="20"/>
      <c r="R327" s="19" t="s">
        <v>1233</v>
      </c>
      <c r="S327" s="22" t="str">
        <f>VLOOKUP(R327,'TUTORES 1s2023'!A:B,2,0)</f>
        <v>BRUNA MUNOZ ROLANDO ANABAL</v>
      </c>
      <c r="T327" s="22" t="str">
        <f>VLOOKUP(R327,'TUTORES 1s2023'!A:E,5,0)</f>
        <v>rolando.bruna.m@usach.cl</v>
      </c>
      <c r="U327" s="22">
        <f>VLOOKUP(R327,'TUTORES 1s2023'!A:F,6,0)</f>
        <v>56964433616</v>
      </c>
      <c r="V327" s="23">
        <v>45002</v>
      </c>
      <c r="W327" s="22" t="s">
        <v>62</v>
      </c>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t="s">
        <v>62</v>
      </c>
      <c r="AV327" s="22"/>
      <c r="AW327" s="22"/>
      <c r="AX327" s="24">
        <v>0</v>
      </c>
      <c r="AY327" s="24">
        <v>0</v>
      </c>
      <c r="AZ327" s="24"/>
    </row>
    <row r="328" spans="1:52" ht="13.8">
      <c r="A328" s="19">
        <v>21642407</v>
      </c>
      <c r="B328" s="20">
        <v>7</v>
      </c>
      <c r="C328" s="20" t="s">
        <v>1330</v>
      </c>
      <c r="D328" s="20" t="s">
        <v>50</v>
      </c>
      <c r="E328" s="20" t="s">
        <v>118</v>
      </c>
      <c r="F328" s="20" t="s">
        <v>119</v>
      </c>
      <c r="G328" s="20" t="s">
        <v>53</v>
      </c>
      <c r="H328" s="20" t="s">
        <v>54</v>
      </c>
      <c r="I328" s="20" t="s">
        <v>105</v>
      </c>
      <c r="J328" s="20" t="s">
        <v>1331</v>
      </c>
      <c r="K328" s="20" t="s">
        <v>1332</v>
      </c>
      <c r="L328" s="19">
        <v>985334510</v>
      </c>
      <c r="M328" s="20"/>
      <c r="N328" s="21" t="s">
        <v>58</v>
      </c>
      <c r="O328" s="20" t="s">
        <v>123</v>
      </c>
      <c r="P328" s="20" t="s">
        <v>109</v>
      </c>
      <c r="Q328" s="20"/>
      <c r="R328" s="34" t="s">
        <v>1333</v>
      </c>
      <c r="S328" s="22" t="str">
        <f>VLOOKUP(R328,'TUTORES 1s2023'!A:B,2,0)</f>
        <v>ROSSI AEDO FRANCESCA ANGELINA</v>
      </c>
      <c r="T328" s="22" t="str">
        <f>VLOOKUP(R328,'TUTORES 1s2023'!A:E,5,0)</f>
        <v>francesca.rossi@usach.cl</v>
      </c>
      <c r="U328" s="22">
        <f>VLOOKUP(R328,'TUTORES 1s2023'!A:F,6,0)</f>
        <v>56945478168</v>
      </c>
      <c r="V328" s="23">
        <v>45002</v>
      </c>
      <c r="W328" s="22" t="s">
        <v>62</v>
      </c>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t="s">
        <v>62</v>
      </c>
      <c r="AV328" s="22"/>
      <c r="AW328" s="22"/>
      <c r="AX328" s="24">
        <f>VLOOKUP(A328,'TUTORÍAS 20230424'!A:H,8,0)</f>
        <v>5</v>
      </c>
      <c r="AY328" s="24">
        <f>VLOOKUP(A328,'TUTORÍAS 20230502'!A:J,10,0)</f>
        <v>6</v>
      </c>
      <c r="AZ328" s="24"/>
    </row>
    <row r="329" spans="1:52" ht="13.8">
      <c r="A329" s="19">
        <v>21453045</v>
      </c>
      <c r="B329" s="20">
        <v>7</v>
      </c>
      <c r="C329" s="20" t="s">
        <v>1334</v>
      </c>
      <c r="D329" s="20" t="s">
        <v>50</v>
      </c>
      <c r="E329" s="20" t="s">
        <v>252</v>
      </c>
      <c r="F329" s="20" t="s">
        <v>253</v>
      </c>
      <c r="G329" s="20" t="s">
        <v>53</v>
      </c>
      <c r="H329" s="20" t="s">
        <v>54</v>
      </c>
      <c r="I329" s="20" t="s">
        <v>285</v>
      </c>
      <c r="J329" s="20" t="s">
        <v>1335</v>
      </c>
      <c r="K329" s="20" t="s">
        <v>1336</v>
      </c>
      <c r="L329" s="19">
        <v>945349919</v>
      </c>
      <c r="M329" s="20"/>
      <c r="N329" s="21" t="s">
        <v>58</v>
      </c>
      <c r="O329" s="20" t="s">
        <v>123</v>
      </c>
      <c r="P329" s="20" t="s">
        <v>109</v>
      </c>
      <c r="Q329" s="20"/>
      <c r="R329" s="34" t="s">
        <v>722</v>
      </c>
      <c r="S329" s="22" t="str">
        <f>VLOOKUP(R329,'TUTORES 1s2023'!A:B,2,0)</f>
        <v>GODOY MUÑOZ CONSTANZA ESTEFANÍA</v>
      </c>
      <c r="T329" s="22" t="str">
        <f>VLOOKUP(R329,'TUTORES 1s2023'!A:E,5,0)</f>
        <v>constanza.godoy.m@usach.cl</v>
      </c>
      <c r="U329" s="22">
        <f>VLOOKUP(R329,'TUTORES 1s2023'!A:F,6,0)</f>
        <v>56974369737</v>
      </c>
      <c r="V329" s="23">
        <v>45002</v>
      </c>
      <c r="W329" s="22" t="s">
        <v>62</v>
      </c>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t="s">
        <v>62</v>
      </c>
      <c r="AV329" s="22"/>
      <c r="AW329" s="22"/>
      <c r="AX329" s="24">
        <f>VLOOKUP(A329,'TUTORÍAS 20230424'!A:H,8,0)</f>
        <v>4</v>
      </c>
      <c r="AY329" s="24">
        <f>VLOOKUP(A329,'TUTORÍAS 20230502'!A:J,10,0)</f>
        <v>4</v>
      </c>
      <c r="AZ329" s="24"/>
    </row>
    <row r="330" spans="1:52" ht="13.8">
      <c r="A330" s="19">
        <v>21606490</v>
      </c>
      <c r="B330" s="20">
        <v>9</v>
      </c>
      <c r="C330" s="20" t="s">
        <v>1337</v>
      </c>
      <c r="D330" s="20" t="s">
        <v>50</v>
      </c>
      <c r="E330" s="20" t="s">
        <v>51</v>
      </c>
      <c r="F330" s="20" t="s">
        <v>52</v>
      </c>
      <c r="G330" s="20" t="s">
        <v>92</v>
      </c>
      <c r="H330" s="20" t="s">
        <v>54</v>
      </c>
      <c r="I330" s="20" t="s">
        <v>285</v>
      </c>
      <c r="J330" s="20" t="s">
        <v>1338</v>
      </c>
      <c r="K330" s="20" t="s">
        <v>1339</v>
      </c>
      <c r="L330" s="20" t="s">
        <v>50</v>
      </c>
      <c r="M330" s="20"/>
      <c r="N330" s="21" t="s">
        <v>58</v>
      </c>
      <c r="O330" s="20" t="s">
        <v>59</v>
      </c>
      <c r="P330" s="20" t="s">
        <v>60</v>
      </c>
      <c r="Q330" s="20"/>
      <c r="R330" s="19" t="s">
        <v>1025</v>
      </c>
      <c r="S330" s="22" t="str">
        <f>VLOOKUP(R330,'TUTORES 1s2023'!A:B,2,0)</f>
        <v>DONOSO OCARES GUILLERMO RICARDO</v>
      </c>
      <c r="T330" s="22" t="str">
        <f>VLOOKUP(R330,'TUTORES 1s2023'!A:E,5,0)</f>
        <v>guillermo.donoso.o@usach.cl</v>
      </c>
      <c r="U330" s="22">
        <f>VLOOKUP(R330,'TUTORES 1s2023'!A:F,6,0)</f>
        <v>961796024</v>
      </c>
      <c r="V330" s="23">
        <v>45002</v>
      </c>
      <c r="W330" s="22" t="s">
        <v>62</v>
      </c>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t="s">
        <v>62</v>
      </c>
      <c r="AV330" s="22"/>
      <c r="AW330" s="22"/>
      <c r="AX330" s="24">
        <f>VLOOKUP(A330,'TUTORÍAS 20230424'!A:H,8,0)</f>
        <v>4</v>
      </c>
      <c r="AY330" s="24">
        <f>VLOOKUP(A330,'TUTORÍAS 20230502'!A:J,10,0)</f>
        <v>5</v>
      </c>
      <c r="AZ330" s="24"/>
    </row>
    <row r="331" spans="1:52" ht="13.8">
      <c r="A331" s="19">
        <v>21749029</v>
      </c>
      <c r="B331" s="20">
        <v>4</v>
      </c>
      <c r="C331" s="20" t="s">
        <v>1340</v>
      </c>
      <c r="D331" s="20" t="s">
        <v>50</v>
      </c>
      <c r="E331" s="20" t="s">
        <v>271</v>
      </c>
      <c r="F331" s="20" t="s">
        <v>82</v>
      </c>
      <c r="G331" s="20" t="s">
        <v>92</v>
      </c>
      <c r="H331" s="20" t="s">
        <v>54</v>
      </c>
      <c r="I331" s="20" t="s">
        <v>254</v>
      </c>
      <c r="J331" s="20" t="s">
        <v>1341</v>
      </c>
      <c r="K331" s="20" t="s">
        <v>1342</v>
      </c>
      <c r="L331" s="19">
        <v>979792324</v>
      </c>
      <c r="M331" s="20"/>
      <c r="N331" s="21" t="s">
        <v>58</v>
      </c>
      <c r="O331" s="20" t="s">
        <v>86</v>
      </c>
      <c r="P331" s="20" t="s">
        <v>87</v>
      </c>
      <c r="Q331" s="20"/>
      <c r="R331" s="19" t="s">
        <v>1107</v>
      </c>
      <c r="S331" s="22" t="str">
        <f>VLOOKUP(R331,'TUTORES 1s2023'!A:B,2,0)</f>
        <v>MORENO OLIVA PABLO ANDRES</v>
      </c>
      <c r="T331" s="22" t="str">
        <f>VLOOKUP(R331,'TUTORES 1s2023'!A:E,5,0)</f>
        <v>pablo.moreno.o@usach.cl</v>
      </c>
      <c r="U331" s="22">
        <f>VLOOKUP(R331,'TUTORES 1s2023'!A:F,6,0)</f>
        <v>990179308</v>
      </c>
      <c r="V331" s="23">
        <v>45002</v>
      </c>
      <c r="W331" s="22" t="s">
        <v>62</v>
      </c>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t="s">
        <v>62</v>
      </c>
      <c r="AV331" s="22"/>
      <c r="AW331" s="22"/>
      <c r="AX331" s="24">
        <v>0</v>
      </c>
      <c r="AY331" s="24">
        <f>VLOOKUP(A331,'TUTORÍAS 20230502'!A:J,10,0)</f>
        <v>6</v>
      </c>
      <c r="AZ331" s="24"/>
    </row>
    <row r="332" spans="1:52" ht="13.8">
      <c r="A332" s="19">
        <v>21608384</v>
      </c>
      <c r="B332" s="20">
        <v>9</v>
      </c>
      <c r="C332" s="20" t="s">
        <v>1343</v>
      </c>
      <c r="D332" s="20" t="s">
        <v>50</v>
      </c>
      <c r="E332" s="20" t="s">
        <v>368</v>
      </c>
      <c r="F332" s="20" t="s">
        <v>52</v>
      </c>
      <c r="G332" s="20" t="s">
        <v>92</v>
      </c>
      <c r="H332" s="20" t="s">
        <v>54</v>
      </c>
      <c r="I332" s="20" t="s">
        <v>144</v>
      </c>
      <c r="J332" s="20" t="s">
        <v>1344</v>
      </c>
      <c r="K332" s="20" t="s">
        <v>1345</v>
      </c>
      <c r="L332" s="19">
        <v>986020586</v>
      </c>
      <c r="M332" s="20"/>
      <c r="N332" s="21" t="s">
        <v>58</v>
      </c>
      <c r="O332" s="20" t="s">
        <v>108</v>
      </c>
      <c r="P332" s="20" t="s">
        <v>109</v>
      </c>
      <c r="Q332" s="20" t="s">
        <v>110</v>
      </c>
      <c r="R332" s="34" t="s">
        <v>1346</v>
      </c>
      <c r="S332" s="22" t="str">
        <f>VLOOKUP(R332,'TUTORES 1s2023'!A:B,2,0)</f>
        <v xml:space="preserve">JARA GUÍÑEZ DANNAE </v>
      </c>
      <c r="T332" s="22" t="str">
        <f>VLOOKUP(R332,'TUTORES 1s2023'!A:E,5,0)</f>
        <v>dannae.jara@usach.cl</v>
      </c>
      <c r="U332" s="22">
        <f>VLOOKUP(R332,'TUTORES 1s2023'!A:F,6,0)</f>
        <v>56978925171</v>
      </c>
      <c r="V332" s="53">
        <v>45008</v>
      </c>
      <c r="W332" s="22" t="s">
        <v>62</v>
      </c>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t="s">
        <v>62</v>
      </c>
      <c r="AV332" s="22"/>
      <c r="AW332" s="22"/>
      <c r="AX332" s="24">
        <v>0</v>
      </c>
      <c r="AY332" s="24">
        <v>0</v>
      </c>
      <c r="AZ332" s="24"/>
    </row>
    <row r="333" spans="1:52" ht="13.8">
      <c r="A333" s="19">
        <v>21835434</v>
      </c>
      <c r="B333" s="20">
        <v>3</v>
      </c>
      <c r="C333" s="20" t="s">
        <v>1347</v>
      </c>
      <c r="D333" s="20" t="s">
        <v>50</v>
      </c>
      <c r="E333" s="20" t="s">
        <v>51</v>
      </c>
      <c r="F333" s="20" t="s">
        <v>52</v>
      </c>
      <c r="G333" s="20" t="s">
        <v>92</v>
      </c>
      <c r="H333" s="20" t="s">
        <v>54</v>
      </c>
      <c r="I333" s="20" t="s">
        <v>236</v>
      </c>
      <c r="J333" s="20" t="s">
        <v>1348</v>
      </c>
      <c r="K333" s="20" t="s">
        <v>1349</v>
      </c>
      <c r="L333" s="19">
        <v>942002182</v>
      </c>
      <c r="M333" s="20"/>
      <c r="N333" s="21" t="s">
        <v>58</v>
      </c>
      <c r="O333" s="20" t="s">
        <v>59</v>
      </c>
      <c r="P333" s="20" t="s">
        <v>60</v>
      </c>
      <c r="Q333" s="20"/>
      <c r="R333" s="19" t="s">
        <v>1131</v>
      </c>
      <c r="S333" s="22" t="str">
        <f>VLOOKUP(R333,'TUTORES 1s2023'!A:B,2,0)</f>
        <v>ZAMBRANO MUÑOZ FERNANDA DEL CARMEN</v>
      </c>
      <c r="T333" s="22" t="str">
        <f>VLOOKUP(R333,'TUTORES 1s2023'!A:E,5,0)</f>
        <v>fernanda.zambrano@usach.cl</v>
      </c>
      <c r="U333" s="22">
        <f>VLOOKUP(R333,'TUTORES 1s2023'!A:F,6,0)</f>
        <v>56935052589</v>
      </c>
      <c r="V333" s="23">
        <v>45002</v>
      </c>
      <c r="W333" s="22" t="s">
        <v>62</v>
      </c>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t="s">
        <v>62</v>
      </c>
      <c r="AV333" s="22"/>
      <c r="AW333" s="22"/>
      <c r="AX333" s="24">
        <f>VLOOKUP(A333,'TUTORÍAS 20230424'!A:H,8,0)</f>
        <v>4</v>
      </c>
      <c r="AY333" s="24">
        <f>VLOOKUP(A333,'TUTORÍAS 20230502'!A:J,10,0)</f>
        <v>6</v>
      </c>
      <c r="AZ333" s="24"/>
    </row>
    <row r="334" spans="1:52" ht="13.8">
      <c r="A334" s="19">
        <v>21856163</v>
      </c>
      <c r="B334" s="20">
        <v>2</v>
      </c>
      <c r="C334" s="20" t="s">
        <v>1350</v>
      </c>
      <c r="D334" s="20" t="s">
        <v>50</v>
      </c>
      <c r="E334" s="20" t="s">
        <v>1351</v>
      </c>
      <c r="F334" s="20" t="s">
        <v>65</v>
      </c>
      <c r="G334" s="20" t="s">
        <v>92</v>
      </c>
      <c r="H334" s="20" t="s">
        <v>54</v>
      </c>
      <c r="I334" s="20" t="s">
        <v>66</v>
      </c>
      <c r="J334" s="20" t="s">
        <v>1352</v>
      </c>
      <c r="K334" s="20" t="s">
        <v>1353</v>
      </c>
      <c r="L334" s="19">
        <v>968765293</v>
      </c>
      <c r="M334" s="20"/>
      <c r="N334" s="21" t="s">
        <v>58</v>
      </c>
      <c r="O334" s="20" t="s">
        <v>69</v>
      </c>
      <c r="P334" s="20" t="s">
        <v>70</v>
      </c>
      <c r="Q334" s="20" t="s">
        <v>192</v>
      </c>
      <c r="R334" s="25"/>
      <c r="S334" s="39"/>
      <c r="T334" s="22"/>
      <c r="U334" s="22"/>
      <c r="V334" s="23"/>
      <c r="W334" s="22" t="s">
        <v>50</v>
      </c>
      <c r="Y334" s="22"/>
      <c r="Z334" s="22"/>
      <c r="AA334" s="22"/>
      <c r="AB334" s="22"/>
      <c r="AC334" s="22"/>
      <c r="AD334" s="22"/>
      <c r="AE334" s="22"/>
      <c r="AF334" s="22"/>
      <c r="AG334" s="22"/>
      <c r="AH334" s="22"/>
      <c r="AI334" s="22"/>
      <c r="AJ334" s="22"/>
      <c r="AK334" s="22"/>
      <c r="AL334" s="22"/>
      <c r="AM334" s="22"/>
      <c r="AN334" s="22"/>
      <c r="AO334" s="22"/>
      <c r="AP334" s="22"/>
      <c r="AQ334" s="22" t="s">
        <v>194</v>
      </c>
      <c r="AR334" s="22"/>
      <c r="AS334" s="22" t="s">
        <v>196</v>
      </c>
      <c r="AT334" s="22"/>
      <c r="AU334" s="22" t="s">
        <v>148</v>
      </c>
      <c r="AV334" s="22"/>
      <c r="AW334" s="22"/>
      <c r="AX334" s="24">
        <v>0</v>
      </c>
      <c r="AY334" s="24" t="s">
        <v>50</v>
      </c>
      <c r="AZ334" s="24"/>
    </row>
    <row r="335" spans="1:52" ht="13.8">
      <c r="A335" s="19">
        <v>21812125</v>
      </c>
      <c r="B335" s="20" t="s">
        <v>142</v>
      </c>
      <c r="C335" s="20" t="s">
        <v>1354</v>
      </c>
      <c r="D335" s="20" t="s">
        <v>50</v>
      </c>
      <c r="E335" s="20" t="s">
        <v>856</v>
      </c>
      <c r="F335" s="20" t="s">
        <v>295</v>
      </c>
      <c r="G335" s="20" t="s">
        <v>53</v>
      </c>
      <c r="H335" s="20" t="s">
        <v>54</v>
      </c>
      <c r="I335" s="20" t="s">
        <v>254</v>
      </c>
      <c r="J335" s="20" t="s">
        <v>1355</v>
      </c>
      <c r="K335" s="20" t="s">
        <v>1356</v>
      </c>
      <c r="L335" s="19">
        <v>983244757</v>
      </c>
      <c r="M335" s="20"/>
      <c r="N335" s="21" t="s">
        <v>58</v>
      </c>
      <c r="O335" s="20" t="s">
        <v>181</v>
      </c>
      <c r="P335" s="20" t="s">
        <v>859</v>
      </c>
      <c r="Q335" s="20"/>
      <c r="R335" s="19" t="s">
        <v>299</v>
      </c>
      <c r="S335" s="22" t="str">
        <f>VLOOKUP(R335,'TUTORES 1s2023'!A:B,2,0)</f>
        <v>ESPINOZA ACOSTA JOSÉ MIGUEL</v>
      </c>
      <c r="T335" s="22" t="str">
        <f>VLOOKUP(R335,'TUTORES 1s2023'!A:E,5,0)</f>
        <v>jose.espinoza.a@usach.cl</v>
      </c>
      <c r="U335" s="22">
        <f>VLOOKUP(R335,'TUTORES 1s2023'!A:F,6,0)</f>
        <v>965105965</v>
      </c>
      <c r="V335" s="23">
        <v>45002</v>
      </c>
      <c r="W335" s="22" t="s">
        <v>62</v>
      </c>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t="s">
        <v>62</v>
      </c>
      <c r="AV335" s="22"/>
      <c r="AW335" s="22"/>
      <c r="AX335" s="24">
        <v>0</v>
      </c>
      <c r="AY335" s="24">
        <v>0</v>
      </c>
      <c r="AZ335" s="24"/>
    </row>
    <row r="336" spans="1:52" ht="13.8">
      <c r="A336" s="19">
        <v>21468334</v>
      </c>
      <c r="B336" s="20">
        <v>2</v>
      </c>
      <c r="C336" s="20" t="s">
        <v>1357</v>
      </c>
      <c r="D336" s="20" t="s">
        <v>50</v>
      </c>
      <c r="E336" s="20" t="s">
        <v>177</v>
      </c>
      <c r="F336" s="20" t="s">
        <v>178</v>
      </c>
      <c r="G336" s="20" t="s">
        <v>279</v>
      </c>
      <c r="H336" s="20" t="s">
        <v>54</v>
      </c>
      <c r="I336" s="20" t="s">
        <v>66</v>
      </c>
      <c r="J336" s="20" t="s">
        <v>1358</v>
      </c>
      <c r="K336" s="20" t="s">
        <v>1359</v>
      </c>
      <c r="L336" s="20" t="s">
        <v>50</v>
      </c>
      <c r="M336" s="20"/>
      <c r="N336" s="21" t="s">
        <v>58</v>
      </c>
      <c r="O336" s="20" t="s">
        <v>181</v>
      </c>
      <c r="P336" s="20" t="s">
        <v>182</v>
      </c>
      <c r="Q336" s="20"/>
      <c r="R336" s="19" t="s">
        <v>1142</v>
      </c>
      <c r="S336" s="22" t="str">
        <f>VLOOKUP(R336,'TUTORES 1s2023'!A:B,2,0)</f>
        <v>OLAVE DUARTE ISIS</v>
      </c>
      <c r="T336" s="22" t="str">
        <f>VLOOKUP(R336,'TUTORES 1s2023'!A:E,5,0)</f>
        <v>isis.olave@usach.cl</v>
      </c>
      <c r="U336" s="22">
        <f>VLOOKUP(R336,'TUTORES 1s2023'!A:F,6,0)</f>
        <v>56935561543</v>
      </c>
      <c r="V336" s="23">
        <v>45002</v>
      </c>
      <c r="W336" s="22" t="s">
        <v>62</v>
      </c>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t="s">
        <v>62</v>
      </c>
      <c r="AV336" s="22"/>
      <c r="AW336" s="22"/>
      <c r="AX336" s="24">
        <f>VLOOKUP(A336,'TUTORÍAS 20230424'!A:H,8,0)</f>
        <v>2</v>
      </c>
      <c r="AY336" s="24">
        <f>VLOOKUP(A336,'TUTORÍAS 20230502'!A:J,10,0)</f>
        <v>3</v>
      </c>
      <c r="AZ336" s="24"/>
    </row>
    <row r="337" spans="1:52" ht="13.8">
      <c r="A337" s="19">
        <v>21575074</v>
      </c>
      <c r="B337" s="20">
        <v>4</v>
      </c>
      <c r="C337" s="20" t="s">
        <v>1360</v>
      </c>
      <c r="D337" s="20" t="s">
        <v>50</v>
      </c>
      <c r="E337" s="20" t="s">
        <v>545</v>
      </c>
      <c r="F337" s="20" t="s">
        <v>119</v>
      </c>
      <c r="G337" s="20" t="s">
        <v>53</v>
      </c>
      <c r="H337" s="20" t="s">
        <v>54</v>
      </c>
      <c r="I337" s="20" t="s">
        <v>66</v>
      </c>
      <c r="J337" s="20" t="s">
        <v>1361</v>
      </c>
      <c r="K337" s="20" t="s">
        <v>1362</v>
      </c>
      <c r="L337" s="19">
        <v>968066366</v>
      </c>
      <c r="M337" s="20"/>
      <c r="N337" s="21" t="s">
        <v>58</v>
      </c>
      <c r="O337" s="20" t="s">
        <v>123</v>
      </c>
      <c r="P337" s="20" t="s">
        <v>548</v>
      </c>
      <c r="Q337" s="20"/>
      <c r="R337" s="38" t="s">
        <v>1363</v>
      </c>
      <c r="S337" s="22" t="str">
        <f>VLOOKUP(R337,'TUTORES 1s2023'!A:B,2,0)</f>
        <v>GUERRA VERGARA VICTORIA MARIBEL</v>
      </c>
      <c r="T337" s="22" t="str">
        <f>VLOOKUP(R337,'TUTORES 1s2023'!A:E,5,0)</f>
        <v>victoria.guerra@usach.cl</v>
      </c>
      <c r="U337" s="22">
        <f>VLOOKUP(R337,'TUTORES 1s2023'!A:F,6,0)</f>
        <v>945054490</v>
      </c>
      <c r="V337" s="23">
        <v>45002</v>
      </c>
      <c r="W337" s="22" t="s">
        <v>62</v>
      </c>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t="s">
        <v>62</v>
      </c>
      <c r="AV337" s="22"/>
      <c r="AW337" s="22"/>
      <c r="AX337" s="24">
        <f>VLOOKUP(A337,'TUTORÍAS 20230424'!A:H,8,0)</f>
        <v>3</v>
      </c>
      <c r="AY337" s="24">
        <f>VLOOKUP(A337,'TUTORÍAS 20230502'!A:J,10,0)</f>
        <v>4</v>
      </c>
      <c r="AZ337" s="24"/>
    </row>
    <row r="338" spans="1:52" ht="13.8">
      <c r="A338" s="19">
        <v>25954212</v>
      </c>
      <c r="B338" s="20" t="s">
        <v>142</v>
      </c>
      <c r="C338" s="20" t="s">
        <v>1364</v>
      </c>
      <c r="D338" s="20" t="s">
        <v>50</v>
      </c>
      <c r="E338" s="20" t="s">
        <v>118</v>
      </c>
      <c r="F338" s="20" t="s">
        <v>119</v>
      </c>
      <c r="G338" s="20" t="s">
        <v>53</v>
      </c>
      <c r="H338" s="20" t="s">
        <v>54</v>
      </c>
      <c r="I338" s="20" t="s">
        <v>83</v>
      </c>
      <c r="J338" s="20" t="s">
        <v>1365</v>
      </c>
      <c r="K338" s="20" t="s">
        <v>1366</v>
      </c>
      <c r="L338" s="19">
        <v>936717454</v>
      </c>
      <c r="M338" s="20"/>
      <c r="N338" s="21" t="s">
        <v>58</v>
      </c>
      <c r="O338" s="20" t="s">
        <v>123</v>
      </c>
      <c r="P338" s="20" t="s">
        <v>109</v>
      </c>
      <c r="Q338" s="20"/>
      <c r="R338" s="34" t="s">
        <v>1333</v>
      </c>
      <c r="S338" s="22" t="str">
        <f>VLOOKUP(R338,'TUTORES 1s2023'!A:B,2,0)</f>
        <v>ROSSI AEDO FRANCESCA ANGELINA</v>
      </c>
      <c r="T338" s="22" t="str">
        <f>VLOOKUP(R338,'TUTORES 1s2023'!A:E,5,0)</f>
        <v>francesca.rossi@usach.cl</v>
      </c>
      <c r="U338" s="22">
        <f>VLOOKUP(R338,'TUTORES 1s2023'!A:F,6,0)</f>
        <v>56945478168</v>
      </c>
      <c r="V338" s="23">
        <v>45002</v>
      </c>
      <c r="W338" s="22" t="s">
        <v>62</v>
      </c>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t="s">
        <v>62</v>
      </c>
      <c r="AV338" s="22"/>
      <c r="AW338" s="22"/>
      <c r="AX338" s="24">
        <f>VLOOKUP(A338,'TUTORÍAS 20230424'!A:H,8,0)</f>
        <v>4</v>
      </c>
      <c r="AY338" s="24">
        <f>VLOOKUP(A338,'TUTORÍAS 20230502'!A:J,10,0)</f>
        <v>5</v>
      </c>
      <c r="AZ338" s="24"/>
    </row>
    <row r="339" spans="1:52" ht="13.8">
      <c r="A339" s="19">
        <v>21550253</v>
      </c>
      <c r="B339" s="20">
        <v>8</v>
      </c>
      <c r="C339" s="20" t="s">
        <v>1367</v>
      </c>
      <c r="D339" s="20" t="s">
        <v>50</v>
      </c>
      <c r="E339" s="20" t="s">
        <v>90</v>
      </c>
      <c r="F339" s="20" t="s">
        <v>91</v>
      </c>
      <c r="G339" s="20" t="s">
        <v>652</v>
      </c>
      <c r="H339" s="20" t="s">
        <v>54</v>
      </c>
      <c r="I339" s="20" t="s">
        <v>66</v>
      </c>
      <c r="J339" s="20" t="s">
        <v>1368</v>
      </c>
      <c r="K339" s="20" t="s">
        <v>1369</v>
      </c>
      <c r="L339" s="20" t="s">
        <v>50</v>
      </c>
      <c r="M339" s="20">
        <v>930122107</v>
      </c>
      <c r="N339" s="21" t="s">
        <v>58</v>
      </c>
      <c r="O339" s="20" t="s">
        <v>95</v>
      </c>
      <c r="P339" s="20" t="s">
        <v>96</v>
      </c>
      <c r="Q339" s="20"/>
      <c r="R339" s="19" t="s">
        <v>810</v>
      </c>
      <c r="S339" s="22" t="str">
        <f>VLOOKUP(R339,'TUTORES 1s2023'!A:B,2,0)</f>
        <v>MELLA MIRANDA LOURDES RAQUEL DEL PILAR</v>
      </c>
      <c r="T339" s="22" t="str">
        <f>VLOOKUP(R339,'TUTORES 1s2023'!A:E,5,0)</f>
        <v>lourdes.mella@usach.cl</v>
      </c>
      <c r="U339" s="22">
        <f>VLOOKUP(R339,'TUTORES 1s2023'!A:F,6,0)</f>
        <v>56948787625</v>
      </c>
      <c r="V339" s="23">
        <v>45002</v>
      </c>
      <c r="W339" s="22" t="s">
        <v>62</v>
      </c>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t="s">
        <v>62</v>
      </c>
      <c r="AV339" s="22"/>
      <c r="AW339" s="22"/>
      <c r="AX339" s="24">
        <f>VLOOKUP(A339,'TUTORÍAS 20230424'!A:H,8,0)</f>
        <v>2</v>
      </c>
      <c r="AY339" s="24">
        <f>VLOOKUP(A339,'TUTORÍAS 20230502'!A:J,10,0)</f>
        <v>2</v>
      </c>
      <c r="AZ339" s="24"/>
    </row>
    <row r="340" spans="1:52" ht="13.8">
      <c r="A340" s="19">
        <v>26402435</v>
      </c>
      <c r="B340" s="20">
        <v>8</v>
      </c>
      <c r="C340" s="20" t="s">
        <v>1370</v>
      </c>
      <c r="D340" s="20" t="s">
        <v>50</v>
      </c>
      <c r="E340" s="20" t="s">
        <v>289</v>
      </c>
      <c r="F340" s="20" t="s">
        <v>82</v>
      </c>
      <c r="G340" s="20" t="s">
        <v>479</v>
      </c>
      <c r="H340" s="20" t="s">
        <v>54</v>
      </c>
      <c r="I340" s="20" t="s">
        <v>105</v>
      </c>
      <c r="J340" s="20" t="s">
        <v>1371</v>
      </c>
      <c r="K340" s="20" t="s">
        <v>1372</v>
      </c>
      <c r="L340" s="19">
        <v>930374751</v>
      </c>
      <c r="M340" s="20"/>
      <c r="N340" s="21" t="s">
        <v>58</v>
      </c>
      <c r="O340" s="20" t="s">
        <v>86</v>
      </c>
      <c r="P340" s="20" t="s">
        <v>87</v>
      </c>
      <c r="Q340" s="20"/>
      <c r="R340" s="19" t="s">
        <v>1056</v>
      </c>
      <c r="S340" s="22" t="str">
        <f>VLOOKUP(R340,'TUTORES 1s2023'!A:B,2,0)</f>
        <v>ZÚÑIGA MACHUCA IGNACIO JESÚS FERNANDO</v>
      </c>
      <c r="T340" s="22" t="str">
        <f>VLOOKUP(R340,'TUTORES 1s2023'!A:E,5,0)</f>
        <v>ignacio.zuniga.m@usach.cl</v>
      </c>
      <c r="U340" s="22">
        <f>VLOOKUP(R340,'TUTORES 1s2023'!A:F,6,0)</f>
        <v>955353336</v>
      </c>
      <c r="V340" s="23">
        <v>45009</v>
      </c>
      <c r="W340" s="22" t="s">
        <v>62</v>
      </c>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t="s">
        <v>62</v>
      </c>
      <c r="AV340" s="22"/>
      <c r="AW340" s="22"/>
      <c r="AX340" s="24">
        <v>0</v>
      </c>
      <c r="AY340" s="24">
        <v>0</v>
      </c>
      <c r="AZ340" s="24"/>
    </row>
    <row r="341" spans="1:52" ht="13.8">
      <c r="A341" s="19">
        <v>26180241</v>
      </c>
      <c r="B341" s="20">
        <v>4</v>
      </c>
      <c r="C341" s="20" t="s">
        <v>1373</v>
      </c>
      <c r="D341" s="20" t="s">
        <v>50</v>
      </c>
      <c r="E341" s="20" t="s">
        <v>118</v>
      </c>
      <c r="F341" s="20" t="s">
        <v>119</v>
      </c>
      <c r="G341" s="20" t="s">
        <v>53</v>
      </c>
      <c r="H341" s="20" t="s">
        <v>54</v>
      </c>
      <c r="I341" s="20" t="s">
        <v>105</v>
      </c>
      <c r="J341" s="20" t="s">
        <v>1374</v>
      </c>
      <c r="K341" s="20" t="s">
        <v>1375</v>
      </c>
      <c r="L341" s="19">
        <v>972151207</v>
      </c>
      <c r="M341" s="20">
        <v>972150972</v>
      </c>
      <c r="N341" s="21" t="s">
        <v>58</v>
      </c>
      <c r="O341" s="20" t="s">
        <v>123</v>
      </c>
      <c r="P341" s="20" t="s">
        <v>109</v>
      </c>
      <c r="Q341" s="20"/>
      <c r="R341" s="34" t="s">
        <v>209</v>
      </c>
      <c r="S341" s="22" t="str">
        <f>VLOOKUP(R341,'TUTORES 1s2023'!A:B,2,0)</f>
        <v>ALARCÓN HERNÁNDEZ FERNANDA BELÉN</v>
      </c>
      <c r="T341" s="22" t="str">
        <f>VLOOKUP(R341,'TUTORES 1s2023'!A:E,5,0)</f>
        <v>fernanda.alarcon.h@usach.cl</v>
      </c>
      <c r="U341" s="22">
        <f>VLOOKUP(R341,'TUTORES 1s2023'!A:F,6,0)</f>
        <v>56969157815</v>
      </c>
      <c r="V341" s="23">
        <v>45002</v>
      </c>
      <c r="W341" s="22" t="s">
        <v>62</v>
      </c>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t="s">
        <v>62</v>
      </c>
      <c r="AV341" s="22"/>
      <c r="AW341" s="22"/>
      <c r="AX341" s="24">
        <f>VLOOKUP(A341,'TUTORÍAS 20230424'!A:H,8,0)</f>
        <v>9</v>
      </c>
      <c r="AY341" s="24">
        <f>VLOOKUP(A341,'TUTORÍAS 20230502'!A:J,10,0)</f>
        <v>11</v>
      </c>
      <c r="AZ341" s="24"/>
    </row>
    <row r="342" spans="1:52" ht="13.8">
      <c r="A342" s="19">
        <v>27756539</v>
      </c>
      <c r="B342" s="20">
        <v>0</v>
      </c>
      <c r="C342" s="20" t="s">
        <v>1376</v>
      </c>
      <c r="D342" s="20" t="s">
        <v>50</v>
      </c>
      <c r="E342" s="20" t="s">
        <v>368</v>
      </c>
      <c r="F342" s="20" t="s">
        <v>52</v>
      </c>
      <c r="G342" s="20" t="s">
        <v>92</v>
      </c>
      <c r="H342" s="20" t="s">
        <v>54</v>
      </c>
      <c r="I342" s="20" t="s">
        <v>120</v>
      </c>
      <c r="J342" s="20" t="s">
        <v>1377</v>
      </c>
      <c r="K342" s="20" t="s">
        <v>1378</v>
      </c>
      <c r="L342" s="19">
        <v>949890263</v>
      </c>
      <c r="M342" s="20"/>
      <c r="N342" s="21" t="s">
        <v>58</v>
      </c>
      <c r="O342" s="20" t="s">
        <v>108</v>
      </c>
      <c r="P342" s="20" t="s">
        <v>109</v>
      </c>
      <c r="Q342" s="20" t="s">
        <v>110</v>
      </c>
      <c r="R342" s="35" t="s">
        <v>1346</v>
      </c>
      <c r="S342" s="36" t="str">
        <f>VLOOKUP(R342,'TUTORES 1s2023'!A:B,2,0)</f>
        <v xml:space="preserve">JARA GUÍÑEZ DANNAE </v>
      </c>
      <c r="T342" s="36" t="str">
        <f>VLOOKUP(R342,'TUTORES 1s2023'!A:E,5,0)</f>
        <v>dannae.jara@usach.cl</v>
      </c>
      <c r="U342" s="36">
        <f>VLOOKUP(R342,'TUTORES 1s2023'!A:F,6,0)</f>
        <v>56978925171</v>
      </c>
      <c r="V342" s="54">
        <v>45008</v>
      </c>
      <c r="W342" s="22" t="s">
        <v>148</v>
      </c>
      <c r="Y342" s="22"/>
      <c r="Z342" s="22"/>
      <c r="AA342" s="22"/>
      <c r="AB342" s="22"/>
      <c r="AC342" s="22"/>
      <c r="AD342" s="22"/>
      <c r="AE342" s="22"/>
      <c r="AF342" s="22"/>
      <c r="AG342" s="22"/>
      <c r="AH342" s="22"/>
      <c r="AI342" s="22"/>
      <c r="AJ342" s="22"/>
      <c r="AK342" s="22"/>
      <c r="AL342" s="22"/>
      <c r="AM342" s="22"/>
      <c r="AN342" s="22"/>
      <c r="AO342" s="22"/>
      <c r="AP342" s="22" t="s">
        <v>801</v>
      </c>
      <c r="AQ342" s="22" t="s">
        <v>258</v>
      </c>
      <c r="AR342" s="22"/>
      <c r="AS342" s="22"/>
      <c r="AT342" s="22"/>
      <c r="AU342" s="22" t="s">
        <v>148</v>
      </c>
      <c r="AV342" s="22"/>
      <c r="AW342" s="22"/>
      <c r="AX342" s="24">
        <v>0</v>
      </c>
      <c r="AY342" s="24">
        <v>0</v>
      </c>
      <c r="AZ342" s="24"/>
    </row>
    <row r="343" spans="1:52" ht="13.8">
      <c r="A343" s="19">
        <v>21326671</v>
      </c>
      <c r="B343" s="20">
        <v>3</v>
      </c>
      <c r="C343" s="20" t="s">
        <v>1379</v>
      </c>
      <c r="D343" s="20" t="s">
        <v>50</v>
      </c>
      <c r="E343" s="20" t="s">
        <v>138</v>
      </c>
      <c r="F343" s="20" t="s">
        <v>82</v>
      </c>
      <c r="G343" s="20" t="s">
        <v>151</v>
      </c>
      <c r="H343" s="20" t="s">
        <v>54</v>
      </c>
      <c r="I343" s="20" t="s">
        <v>66</v>
      </c>
      <c r="J343" s="20" t="s">
        <v>1380</v>
      </c>
      <c r="K343" s="20" t="s">
        <v>1381</v>
      </c>
      <c r="L343" s="20" t="s">
        <v>50</v>
      </c>
      <c r="M343" s="20"/>
      <c r="N343" s="21" t="s">
        <v>58</v>
      </c>
      <c r="O343" s="20" t="s">
        <v>86</v>
      </c>
      <c r="P343" s="20" t="s">
        <v>87</v>
      </c>
      <c r="Q343" s="20"/>
      <c r="R343" s="19" t="s">
        <v>1056</v>
      </c>
      <c r="S343" s="22" t="str">
        <f>VLOOKUP(R343,'TUTORES 1s2023'!A:B,2,0)</f>
        <v>ZÚÑIGA MACHUCA IGNACIO JESÚS FERNANDO</v>
      </c>
      <c r="T343" s="22" t="str">
        <f>VLOOKUP(R343,'TUTORES 1s2023'!A:E,5,0)</f>
        <v>ignacio.zuniga.m@usach.cl</v>
      </c>
      <c r="U343" s="22">
        <f>VLOOKUP(R343,'TUTORES 1s2023'!A:F,6,0)</f>
        <v>955353336</v>
      </c>
      <c r="V343" s="23">
        <v>45009</v>
      </c>
      <c r="W343" s="22" t="s">
        <v>62</v>
      </c>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t="s">
        <v>62</v>
      </c>
      <c r="AV343" s="22"/>
      <c r="AW343" s="22"/>
      <c r="AX343" s="24">
        <v>0</v>
      </c>
      <c r="AY343" s="24">
        <v>0</v>
      </c>
      <c r="AZ343" s="24"/>
    </row>
    <row r="344" spans="1:52" ht="13.8">
      <c r="A344" s="19">
        <v>21884062</v>
      </c>
      <c r="B344" s="20">
        <v>0</v>
      </c>
      <c r="C344" s="20" t="s">
        <v>1382</v>
      </c>
      <c r="D344" s="20" t="s">
        <v>50</v>
      </c>
      <c r="E344" s="20" t="s">
        <v>51</v>
      </c>
      <c r="F344" s="20" t="s">
        <v>52</v>
      </c>
      <c r="G344" s="20" t="s">
        <v>92</v>
      </c>
      <c r="H344" s="20" t="s">
        <v>54</v>
      </c>
      <c r="I344" s="20" t="s">
        <v>66</v>
      </c>
      <c r="J344" s="20" t="s">
        <v>1383</v>
      </c>
      <c r="K344" s="20" t="s">
        <v>1384</v>
      </c>
      <c r="L344" s="19">
        <v>935458164</v>
      </c>
      <c r="M344" s="20"/>
      <c r="N344" s="21" t="s">
        <v>58</v>
      </c>
      <c r="O344" s="20" t="s">
        <v>59</v>
      </c>
      <c r="P344" s="20" t="s">
        <v>60</v>
      </c>
      <c r="Q344" s="20"/>
      <c r="R344" s="19" t="s">
        <v>1385</v>
      </c>
      <c r="S344" s="22" t="str">
        <f>VLOOKUP(R344,'TUTORES 1s2023'!A:B,2,0)</f>
        <v>BELLO SILVA FABIAN ANTONIO</v>
      </c>
      <c r="T344" s="22" t="str">
        <f>VLOOKUP(R344,'TUTORES 1s2023'!A:E,5,0)</f>
        <v>fabian.bello.s@usach.cl</v>
      </c>
      <c r="U344" s="22">
        <f>VLOOKUP(R344,'TUTORES 1s2023'!A:F,6,0)</f>
        <v>56958215099</v>
      </c>
      <c r="V344" s="23">
        <v>45002</v>
      </c>
      <c r="W344" s="22" t="s">
        <v>62</v>
      </c>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t="s">
        <v>62</v>
      </c>
      <c r="AV344" s="22"/>
      <c r="AW344" s="22"/>
      <c r="AX344" s="24">
        <v>0</v>
      </c>
      <c r="AY344" s="24">
        <f>VLOOKUP(A344,'TUTORÍAS 20230502'!A:J,10,0)</f>
        <v>2</v>
      </c>
      <c r="AZ344" s="24"/>
    </row>
    <row r="345" spans="1:52" ht="13.8">
      <c r="A345" s="19">
        <v>23949563</v>
      </c>
      <c r="B345" s="20" t="s">
        <v>142</v>
      </c>
      <c r="C345" s="20" t="s">
        <v>1386</v>
      </c>
      <c r="D345" s="20" t="s">
        <v>50</v>
      </c>
      <c r="E345" s="20" t="s">
        <v>806</v>
      </c>
      <c r="F345" s="20" t="s">
        <v>91</v>
      </c>
      <c r="G345" s="20" t="s">
        <v>652</v>
      </c>
      <c r="H345" s="20" t="s">
        <v>54</v>
      </c>
      <c r="I345" s="20" t="s">
        <v>66</v>
      </c>
      <c r="J345" s="20" t="s">
        <v>1387</v>
      </c>
      <c r="K345" s="20" t="s">
        <v>1388</v>
      </c>
      <c r="L345" s="20" t="s">
        <v>50</v>
      </c>
      <c r="M345" s="20"/>
      <c r="N345" s="21" t="s">
        <v>58</v>
      </c>
      <c r="O345" s="20" t="s">
        <v>95</v>
      </c>
      <c r="P345" s="20" t="s">
        <v>809</v>
      </c>
      <c r="Q345" s="20"/>
      <c r="R345" s="19" t="s">
        <v>810</v>
      </c>
      <c r="S345" s="22" t="str">
        <f>VLOOKUP(R345,'TUTORES 1s2023'!A:B,2,0)</f>
        <v>MELLA MIRANDA LOURDES RAQUEL DEL PILAR</v>
      </c>
      <c r="T345" s="22" t="str">
        <f>VLOOKUP(R345,'TUTORES 1s2023'!A:E,5,0)</f>
        <v>lourdes.mella@usach.cl</v>
      </c>
      <c r="U345" s="22">
        <f>VLOOKUP(R345,'TUTORES 1s2023'!A:F,6,0)</f>
        <v>56948787625</v>
      </c>
      <c r="V345" s="23">
        <v>45002</v>
      </c>
      <c r="W345" s="22" t="s">
        <v>62</v>
      </c>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t="s">
        <v>62</v>
      </c>
      <c r="AV345" s="22"/>
      <c r="AW345" s="22"/>
      <c r="AX345" s="24">
        <f>VLOOKUP(A345,'TUTORÍAS 20230424'!A:H,8,0)</f>
        <v>2</v>
      </c>
      <c r="AY345" s="24">
        <f>VLOOKUP(A345,'TUTORÍAS 20230502'!A:J,10,0)</f>
        <v>2</v>
      </c>
      <c r="AZ345" s="24"/>
    </row>
    <row r="346" spans="1:52" ht="13.8">
      <c r="A346" s="19">
        <v>21663757</v>
      </c>
      <c r="B346" s="20">
        <v>7</v>
      </c>
      <c r="C346" s="20" t="s">
        <v>1389</v>
      </c>
      <c r="D346" s="20" t="s">
        <v>50</v>
      </c>
      <c r="E346" s="20" t="s">
        <v>177</v>
      </c>
      <c r="F346" s="20" t="s">
        <v>178</v>
      </c>
      <c r="G346" s="20" t="s">
        <v>279</v>
      </c>
      <c r="H346" s="20" t="s">
        <v>54</v>
      </c>
      <c r="I346" s="20" t="s">
        <v>66</v>
      </c>
      <c r="J346" s="20" t="s">
        <v>1390</v>
      </c>
      <c r="K346" s="20" t="s">
        <v>1391</v>
      </c>
      <c r="L346" s="20" t="s">
        <v>50</v>
      </c>
      <c r="M346" s="20"/>
      <c r="N346" s="21" t="s">
        <v>58</v>
      </c>
      <c r="O346" s="20" t="s">
        <v>181</v>
      </c>
      <c r="P346" s="20" t="s">
        <v>182</v>
      </c>
      <c r="Q346" s="20"/>
      <c r="R346" s="19" t="s">
        <v>810</v>
      </c>
      <c r="S346" s="22" t="str">
        <f>VLOOKUP(R346,'TUTORES 1s2023'!A:B,2,0)</f>
        <v>MELLA MIRANDA LOURDES RAQUEL DEL PILAR</v>
      </c>
      <c r="T346" s="22" t="str">
        <f>VLOOKUP(R346,'TUTORES 1s2023'!A:E,5,0)</f>
        <v>lourdes.mella@usach.cl</v>
      </c>
      <c r="U346" s="22">
        <f>VLOOKUP(R346,'TUTORES 1s2023'!A:F,6,0)</f>
        <v>56948787625</v>
      </c>
      <c r="V346" s="23">
        <v>45002</v>
      </c>
      <c r="W346" s="22" t="s">
        <v>62</v>
      </c>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t="s">
        <v>62</v>
      </c>
      <c r="AV346" s="22"/>
      <c r="AW346" s="22"/>
      <c r="AX346" s="24">
        <f>VLOOKUP(A346,'TUTORÍAS 20230424'!A:H,8,0)</f>
        <v>2</v>
      </c>
      <c r="AY346" s="24">
        <f>VLOOKUP(A346,'TUTORÍAS 20230502'!A:J,10,0)</f>
        <v>2</v>
      </c>
      <c r="AZ346" s="24"/>
    </row>
    <row r="347" spans="1:52" ht="13.8">
      <c r="A347" s="19">
        <v>21536253</v>
      </c>
      <c r="B347" s="20">
        <v>1</v>
      </c>
      <c r="C347" s="20" t="s">
        <v>1392</v>
      </c>
      <c r="D347" s="20" t="s">
        <v>50</v>
      </c>
      <c r="E347" s="20" t="s">
        <v>368</v>
      </c>
      <c r="F347" s="20" t="s">
        <v>52</v>
      </c>
      <c r="G347" s="20" t="s">
        <v>53</v>
      </c>
      <c r="H347" s="20" t="s">
        <v>54</v>
      </c>
      <c r="I347" s="20" t="s">
        <v>105</v>
      </c>
      <c r="J347" s="20" t="s">
        <v>1393</v>
      </c>
      <c r="K347" s="20" t="s">
        <v>1394</v>
      </c>
      <c r="L347" s="19">
        <v>975120625</v>
      </c>
      <c r="M347" s="20"/>
      <c r="N347" s="21" t="s">
        <v>58</v>
      </c>
      <c r="O347" s="20" t="s">
        <v>108</v>
      </c>
      <c r="P347" s="20" t="s">
        <v>109</v>
      </c>
      <c r="Q347" s="20" t="s">
        <v>110</v>
      </c>
      <c r="R347" s="35" t="s">
        <v>1346</v>
      </c>
      <c r="S347" s="36" t="str">
        <f>VLOOKUP(R347,'TUTORES 1s2023'!A:B,2,0)</f>
        <v xml:space="preserve">JARA GUÍÑEZ DANNAE </v>
      </c>
      <c r="T347" s="36" t="str">
        <f>VLOOKUP(R347,'TUTORES 1s2023'!A:E,5,0)</f>
        <v>dannae.jara@usach.cl</v>
      </c>
      <c r="U347" s="36">
        <f>VLOOKUP(R347,'TUTORES 1s2023'!A:F,6,0)</f>
        <v>56978925171</v>
      </c>
      <c r="V347" s="54">
        <v>45008</v>
      </c>
      <c r="W347" s="22" t="s">
        <v>148</v>
      </c>
      <c r="Y347" s="22"/>
      <c r="Z347" s="22"/>
      <c r="AA347" s="22"/>
      <c r="AB347" s="22"/>
      <c r="AC347" s="22"/>
      <c r="AD347" s="22"/>
      <c r="AE347" s="22"/>
      <c r="AF347" s="22"/>
      <c r="AG347" s="22"/>
      <c r="AH347" s="22"/>
      <c r="AI347" s="22"/>
      <c r="AJ347" s="22"/>
      <c r="AK347" s="22"/>
      <c r="AL347" s="22"/>
      <c r="AM347" s="22"/>
      <c r="AN347" s="22"/>
      <c r="AO347" s="22"/>
      <c r="AP347" s="22" t="s">
        <v>801</v>
      </c>
      <c r="AQ347" s="22" t="s">
        <v>258</v>
      </c>
      <c r="AR347" s="22"/>
      <c r="AS347" s="22"/>
      <c r="AT347" s="22"/>
      <c r="AU347" s="22" t="s">
        <v>148</v>
      </c>
      <c r="AV347" s="22"/>
      <c r="AW347" s="22"/>
      <c r="AX347" s="24">
        <v>0</v>
      </c>
      <c r="AY347" s="24">
        <v>0</v>
      </c>
      <c r="AZ347" s="24"/>
    </row>
    <row r="348" spans="1:52" ht="13.8">
      <c r="A348" s="19">
        <v>21723419</v>
      </c>
      <c r="B348" s="20">
        <v>0</v>
      </c>
      <c r="C348" s="20" t="s">
        <v>1395</v>
      </c>
      <c r="D348" s="20" t="s">
        <v>50</v>
      </c>
      <c r="E348" s="20" t="s">
        <v>51</v>
      </c>
      <c r="F348" s="20" t="s">
        <v>52</v>
      </c>
      <c r="G348" s="20" t="s">
        <v>92</v>
      </c>
      <c r="H348" s="20" t="s">
        <v>54</v>
      </c>
      <c r="I348" s="20" t="s">
        <v>83</v>
      </c>
      <c r="J348" s="20" t="s">
        <v>1396</v>
      </c>
      <c r="K348" s="20" t="s">
        <v>1397</v>
      </c>
      <c r="L348" s="19">
        <v>966112036</v>
      </c>
      <c r="M348" s="20"/>
      <c r="N348" s="21" t="s">
        <v>58</v>
      </c>
      <c r="O348" s="20" t="s">
        <v>59</v>
      </c>
      <c r="P348" s="20" t="s">
        <v>60</v>
      </c>
      <c r="Q348" s="20"/>
      <c r="R348" s="19" t="s">
        <v>1398</v>
      </c>
      <c r="S348" s="22" t="str">
        <f>VLOOKUP(R348,'TUTORES 1s2023'!A:B,2,0)</f>
        <v>HERNÁNDEZ CANALES RAFAEL ANDRÉS FERNANDO</v>
      </c>
      <c r="T348" s="22" t="str">
        <f>VLOOKUP(R348,'TUTORES 1s2023'!A:E,5,0)</f>
        <v>rafael.hernandez@usach.cl</v>
      </c>
      <c r="U348" s="22">
        <f>VLOOKUP(R348,'TUTORES 1s2023'!A:F,6,0)</f>
        <v>961573534</v>
      </c>
      <c r="V348" s="23">
        <v>45002</v>
      </c>
      <c r="W348" s="22" t="s">
        <v>62</v>
      </c>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t="s">
        <v>62</v>
      </c>
      <c r="AV348" s="22"/>
      <c r="AW348" s="22"/>
      <c r="AX348" s="24">
        <f>VLOOKUP(A348,'TUTORÍAS 20230424'!A:H,8,0)</f>
        <v>3</v>
      </c>
      <c r="AY348" s="24">
        <f>VLOOKUP(A348,'TUTORÍAS 20230502'!A:J,10,0)</f>
        <v>4</v>
      </c>
      <c r="AZ348" s="24"/>
    </row>
    <row r="349" spans="1:52" ht="13.8">
      <c r="A349" s="19">
        <v>21307145</v>
      </c>
      <c r="B349" s="20">
        <v>9</v>
      </c>
      <c r="C349" s="20" t="s">
        <v>1399</v>
      </c>
      <c r="D349" s="20" t="s">
        <v>50</v>
      </c>
      <c r="E349" s="20" t="s">
        <v>228</v>
      </c>
      <c r="F349" s="20" t="s">
        <v>91</v>
      </c>
      <c r="G349" s="20" t="s">
        <v>92</v>
      </c>
      <c r="H349" s="20" t="s">
        <v>54</v>
      </c>
      <c r="I349" s="20" t="s">
        <v>105</v>
      </c>
      <c r="J349" s="20" t="s">
        <v>1400</v>
      </c>
      <c r="K349" s="20" t="s">
        <v>1401</v>
      </c>
      <c r="L349" s="19">
        <v>944450966</v>
      </c>
      <c r="M349" s="20"/>
      <c r="N349" s="21" t="s">
        <v>58</v>
      </c>
      <c r="O349" s="20" t="s">
        <v>69</v>
      </c>
      <c r="P349" s="20" t="s">
        <v>232</v>
      </c>
      <c r="Q349" s="20" t="s">
        <v>233</v>
      </c>
      <c r="R349" s="55" t="s">
        <v>779</v>
      </c>
      <c r="S349" s="22" t="str">
        <f>VLOOKUP(R349,'TUTORES 1s2023'!A:B,2,0)</f>
        <v>MENA ARMELLA ANACEN PAZ</v>
      </c>
      <c r="T349" s="22" t="str">
        <f>VLOOKUP(R349,'TUTORES 1s2023'!A:E,5,0)</f>
        <v>anacen.mena@usach.cl</v>
      </c>
      <c r="U349" s="22">
        <f>VLOOKUP(R349,'TUTORES 1s2023'!A:F,6,0)</f>
        <v>56966663249</v>
      </c>
      <c r="V349" s="23">
        <v>45002</v>
      </c>
      <c r="W349" s="22" t="s">
        <v>62</v>
      </c>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t="s">
        <v>62</v>
      </c>
      <c r="AV349" s="22"/>
      <c r="AW349" s="22"/>
      <c r="AX349" s="24">
        <f>VLOOKUP(A349,'TUTORÍAS 20230424'!A:H,8,0)</f>
        <v>1</v>
      </c>
      <c r="AY349" s="24">
        <f>VLOOKUP(A349,'TUTORÍAS 20230502'!A:J,10,0)</f>
        <v>1</v>
      </c>
      <c r="AZ349" s="24"/>
    </row>
    <row r="350" spans="1:52" ht="13.8">
      <c r="A350" s="19">
        <v>25941076</v>
      </c>
      <c r="B350" s="20">
        <v>2</v>
      </c>
      <c r="C350" s="20" t="s">
        <v>1402</v>
      </c>
      <c r="D350" s="20" t="s">
        <v>50</v>
      </c>
      <c r="E350" s="20" t="s">
        <v>311</v>
      </c>
      <c r="F350" s="20" t="s">
        <v>178</v>
      </c>
      <c r="G350" s="20" t="s">
        <v>53</v>
      </c>
      <c r="H350" s="20" t="s">
        <v>54</v>
      </c>
      <c r="I350" s="20" t="s">
        <v>105</v>
      </c>
      <c r="J350" s="20" t="s">
        <v>1403</v>
      </c>
      <c r="K350" s="20" t="s">
        <v>1404</v>
      </c>
      <c r="L350" s="19">
        <v>982313507</v>
      </c>
      <c r="M350" s="20"/>
      <c r="N350" s="21" t="s">
        <v>58</v>
      </c>
      <c r="O350" s="20" t="s">
        <v>181</v>
      </c>
      <c r="P350" s="20" t="s">
        <v>314</v>
      </c>
      <c r="Q350" s="20"/>
      <c r="R350" s="19" t="s">
        <v>1398</v>
      </c>
      <c r="S350" s="22" t="str">
        <f>VLOOKUP(R350,'TUTORES 1s2023'!A:B,2,0)</f>
        <v>HERNÁNDEZ CANALES RAFAEL ANDRÉS FERNANDO</v>
      </c>
      <c r="T350" s="22" t="str">
        <f>VLOOKUP(R350,'TUTORES 1s2023'!A:E,5,0)</f>
        <v>rafael.hernandez@usach.cl</v>
      </c>
      <c r="U350" s="22">
        <f>VLOOKUP(R350,'TUTORES 1s2023'!A:F,6,0)</f>
        <v>961573534</v>
      </c>
      <c r="V350" s="23">
        <v>45002</v>
      </c>
      <c r="W350" s="22" t="s">
        <v>62</v>
      </c>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t="s">
        <v>62</v>
      </c>
      <c r="AV350" s="22"/>
      <c r="AW350" s="22"/>
      <c r="AX350" s="24">
        <f>VLOOKUP(A350,'TUTORÍAS 20230424'!A:H,8,0)</f>
        <v>2</v>
      </c>
      <c r="AY350" s="24">
        <f>VLOOKUP(A350,'TUTORÍAS 20230502'!A:J,10,0)</f>
        <v>4</v>
      </c>
      <c r="AZ350" s="24"/>
    </row>
    <row r="351" spans="1:52" ht="13.8">
      <c r="A351" s="19">
        <v>25242600</v>
      </c>
      <c r="B351" s="20">
        <v>0</v>
      </c>
      <c r="C351" s="20" t="s">
        <v>1405</v>
      </c>
      <c r="D351" s="20" t="s">
        <v>50</v>
      </c>
      <c r="E351" s="20" t="s">
        <v>51</v>
      </c>
      <c r="F351" s="20" t="s">
        <v>52</v>
      </c>
      <c r="G351" s="20" t="s">
        <v>92</v>
      </c>
      <c r="H351" s="20" t="s">
        <v>54</v>
      </c>
      <c r="I351" s="20" t="s">
        <v>105</v>
      </c>
      <c r="J351" s="20" t="s">
        <v>1406</v>
      </c>
      <c r="K351" s="20" t="s">
        <v>1407</v>
      </c>
      <c r="L351" s="19">
        <v>958544247</v>
      </c>
      <c r="M351" s="20"/>
      <c r="N351" s="21" t="s">
        <v>58</v>
      </c>
      <c r="O351" s="20" t="s">
        <v>59</v>
      </c>
      <c r="P351" s="20" t="s">
        <v>60</v>
      </c>
      <c r="Q351" s="20"/>
      <c r="R351" s="19"/>
      <c r="S351" s="22"/>
      <c r="T351" s="22"/>
      <c r="U351" s="22"/>
      <c r="V351" s="23"/>
      <c r="W351" s="22" t="s">
        <v>50</v>
      </c>
      <c r="Y351" s="22"/>
      <c r="Z351" s="22"/>
      <c r="AA351" s="22"/>
      <c r="AB351" s="22"/>
      <c r="AC351" s="22"/>
      <c r="AD351" s="22"/>
      <c r="AE351" s="22"/>
      <c r="AF351" s="22"/>
      <c r="AG351" s="22"/>
      <c r="AH351" s="22"/>
      <c r="AI351" s="22"/>
      <c r="AJ351" s="22"/>
      <c r="AK351" s="22"/>
      <c r="AL351" s="22"/>
      <c r="AM351" s="22"/>
      <c r="AN351" s="22"/>
      <c r="AO351" s="22"/>
      <c r="AP351" s="22" t="s">
        <v>1408</v>
      </c>
      <c r="AQ351" s="22" t="s">
        <v>194</v>
      </c>
      <c r="AR351" s="22"/>
      <c r="AS351" s="22"/>
      <c r="AT351" s="22"/>
      <c r="AU351" s="22" t="s">
        <v>148</v>
      </c>
      <c r="AV351" s="22"/>
      <c r="AW351" s="22"/>
      <c r="AX351" s="24" t="s">
        <v>50</v>
      </c>
      <c r="AY351" s="24" t="s">
        <v>50</v>
      </c>
      <c r="AZ351" s="24"/>
    </row>
    <row r="352" spans="1:52" ht="13.8">
      <c r="A352" s="19">
        <v>21618013</v>
      </c>
      <c r="B352" s="20">
        <v>5</v>
      </c>
      <c r="C352" s="20" t="s">
        <v>1409</v>
      </c>
      <c r="D352" s="20" t="s">
        <v>50</v>
      </c>
      <c r="E352" s="20" t="s">
        <v>177</v>
      </c>
      <c r="F352" s="20" t="s">
        <v>178</v>
      </c>
      <c r="G352" s="20" t="s">
        <v>279</v>
      </c>
      <c r="H352" s="20" t="s">
        <v>280</v>
      </c>
      <c r="I352" s="21" t="s">
        <v>50</v>
      </c>
      <c r="J352" s="20" t="s">
        <v>1410</v>
      </c>
      <c r="K352" s="20" t="s">
        <v>1411</v>
      </c>
      <c r="L352" s="20" t="s">
        <v>50</v>
      </c>
      <c r="M352" s="20"/>
      <c r="N352" s="21" t="s">
        <v>58</v>
      </c>
      <c r="O352" s="20" t="s">
        <v>181</v>
      </c>
      <c r="P352" s="20" t="s">
        <v>182</v>
      </c>
      <c r="Q352" s="20"/>
      <c r="R352" s="19" t="s">
        <v>810</v>
      </c>
      <c r="S352" s="22" t="str">
        <f>VLOOKUP(R352,'TUTORES 1s2023'!A:B,2,0)</f>
        <v>MELLA MIRANDA LOURDES RAQUEL DEL PILAR</v>
      </c>
      <c r="T352" s="22" t="str">
        <f>VLOOKUP(R352,'TUTORES 1s2023'!A:E,5,0)</f>
        <v>lourdes.mella@usach.cl</v>
      </c>
      <c r="U352" s="22">
        <f>VLOOKUP(R352,'TUTORES 1s2023'!A:F,6,0)</f>
        <v>56948787625</v>
      </c>
      <c r="V352" s="23">
        <v>45002</v>
      </c>
      <c r="W352" s="22" t="s">
        <v>62</v>
      </c>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t="s">
        <v>62</v>
      </c>
      <c r="AV352" s="22"/>
      <c r="AW352" s="22"/>
      <c r="AX352" s="24">
        <f>VLOOKUP(A352,'TUTORÍAS 20230424'!A:H,8,0)</f>
        <v>2</v>
      </c>
      <c r="AY352" s="24">
        <f>VLOOKUP(A352,'TUTORÍAS 20230502'!A:J,10,0)</f>
        <v>2</v>
      </c>
      <c r="AZ352" s="24"/>
    </row>
    <row r="353" spans="1:52" ht="13.8">
      <c r="A353" s="19">
        <v>21289156</v>
      </c>
      <c r="B353" s="20">
        <v>8</v>
      </c>
      <c r="C353" s="20" t="s">
        <v>1412</v>
      </c>
      <c r="D353" s="20" t="s">
        <v>50</v>
      </c>
      <c r="E353" s="20" t="s">
        <v>198</v>
      </c>
      <c r="F353" s="20" t="s">
        <v>65</v>
      </c>
      <c r="G353" s="20" t="s">
        <v>92</v>
      </c>
      <c r="H353" s="20" t="s">
        <v>54</v>
      </c>
      <c r="I353" s="20" t="s">
        <v>120</v>
      </c>
      <c r="J353" s="20" t="s">
        <v>1413</v>
      </c>
      <c r="K353" s="20" t="s">
        <v>1414</v>
      </c>
      <c r="L353" s="19">
        <v>985712183</v>
      </c>
      <c r="M353" s="20">
        <v>947300984</v>
      </c>
      <c r="N353" s="21" t="s">
        <v>58</v>
      </c>
      <c r="O353" s="20" t="s">
        <v>123</v>
      </c>
      <c r="P353" s="20" t="s">
        <v>109</v>
      </c>
      <c r="Q353" s="20"/>
      <c r="R353" s="34" t="s">
        <v>1333</v>
      </c>
      <c r="S353" s="22" t="str">
        <f>VLOOKUP(R353,'TUTORES 1s2023'!A:B,2,0)</f>
        <v>ROSSI AEDO FRANCESCA ANGELINA</v>
      </c>
      <c r="T353" s="22" t="str">
        <f>VLOOKUP(R353,'TUTORES 1s2023'!A:E,5,0)</f>
        <v>francesca.rossi@usach.cl</v>
      </c>
      <c r="U353" s="22">
        <f>VLOOKUP(R353,'TUTORES 1s2023'!A:F,6,0)</f>
        <v>56945478168</v>
      </c>
      <c r="V353" s="23">
        <v>45002</v>
      </c>
      <c r="W353" s="22" t="s">
        <v>62</v>
      </c>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t="s">
        <v>62</v>
      </c>
      <c r="AV353" s="22"/>
      <c r="AW353" s="22"/>
      <c r="AX353" s="24">
        <f>VLOOKUP(A353,'TUTORÍAS 20230424'!A:H,8,0)</f>
        <v>4</v>
      </c>
      <c r="AY353" s="24">
        <f>VLOOKUP(A353,'TUTORÍAS 20230502'!A:J,10,0)</f>
        <v>5</v>
      </c>
      <c r="AZ353" s="24"/>
    </row>
    <row r="354" spans="1:52" ht="13.8">
      <c r="A354" s="19">
        <v>21695227</v>
      </c>
      <c r="B354" s="20">
        <v>8</v>
      </c>
      <c r="C354" s="20" t="s">
        <v>1415</v>
      </c>
      <c r="D354" s="20" t="s">
        <v>50</v>
      </c>
      <c r="E354" s="20" t="s">
        <v>51</v>
      </c>
      <c r="F354" s="20" t="s">
        <v>52</v>
      </c>
      <c r="G354" s="20" t="s">
        <v>92</v>
      </c>
      <c r="H354" s="20" t="s">
        <v>54</v>
      </c>
      <c r="I354" s="20" t="s">
        <v>66</v>
      </c>
      <c r="J354" s="20" t="s">
        <v>1416</v>
      </c>
      <c r="K354" s="20" t="s">
        <v>1417</v>
      </c>
      <c r="L354" s="19">
        <v>972409809</v>
      </c>
      <c r="M354" s="20"/>
      <c r="N354" s="21" t="s">
        <v>58</v>
      </c>
      <c r="O354" s="20" t="s">
        <v>59</v>
      </c>
      <c r="P354" s="20" t="s">
        <v>60</v>
      </c>
      <c r="Q354" s="20"/>
      <c r="R354" s="19" t="s">
        <v>1233</v>
      </c>
      <c r="S354" s="22" t="str">
        <f>VLOOKUP(R354,'TUTORES 1s2023'!A:B,2,0)</f>
        <v>BRUNA MUNOZ ROLANDO ANABAL</v>
      </c>
      <c r="T354" s="22" t="str">
        <f>VLOOKUP(R354,'TUTORES 1s2023'!A:E,5,0)</f>
        <v>rolando.bruna.m@usach.cl</v>
      </c>
      <c r="U354" s="22">
        <f>VLOOKUP(R354,'TUTORES 1s2023'!A:F,6,0)</f>
        <v>56964433616</v>
      </c>
      <c r="V354" s="23">
        <v>45002</v>
      </c>
      <c r="W354" s="22" t="s">
        <v>62</v>
      </c>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t="s">
        <v>62</v>
      </c>
      <c r="AV354" s="22"/>
      <c r="AW354" s="22"/>
      <c r="AX354" s="24">
        <v>0</v>
      </c>
      <c r="AY354" s="24">
        <v>0</v>
      </c>
      <c r="AZ354" s="24"/>
    </row>
    <row r="355" spans="1:52" ht="13.8">
      <c r="A355" s="41">
        <v>645233</v>
      </c>
      <c r="B355" s="20">
        <v>8</v>
      </c>
      <c r="C355" s="20" t="s">
        <v>1418</v>
      </c>
      <c r="D355" s="20" t="s">
        <v>50</v>
      </c>
      <c r="E355" s="20" t="s">
        <v>51</v>
      </c>
      <c r="F355" s="20" t="s">
        <v>52</v>
      </c>
      <c r="G355" s="20" t="s">
        <v>53</v>
      </c>
      <c r="H355" s="20" t="s">
        <v>54</v>
      </c>
      <c r="I355" s="20" t="s">
        <v>55</v>
      </c>
      <c r="J355" s="20" t="s">
        <v>1419</v>
      </c>
      <c r="K355" s="20" t="s">
        <v>1420</v>
      </c>
      <c r="L355" s="19">
        <v>963474575</v>
      </c>
      <c r="M355" s="20">
        <v>979526988</v>
      </c>
      <c r="N355" s="21" t="s">
        <v>58</v>
      </c>
      <c r="O355" s="20" t="s">
        <v>59</v>
      </c>
      <c r="P355" s="20" t="s">
        <v>60</v>
      </c>
      <c r="Q355" s="20"/>
      <c r="R355" s="19" t="s">
        <v>991</v>
      </c>
      <c r="S355" s="22" t="str">
        <f>VLOOKUP(R355,'TUTORES 1s2023'!A:B,2,0)</f>
        <v>LEÓN LOGUERCIO FELIPE ANDRÉS</v>
      </c>
      <c r="T355" s="22" t="str">
        <f>VLOOKUP(R355,'TUTORES 1s2023'!A:E,5,0)</f>
        <v>felipe.leon.l@usach.cl</v>
      </c>
      <c r="U355" s="22">
        <f>VLOOKUP(R355,'TUTORES 1s2023'!A:F,6,0)</f>
        <v>223121819</v>
      </c>
      <c r="V355" s="23">
        <v>45002</v>
      </c>
      <c r="W355" s="22" t="s">
        <v>62</v>
      </c>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t="s">
        <v>62</v>
      </c>
      <c r="AV355" s="22"/>
      <c r="AW355" s="22"/>
      <c r="AX355" s="24">
        <v>0</v>
      </c>
      <c r="AY355" s="24">
        <v>0</v>
      </c>
      <c r="AZ355" s="24"/>
    </row>
    <row r="356" spans="1:52" ht="13.8">
      <c r="A356" s="19">
        <v>21790837</v>
      </c>
      <c r="B356" s="20" t="s">
        <v>142</v>
      </c>
      <c r="C356" s="20" t="s">
        <v>1421</v>
      </c>
      <c r="D356" s="20" t="s">
        <v>50</v>
      </c>
      <c r="E356" s="20" t="s">
        <v>875</v>
      </c>
      <c r="F356" s="20" t="s">
        <v>119</v>
      </c>
      <c r="G356" s="20" t="s">
        <v>92</v>
      </c>
      <c r="H356" s="20" t="s">
        <v>54</v>
      </c>
      <c r="I356" s="20" t="s">
        <v>66</v>
      </c>
      <c r="J356" s="20" t="s">
        <v>1422</v>
      </c>
      <c r="K356" s="20" t="s">
        <v>1423</v>
      </c>
      <c r="L356" s="19">
        <v>951956985</v>
      </c>
      <c r="M356" s="20"/>
      <c r="N356" s="21" t="s">
        <v>58</v>
      </c>
      <c r="O356" s="20" t="s">
        <v>123</v>
      </c>
      <c r="P356" s="20" t="s">
        <v>548</v>
      </c>
      <c r="Q356" s="20" t="s">
        <v>700</v>
      </c>
      <c r="R356" s="38" t="s">
        <v>1424</v>
      </c>
      <c r="S356" s="22" t="str">
        <f>VLOOKUP(R356,'TUTORES 1s2023'!A:B,2,0)</f>
        <v>BARCASA RIVEROS VALENTINA IGNACIA</v>
      </c>
      <c r="T356" s="22" t="str">
        <f>VLOOKUP(R356,'TUTORES 1s2023'!A:E,5,0)</f>
        <v>valentina.barcasa@usach.cl</v>
      </c>
      <c r="U356" s="22">
        <f>VLOOKUP(R356,'TUTORES 1s2023'!A:F,6,0)</f>
        <v>965797825</v>
      </c>
      <c r="V356" s="23">
        <v>45002</v>
      </c>
      <c r="W356" s="22" t="s">
        <v>62</v>
      </c>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t="s">
        <v>62</v>
      </c>
      <c r="AV356" s="22"/>
      <c r="AW356" s="22"/>
      <c r="AX356" s="24">
        <f>VLOOKUP(A356,'TUTORÍAS 20230424'!A:H,8,0)</f>
        <v>5</v>
      </c>
      <c r="AY356" s="24">
        <f>VLOOKUP(A356,'TUTORÍAS 20230502'!A:J,10,0)</f>
        <v>6</v>
      </c>
      <c r="AZ356" s="24"/>
    </row>
    <row r="357" spans="1:52" ht="13.8">
      <c r="A357" s="19">
        <v>21804252</v>
      </c>
      <c r="B357" s="20" t="s">
        <v>142</v>
      </c>
      <c r="C357" s="20" t="s">
        <v>1425</v>
      </c>
      <c r="D357" s="20" t="s">
        <v>50</v>
      </c>
      <c r="E357" s="20" t="s">
        <v>1426</v>
      </c>
      <c r="F357" s="20" t="s">
        <v>295</v>
      </c>
      <c r="G357" s="20" t="s">
        <v>92</v>
      </c>
      <c r="H357" s="20" t="s">
        <v>54</v>
      </c>
      <c r="I357" s="20" t="s">
        <v>66</v>
      </c>
      <c r="J357" s="20" t="s">
        <v>1427</v>
      </c>
      <c r="K357" s="20" t="s">
        <v>1428</v>
      </c>
      <c r="L357" s="19">
        <v>983153218</v>
      </c>
      <c r="M357" s="20"/>
      <c r="N357" s="21" t="s">
        <v>58</v>
      </c>
      <c r="O357" s="20" t="s">
        <v>181</v>
      </c>
      <c r="P357" s="20" t="s">
        <v>1429</v>
      </c>
      <c r="Q357" s="20"/>
      <c r="R357" s="19" t="s">
        <v>299</v>
      </c>
      <c r="S357" s="22" t="str">
        <f>VLOOKUP(R357,'TUTORES 1s2023'!A:B,2,0)</f>
        <v>ESPINOZA ACOSTA JOSÉ MIGUEL</v>
      </c>
      <c r="T357" s="22" t="str">
        <f>VLOOKUP(R357,'TUTORES 1s2023'!A:E,5,0)</f>
        <v>jose.espinoza.a@usach.cl</v>
      </c>
      <c r="U357" s="22">
        <f>VLOOKUP(R357,'TUTORES 1s2023'!A:F,6,0)</f>
        <v>965105965</v>
      </c>
      <c r="V357" s="23">
        <v>45002</v>
      </c>
      <c r="W357" s="22" t="s">
        <v>62</v>
      </c>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t="s">
        <v>62</v>
      </c>
      <c r="AV357" s="22"/>
      <c r="AW357" s="22"/>
      <c r="AX357" s="24">
        <v>0</v>
      </c>
      <c r="AY357" s="24">
        <v>0</v>
      </c>
      <c r="AZ357" s="24"/>
    </row>
    <row r="358" spans="1:52" ht="13.8">
      <c r="A358" s="19">
        <v>21750631</v>
      </c>
      <c r="B358" s="20" t="s">
        <v>142</v>
      </c>
      <c r="C358" s="20" t="s">
        <v>1430</v>
      </c>
      <c r="D358" s="20" t="s">
        <v>50</v>
      </c>
      <c r="E358" s="20" t="s">
        <v>202</v>
      </c>
      <c r="F358" s="20" t="s">
        <v>82</v>
      </c>
      <c r="G358" s="20" t="s">
        <v>92</v>
      </c>
      <c r="H358" s="20" t="s">
        <v>54</v>
      </c>
      <c r="I358" s="20" t="s">
        <v>55</v>
      </c>
      <c r="J358" s="20" t="s">
        <v>1431</v>
      </c>
      <c r="K358" s="20" t="s">
        <v>1432</v>
      </c>
      <c r="L358" s="19">
        <v>965700528</v>
      </c>
      <c r="M358" s="20"/>
      <c r="N358" s="21" t="s">
        <v>58</v>
      </c>
      <c r="O358" s="20" t="s">
        <v>86</v>
      </c>
      <c r="P358" s="20" t="s">
        <v>87</v>
      </c>
      <c r="Q358" s="20"/>
      <c r="R358" s="19" t="s">
        <v>1107</v>
      </c>
      <c r="S358" s="22" t="str">
        <f>VLOOKUP(R358,'TUTORES 1s2023'!A:B,2,0)</f>
        <v>MORENO OLIVA PABLO ANDRES</v>
      </c>
      <c r="T358" s="22" t="str">
        <f>VLOOKUP(R358,'TUTORES 1s2023'!A:E,5,0)</f>
        <v>pablo.moreno.o@usach.cl</v>
      </c>
      <c r="U358" s="22">
        <f>VLOOKUP(R358,'TUTORES 1s2023'!A:F,6,0)</f>
        <v>990179308</v>
      </c>
      <c r="V358" s="23">
        <v>45002</v>
      </c>
      <c r="W358" s="22" t="s">
        <v>62</v>
      </c>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t="s">
        <v>62</v>
      </c>
      <c r="AV358" s="22"/>
      <c r="AW358" s="22"/>
      <c r="AX358" s="24">
        <v>0</v>
      </c>
      <c r="AY358" s="24">
        <f>VLOOKUP(A358,'TUTORÍAS 20230502'!A:J,10,0)</f>
        <v>6</v>
      </c>
      <c r="AZ358" s="24"/>
    </row>
    <row r="359" spans="1:52" ht="13.8">
      <c r="A359" s="19">
        <v>21611253</v>
      </c>
      <c r="B359" s="20">
        <v>9</v>
      </c>
      <c r="C359" s="20" t="s">
        <v>1433</v>
      </c>
      <c r="D359" s="20" t="s">
        <v>50</v>
      </c>
      <c r="E359" s="20" t="s">
        <v>368</v>
      </c>
      <c r="F359" s="20" t="s">
        <v>52</v>
      </c>
      <c r="G359" s="20" t="s">
        <v>53</v>
      </c>
      <c r="H359" s="20" t="s">
        <v>54</v>
      </c>
      <c r="I359" s="20" t="s">
        <v>66</v>
      </c>
      <c r="J359" s="20" t="s">
        <v>1434</v>
      </c>
      <c r="K359" s="20" t="s">
        <v>1435</v>
      </c>
      <c r="L359" s="20" t="s">
        <v>50</v>
      </c>
      <c r="M359" s="20"/>
      <c r="N359" s="21" t="s">
        <v>58</v>
      </c>
      <c r="O359" s="20" t="s">
        <v>108</v>
      </c>
      <c r="P359" s="20" t="s">
        <v>109</v>
      </c>
      <c r="Q359" s="20" t="s">
        <v>110</v>
      </c>
      <c r="R359" s="34" t="s">
        <v>1346</v>
      </c>
      <c r="S359" s="22" t="str">
        <f>VLOOKUP(R359,'TUTORES 1s2023'!A:B,2,0)</f>
        <v xml:space="preserve">JARA GUÍÑEZ DANNAE </v>
      </c>
      <c r="T359" s="22" t="str">
        <f>VLOOKUP(R359,'TUTORES 1s2023'!A:E,5,0)</f>
        <v>dannae.jara@usach.cl</v>
      </c>
      <c r="U359" s="22">
        <f>VLOOKUP(R359,'TUTORES 1s2023'!A:F,6,0)</f>
        <v>56978925171</v>
      </c>
      <c r="V359" s="53">
        <v>45008</v>
      </c>
      <c r="W359" s="22" t="s">
        <v>62</v>
      </c>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t="s">
        <v>62</v>
      </c>
      <c r="AV359" s="22"/>
      <c r="AW359" s="22"/>
      <c r="AX359" s="24">
        <v>0</v>
      </c>
      <c r="AY359" s="24">
        <v>0</v>
      </c>
      <c r="AZ359" s="24"/>
    </row>
    <row r="360" spans="1:52" ht="13.8">
      <c r="A360" s="19">
        <v>21799017</v>
      </c>
      <c r="B360" s="20">
        <v>3</v>
      </c>
      <c r="C360" s="20" t="s">
        <v>1436</v>
      </c>
      <c r="D360" s="20" t="s">
        <v>50</v>
      </c>
      <c r="E360" s="20" t="s">
        <v>228</v>
      </c>
      <c r="F360" s="20" t="s">
        <v>91</v>
      </c>
      <c r="G360" s="20" t="s">
        <v>92</v>
      </c>
      <c r="H360" s="20" t="s">
        <v>54</v>
      </c>
      <c r="I360" s="20" t="s">
        <v>66</v>
      </c>
      <c r="J360" s="20" t="s">
        <v>1437</v>
      </c>
      <c r="K360" s="20" t="s">
        <v>1438</v>
      </c>
      <c r="L360" s="19">
        <v>989214103</v>
      </c>
      <c r="M360" s="20"/>
      <c r="N360" s="21" t="s">
        <v>58</v>
      </c>
      <c r="O360" s="20" t="s">
        <v>69</v>
      </c>
      <c r="P360" s="20" t="s">
        <v>232</v>
      </c>
      <c r="Q360" s="20" t="s">
        <v>233</v>
      </c>
      <c r="R360" s="56" t="s">
        <v>779</v>
      </c>
      <c r="S360" s="22" t="str">
        <f>VLOOKUP(R360,'TUTORES 1s2023'!A:B,2,0)</f>
        <v>MENA ARMELLA ANACEN PAZ</v>
      </c>
      <c r="T360" s="22" t="str">
        <f>VLOOKUP(R360,'TUTORES 1s2023'!A:E,5,0)</f>
        <v>anacen.mena@usach.cl</v>
      </c>
      <c r="U360" s="22">
        <f>VLOOKUP(R360,'TUTORES 1s2023'!A:F,6,0)</f>
        <v>56966663249</v>
      </c>
      <c r="V360" s="23">
        <v>45002</v>
      </c>
      <c r="W360" s="22" t="s">
        <v>62</v>
      </c>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t="s">
        <v>62</v>
      </c>
      <c r="AV360" s="22"/>
      <c r="AW360" s="22"/>
      <c r="AX360" s="24">
        <v>0</v>
      </c>
      <c r="AY360" s="24">
        <v>0</v>
      </c>
      <c r="AZ360" s="24"/>
    </row>
    <row r="361" spans="1:52" ht="13.8">
      <c r="A361" s="19">
        <v>21861141</v>
      </c>
      <c r="B361" s="20">
        <v>9</v>
      </c>
      <c r="C361" s="20" t="s">
        <v>1439</v>
      </c>
      <c r="D361" s="20" t="s">
        <v>50</v>
      </c>
      <c r="E361" s="20" t="s">
        <v>252</v>
      </c>
      <c r="F361" s="20" t="s">
        <v>253</v>
      </c>
      <c r="G361" s="20" t="s">
        <v>53</v>
      </c>
      <c r="H361" s="20" t="s">
        <v>54</v>
      </c>
      <c r="I361" s="20" t="s">
        <v>66</v>
      </c>
      <c r="J361" s="20" t="s">
        <v>1440</v>
      </c>
      <c r="K361" s="20" t="s">
        <v>1441</v>
      </c>
      <c r="L361" s="19">
        <v>993975222</v>
      </c>
      <c r="M361" s="20"/>
      <c r="N361" s="21" t="s">
        <v>58</v>
      </c>
      <c r="O361" s="20" t="s">
        <v>123</v>
      </c>
      <c r="P361" s="20" t="s">
        <v>109</v>
      </c>
      <c r="Q361" s="20"/>
      <c r="R361" s="34" t="s">
        <v>1442</v>
      </c>
      <c r="S361" s="22" t="str">
        <f>VLOOKUP(R361,'TUTORES 1s2023'!A:B,2,0)</f>
        <v>SEGUEL AYALA ALMA JAVIERA</v>
      </c>
      <c r="T361" s="22" t="str">
        <f>VLOOKUP(R361,'TUTORES 1s2023'!A:E,5,0)</f>
        <v>alma.seguel@usach.cl</v>
      </c>
      <c r="U361" s="22">
        <f>VLOOKUP(R361,'TUTORES 1s2023'!A:F,6,0)</f>
        <v>56974891231</v>
      </c>
      <c r="V361" s="23">
        <v>45002</v>
      </c>
      <c r="W361" s="22" t="s">
        <v>62</v>
      </c>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t="s">
        <v>62</v>
      </c>
      <c r="AV361" s="22"/>
      <c r="AW361" s="22"/>
      <c r="AX361" s="24">
        <f>VLOOKUP(A361,'TUTORÍAS 20230424'!A:H,8,0)</f>
        <v>2</v>
      </c>
      <c r="AY361" s="24">
        <f>VLOOKUP(A361,'TUTORÍAS 20230502'!A:J,10,0)</f>
        <v>2</v>
      </c>
      <c r="AZ361" s="24"/>
    </row>
    <row r="362" spans="1:52" ht="13.8">
      <c r="A362" s="19">
        <v>21648522</v>
      </c>
      <c r="B362" s="20" t="s">
        <v>142</v>
      </c>
      <c r="C362" s="20" t="s">
        <v>1443</v>
      </c>
      <c r="D362" s="20" t="s">
        <v>50</v>
      </c>
      <c r="E362" s="20" t="s">
        <v>51</v>
      </c>
      <c r="F362" s="20" t="s">
        <v>52</v>
      </c>
      <c r="G362" s="20" t="s">
        <v>92</v>
      </c>
      <c r="H362" s="20" t="s">
        <v>54</v>
      </c>
      <c r="I362" s="20" t="s">
        <v>66</v>
      </c>
      <c r="J362" s="20" t="s">
        <v>1444</v>
      </c>
      <c r="K362" s="20" t="s">
        <v>1445</v>
      </c>
      <c r="L362" s="20" t="s">
        <v>50</v>
      </c>
      <c r="M362" s="20"/>
      <c r="N362" s="21" t="s">
        <v>58</v>
      </c>
      <c r="O362" s="20" t="s">
        <v>59</v>
      </c>
      <c r="P362" s="20" t="s">
        <v>60</v>
      </c>
      <c r="Q362" s="20"/>
      <c r="R362" s="19"/>
      <c r="S362" s="22"/>
      <c r="T362" s="22"/>
      <c r="U362" s="22"/>
      <c r="V362" s="23"/>
      <c r="W362" s="22" t="s">
        <v>50</v>
      </c>
      <c r="Y362" s="22"/>
      <c r="Z362" s="22"/>
      <c r="AA362" s="22"/>
      <c r="AB362" s="22"/>
      <c r="AC362" s="22"/>
      <c r="AD362" s="22"/>
      <c r="AE362" s="22"/>
      <c r="AF362" s="22"/>
      <c r="AG362" s="22"/>
      <c r="AH362" s="22"/>
      <c r="AI362" s="22"/>
      <c r="AJ362" s="22"/>
      <c r="AK362" s="22"/>
      <c r="AL362" s="22"/>
      <c r="AM362" s="22"/>
      <c r="AN362" s="22"/>
      <c r="AO362" s="22"/>
      <c r="AP362" s="22" t="s">
        <v>1446</v>
      </c>
      <c r="AQ362" s="22" t="s">
        <v>194</v>
      </c>
      <c r="AR362" s="22"/>
      <c r="AS362" s="22" t="s">
        <v>196</v>
      </c>
      <c r="AT362" s="22"/>
      <c r="AU362" s="22" t="s">
        <v>148</v>
      </c>
      <c r="AV362" s="22"/>
      <c r="AW362" s="22"/>
      <c r="AX362" s="24" t="s">
        <v>50</v>
      </c>
      <c r="AY362" s="24" t="s">
        <v>50</v>
      </c>
      <c r="AZ362" s="24"/>
    </row>
    <row r="363" spans="1:52" ht="13.8">
      <c r="A363" s="19">
        <v>21647337</v>
      </c>
      <c r="B363" s="19" t="s">
        <v>142</v>
      </c>
      <c r="C363" s="20" t="s">
        <v>1447</v>
      </c>
      <c r="D363" s="20" t="s">
        <v>50</v>
      </c>
      <c r="E363" s="20" t="s">
        <v>509</v>
      </c>
      <c r="F363" s="20" t="s">
        <v>295</v>
      </c>
      <c r="G363" s="20" t="s">
        <v>221</v>
      </c>
      <c r="H363" s="20" t="s">
        <v>221</v>
      </c>
      <c r="I363" s="21" t="s">
        <v>50</v>
      </c>
      <c r="J363" s="20" t="s">
        <v>1448</v>
      </c>
      <c r="K363" s="20" t="s">
        <v>1449</v>
      </c>
      <c r="L363" s="39">
        <v>935047241</v>
      </c>
      <c r="M363" s="20"/>
      <c r="N363" s="21" t="s">
        <v>58</v>
      </c>
      <c r="O363" s="20" t="s">
        <v>69</v>
      </c>
      <c r="P363" s="20" t="s">
        <v>232</v>
      </c>
      <c r="Q363" s="20" t="s">
        <v>232</v>
      </c>
      <c r="R363" s="38" t="s">
        <v>299</v>
      </c>
      <c r="S363" s="22" t="str">
        <f>VLOOKUP(R363,'TUTORES 1s2023'!A:B,2,0)</f>
        <v>ESPINOZA ACOSTA JOSÉ MIGUEL</v>
      </c>
      <c r="T363" s="22" t="str">
        <f>VLOOKUP(R363,'TUTORES 1s2023'!A:E,5,0)</f>
        <v>jose.espinoza.a@usach.cl</v>
      </c>
      <c r="U363" s="22">
        <f>VLOOKUP(R363,'TUTORES 1s2023'!A:F,6,0)</f>
        <v>965105965</v>
      </c>
      <c r="V363" s="23">
        <v>45002</v>
      </c>
      <c r="W363" s="22" t="s">
        <v>62</v>
      </c>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t="s">
        <v>62</v>
      </c>
      <c r="AV363" s="22"/>
      <c r="AW363" s="22"/>
      <c r="AX363" s="24">
        <f>VLOOKUP(A363,'TUTORÍAS 20230424'!A:H,8,0)</f>
        <v>3</v>
      </c>
      <c r="AY363" s="24">
        <f>VLOOKUP(A363,'TUTORÍAS 20230502'!A:J,10,0)</f>
        <v>5</v>
      </c>
      <c r="AZ363" s="24"/>
    </row>
    <row r="364" spans="1:52" ht="13.8">
      <c r="A364" s="19">
        <v>21794844</v>
      </c>
      <c r="B364" s="20">
        <v>4</v>
      </c>
      <c r="C364" s="20" t="s">
        <v>1450</v>
      </c>
      <c r="D364" s="20" t="s">
        <v>50</v>
      </c>
      <c r="E364" s="20" t="s">
        <v>856</v>
      </c>
      <c r="F364" s="20" t="s">
        <v>295</v>
      </c>
      <c r="G364" s="20" t="s">
        <v>151</v>
      </c>
      <c r="H364" s="20" t="s">
        <v>54</v>
      </c>
      <c r="I364" s="20" t="s">
        <v>144</v>
      </c>
      <c r="J364" s="20" t="s">
        <v>1451</v>
      </c>
      <c r="K364" s="20" t="s">
        <v>1452</v>
      </c>
      <c r="L364" s="19">
        <v>948989795</v>
      </c>
      <c r="M364" s="20"/>
      <c r="N364" s="21" t="s">
        <v>58</v>
      </c>
      <c r="O364" s="20" t="s">
        <v>181</v>
      </c>
      <c r="P364" s="20" t="s">
        <v>859</v>
      </c>
      <c r="Q364" s="20"/>
      <c r="R364" s="38" t="s">
        <v>860</v>
      </c>
      <c r="S364" s="22" t="str">
        <f>VLOOKUP(R364,'TUTORES 1s2023'!A:B,2,0)</f>
        <v>SÁNCHEZ GUTIÉRREZ AYRTON</v>
      </c>
      <c r="T364" s="22" t="str">
        <f>VLOOKUP(R364,'TUTORES 1s2023'!A:E,5,0)</f>
        <v>ayrton.sanchez@usach.cl</v>
      </c>
      <c r="U364" s="22">
        <f>VLOOKUP(R364,'TUTORES 1s2023'!A:F,6,0)</f>
        <v>56975127222</v>
      </c>
      <c r="V364" s="28">
        <v>45013</v>
      </c>
      <c r="W364" s="22" t="s">
        <v>62</v>
      </c>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t="s">
        <v>62</v>
      </c>
      <c r="AV364" s="22"/>
      <c r="AW364" s="22"/>
      <c r="AX364" s="24">
        <f>VLOOKUP(A364,'TUTORÍAS 20230424'!A:H,8,0)</f>
        <v>3</v>
      </c>
      <c r="AY364" s="24">
        <f>VLOOKUP(A364,'TUTORÍAS 20230502'!A:J,10,0)</f>
        <v>4</v>
      </c>
      <c r="AZ364" s="24"/>
    </row>
    <row r="365" spans="1:52" ht="13.8">
      <c r="A365" s="19">
        <v>21736121</v>
      </c>
      <c r="B365" s="20">
        <v>4</v>
      </c>
      <c r="C365" s="20" t="s">
        <v>1453</v>
      </c>
      <c r="D365" s="20" t="s">
        <v>50</v>
      </c>
      <c r="E365" s="20" t="s">
        <v>445</v>
      </c>
      <c r="F365" s="20" t="s">
        <v>119</v>
      </c>
      <c r="G365" s="20" t="s">
        <v>92</v>
      </c>
      <c r="H365" s="20" t="s">
        <v>54</v>
      </c>
      <c r="I365" s="20" t="s">
        <v>144</v>
      </c>
      <c r="J365" s="20" t="s">
        <v>1454</v>
      </c>
      <c r="K365" s="20" t="s">
        <v>1455</v>
      </c>
      <c r="L365" s="19">
        <v>977287055</v>
      </c>
      <c r="M365" s="20"/>
      <c r="N365" s="21" t="s">
        <v>58</v>
      </c>
      <c r="O365" s="20" t="s">
        <v>123</v>
      </c>
      <c r="P365" s="20" t="s">
        <v>109</v>
      </c>
      <c r="Q365" s="20"/>
      <c r="R365" s="34" t="s">
        <v>1456</v>
      </c>
      <c r="S365" s="22" t="str">
        <f>VLOOKUP(R365,'TUTORES 1s2023'!A:B,2,0)</f>
        <v>RIVERA HUENCHUAL JUAN PABLO</v>
      </c>
      <c r="T365" s="22" t="str">
        <f>VLOOKUP(R365,'TUTORES 1s2023'!A:E,5,0)</f>
        <v>juan.rivera.h@usach.cl</v>
      </c>
      <c r="U365" s="22">
        <f>VLOOKUP(R365,'TUTORES 1s2023'!A:F,6,0)</f>
        <v>56986515530</v>
      </c>
      <c r="V365" s="23">
        <v>45007</v>
      </c>
      <c r="W365" s="22" t="s">
        <v>62</v>
      </c>
      <c r="Y365" s="22"/>
      <c r="Z365" s="22"/>
      <c r="AA365" s="22"/>
      <c r="AB365" s="22"/>
      <c r="AC365" s="22"/>
      <c r="AD365" s="22"/>
      <c r="AE365" s="22"/>
      <c r="AF365" s="22"/>
      <c r="AG365" s="22"/>
      <c r="AH365" s="22"/>
      <c r="AI365" s="22"/>
      <c r="AJ365" s="22"/>
      <c r="AK365" s="22"/>
      <c r="AL365" s="22"/>
      <c r="AM365" s="22"/>
      <c r="AN365" s="22"/>
      <c r="AO365" s="22"/>
      <c r="AP365" s="22" t="s">
        <v>1457</v>
      </c>
      <c r="AQ365" s="22" t="s">
        <v>320</v>
      </c>
      <c r="AR365" s="22" t="s">
        <v>1458</v>
      </c>
      <c r="AS365" s="22" t="s">
        <v>196</v>
      </c>
      <c r="AT365" s="22"/>
      <c r="AU365" s="22" t="s">
        <v>148</v>
      </c>
      <c r="AV365" s="22"/>
      <c r="AW365" s="22"/>
      <c r="AX365" s="24">
        <v>0</v>
      </c>
      <c r="AY365" s="24" t="s">
        <v>50</v>
      </c>
      <c r="AZ365" s="24"/>
    </row>
    <row r="366" spans="1:52" ht="13.8">
      <c r="A366" s="19">
        <v>21703371</v>
      </c>
      <c r="B366" s="20">
        <v>3</v>
      </c>
      <c r="C366" s="20" t="s">
        <v>1459</v>
      </c>
      <c r="D366" s="20" t="s">
        <v>50</v>
      </c>
      <c r="E366" s="20" t="s">
        <v>118</v>
      </c>
      <c r="F366" s="20" t="s">
        <v>119</v>
      </c>
      <c r="G366" s="20" t="s">
        <v>53</v>
      </c>
      <c r="H366" s="20" t="s">
        <v>54</v>
      </c>
      <c r="I366" s="20" t="s">
        <v>105</v>
      </c>
      <c r="J366" s="20" t="s">
        <v>1460</v>
      </c>
      <c r="K366" s="20" t="s">
        <v>1461</v>
      </c>
      <c r="L366" s="19">
        <v>975940668</v>
      </c>
      <c r="M366" s="20"/>
      <c r="N366" s="21" t="s">
        <v>58</v>
      </c>
      <c r="O366" s="20" t="s">
        <v>123</v>
      </c>
      <c r="P366" s="20" t="s">
        <v>109</v>
      </c>
      <c r="Q366" s="20"/>
      <c r="R366" s="34" t="s">
        <v>1462</v>
      </c>
      <c r="S366" s="22" t="str">
        <f>VLOOKUP(R366,'TUTORES 1s2023'!A:B,2,0)</f>
        <v>SANDOVAL PEÑA TAMARA THIARE</v>
      </c>
      <c r="T366" s="22" t="str">
        <f>VLOOKUP(R366,'TUTORES 1s2023'!A:E,5,0)</f>
        <v>tamara.sandoval.p@usach.cl</v>
      </c>
      <c r="U366" s="22">
        <f>VLOOKUP(R366,'TUTORES 1s2023'!A:F,6,0)</f>
        <v>56932735498</v>
      </c>
      <c r="V366" s="23">
        <v>45002</v>
      </c>
      <c r="W366" s="22" t="s">
        <v>62</v>
      </c>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t="s">
        <v>62</v>
      </c>
      <c r="AV366" s="22"/>
      <c r="AW366" s="22"/>
      <c r="AX366" s="24">
        <f>VLOOKUP(A366,'TUTORÍAS 20230424'!A:H,8,0)</f>
        <v>2</v>
      </c>
      <c r="AY366" s="24">
        <f>VLOOKUP(A366,'TUTORÍAS 20230502'!A:J,10,0)</f>
        <v>3</v>
      </c>
      <c r="AZ366" s="24"/>
    </row>
    <row r="367" spans="1:52" ht="13.8">
      <c r="A367" s="19">
        <v>21558793</v>
      </c>
      <c r="B367" s="20">
        <v>2</v>
      </c>
      <c r="C367" s="20" t="s">
        <v>1463</v>
      </c>
      <c r="D367" s="20" t="s">
        <v>50</v>
      </c>
      <c r="E367" s="20" t="s">
        <v>368</v>
      </c>
      <c r="F367" s="20" t="s">
        <v>52</v>
      </c>
      <c r="G367" s="20" t="s">
        <v>53</v>
      </c>
      <c r="H367" s="20" t="s">
        <v>54</v>
      </c>
      <c r="I367" s="20" t="s">
        <v>130</v>
      </c>
      <c r="J367" s="20" t="s">
        <v>1464</v>
      </c>
      <c r="K367" s="20" t="s">
        <v>1465</v>
      </c>
      <c r="L367" s="19">
        <v>985516704</v>
      </c>
      <c r="M367" s="20"/>
      <c r="N367" s="21" t="s">
        <v>58</v>
      </c>
      <c r="O367" s="20" t="s">
        <v>108</v>
      </c>
      <c r="P367" s="20" t="s">
        <v>109</v>
      </c>
      <c r="Q367" s="20" t="s">
        <v>110</v>
      </c>
      <c r="R367" s="34" t="s">
        <v>1466</v>
      </c>
      <c r="S367" s="22" t="str">
        <f>VLOOKUP(R367,'TUTORES 1s2023'!A:B,2,0)</f>
        <v>SEPÚLVEDA MUÑOZ THIARE STEPHANIA</v>
      </c>
      <c r="T367" s="22" t="str">
        <f>VLOOKUP(R367,'TUTORES 1s2023'!A:E,5,0)</f>
        <v>thiare.sepulveda@usach.cl</v>
      </c>
      <c r="U367" s="22">
        <f>VLOOKUP(R367,'TUTORES 1s2023'!A:F,6,0)</f>
        <v>56988655763</v>
      </c>
      <c r="V367" s="23">
        <v>45002</v>
      </c>
      <c r="W367" s="22" t="s">
        <v>62</v>
      </c>
      <c r="X367" s="20" t="s">
        <v>77</v>
      </c>
      <c r="Y367" s="20" t="s">
        <v>77</v>
      </c>
      <c r="Z367" s="22" t="s">
        <v>411</v>
      </c>
      <c r="AA367" s="22" t="s">
        <v>412</v>
      </c>
      <c r="AB367" s="22" t="str">
        <f>VLOOKUP(AA367,'TUTORES 1s2023'!A:R,2,0)</f>
        <v>ABALLAY ARAYA JOAQUÍN ALONSO</v>
      </c>
      <c r="AC367" s="22" t="str">
        <f>VLOOKUP(AA367,'TUTORES 1s2023'!A:R,5,0)</f>
        <v>joaquin.aballay@usach.cl</v>
      </c>
      <c r="AD367" s="22">
        <f>VLOOKUP(AA367,'TUTORES 1s2023'!A:O,6,0)</f>
        <v>56968573305</v>
      </c>
      <c r="AE367" s="28">
        <v>45048</v>
      </c>
      <c r="AF367" s="29" t="s">
        <v>62</v>
      </c>
      <c r="AG367" s="22"/>
      <c r="AH367" s="22"/>
      <c r="AI367" s="22"/>
      <c r="AJ367" s="22"/>
      <c r="AK367" s="22"/>
      <c r="AL367" s="22"/>
      <c r="AM367" s="22"/>
      <c r="AN367" s="22"/>
      <c r="AO367" s="22"/>
      <c r="AP367" s="22" t="s">
        <v>1467</v>
      </c>
      <c r="AQ367" s="22"/>
      <c r="AR367" s="22" t="s">
        <v>1468</v>
      </c>
      <c r="AS367" s="22" t="s">
        <v>211</v>
      </c>
      <c r="AT367" s="22" t="s">
        <v>212</v>
      </c>
      <c r="AU367" s="22" t="s">
        <v>62</v>
      </c>
      <c r="AV367" s="22"/>
      <c r="AW367" s="22"/>
      <c r="AX367" s="24">
        <f>VLOOKUP(A367,'TUTORÍAS 20230424'!A:H,8,0)</f>
        <v>5</v>
      </c>
      <c r="AY367" s="24">
        <f>VLOOKUP(A367,'TUTORÍAS 20230502'!A:J,10,0)</f>
        <v>6</v>
      </c>
      <c r="AZ367" s="24"/>
    </row>
    <row r="368" spans="1:52" ht="13.8">
      <c r="A368" s="19">
        <v>21670954</v>
      </c>
      <c r="B368" s="20">
        <v>3</v>
      </c>
      <c r="C368" s="20" t="s">
        <v>1469</v>
      </c>
      <c r="D368" s="20" t="s">
        <v>50</v>
      </c>
      <c r="E368" s="20" t="s">
        <v>51</v>
      </c>
      <c r="F368" s="20" t="s">
        <v>52</v>
      </c>
      <c r="G368" s="20" t="s">
        <v>151</v>
      </c>
      <c r="H368" s="20" t="s">
        <v>54</v>
      </c>
      <c r="I368" s="20" t="s">
        <v>285</v>
      </c>
      <c r="J368" s="20" t="s">
        <v>1470</v>
      </c>
      <c r="K368" s="20" t="s">
        <v>1471</v>
      </c>
      <c r="L368" s="19">
        <v>931812934</v>
      </c>
      <c r="M368" s="20"/>
      <c r="N368" s="21" t="s">
        <v>58</v>
      </c>
      <c r="O368" s="20" t="s">
        <v>59</v>
      </c>
      <c r="P368" s="20" t="s">
        <v>60</v>
      </c>
      <c r="Q368" s="20"/>
      <c r="R368" s="38" t="s">
        <v>1120</v>
      </c>
      <c r="S368" s="22" t="str">
        <f>VLOOKUP(R368,'TUTORES 1s2023'!A:B,2,0)</f>
        <v>MENDEZ MUÑOZ PIER YERSON</v>
      </c>
      <c r="T368" s="22" t="str">
        <f>VLOOKUP(R368,'TUTORES 1s2023'!A:E,5,0)</f>
        <v>pier.mendez@usach.cl</v>
      </c>
      <c r="U368" s="22">
        <f>VLOOKUP(R368,'TUTORES 1s2023'!A:F,6,0)</f>
        <v>995754981</v>
      </c>
      <c r="V368" s="23">
        <v>45002</v>
      </c>
      <c r="W368" s="22" t="s">
        <v>62</v>
      </c>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t="s">
        <v>62</v>
      </c>
      <c r="AV368" s="22"/>
      <c r="AW368" s="22"/>
      <c r="AX368" s="24">
        <f>VLOOKUP(A368,'TUTORÍAS 20230424'!A:H,8,0)</f>
        <v>3</v>
      </c>
      <c r="AY368" s="24">
        <f>VLOOKUP(A368,'TUTORÍAS 20230502'!A:J,10,0)</f>
        <v>4</v>
      </c>
      <c r="AZ368" s="24"/>
    </row>
    <row r="369" spans="1:52" ht="13.8">
      <c r="A369" s="19">
        <v>21769915</v>
      </c>
      <c r="B369" s="20">
        <v>0</v>
      </c>
      <c r="C369" s="20" t="s">
        <v>1472</v>
      </c>
      <c r="D369" s="20" t="s">
        <v>50</v>
      </c>
      <c r="E369" s="20" t="s">
        <v>1473</v>
      </c>
      <c r="F369" s="20" t="s">
        <v>119</v>
      </c>
      <c r="G369" s="20" t="s">
        <v>92</v>
      </c>
      <c r="H369" s="20" t="s">
        <v>54</v>
      </c>
      <c r="I369" s="20" t="s">
        <v>55</v>
      </c>
      <c r="J369" s="20" t="s">
        <v>1474</v>
      </c>
      <c r="K369" s="20" t="s">
        <v>1475</v>
      </c>
      <c r="L369" s="19">
        <v>983031672</v>
      </c>
      <c r="M369" s="20"/>
      <c r="N369" s="21" t="s">
        <v>58</v>
      </c>
      <c r="O369" s="20" t="s">
        <v>123</v>
      </c>
      <c r="P369" s="20" t="s">
        <v>109</v>
      </c>
      <c r="Q369" s="20"/>
      <c r="R369" s="34"/>
      <c r="S369" s="22"/>
      <c r="T369" s="22"/>
      <c r="U369" s="22"/>
      <c r="V369" s="23"/>
      <c r="W369" s="22" t="s">
        <v>50</v>
      </c>
      <c r="Y369" s="22"/>
      <c r="Z369" s="22"/>
      <c r="AA369" s="22"/>
      <c r="AB369" s="22"/>
      <c r="AC369" s="22"/>
      <c r="AD369" s="22"/>
      <c r="AE369" s="22"/>
      <c r="AF369" s="22"/>
      <c r="AG369" s="22"/>
      <c r="AH369" s="22"/>
      <c r="AI369" s="22"/>
      <c r="AJ369" s="22"/>
      <c r="AK369" s="22"/>
      <c r="AL369" s="22"/>
      <c r="AM369" s="22"/>
      <c r="AN369" s="22"/>
      <c r="AO369" s="22"/>
      <c r="AP369" s="22" t="s">
        <v>1476</v>
      </c>
      <c r="AQ369" s="22" t="s">
        <v>194</v>
      </c>
      <c r="AR369" s="22"/>
      <c r="AS369" s="22" t="s">
        <v>211</v>
      </c>
      <c r="AT369" s="22"/>
      <c r="AU369" s="22" t="s">
        <v>148</v>
      </c>
      <c r="AV369" s="22"/>
      <c r="AW369" s="22"/>
      <c r="AX369" s="24" t="s">
        <v>50</v>
      </c>
      <c r="AY369" s="24" t="s">
        <v>50</v>
      </c>
      <c r="AZ369" s="24"/>
    </row>
    <row r="370" spans="1:52" ht="13.8">
      <c r="A370" s="19">
        <v>21505836</v>
      </c>
      <c r="B370" s="20">
        <v>0</v>
      </c>
      <c r="C370" s="20" t="s">
        <v>1477</v>
      </c>
      <c r="D370" s="20" t="s">
        <v>50</v>
      </c>
      <c r="E370" s="20" t="s">
        <v>177</v>
      </c>
      <c r="F370" s="20" t="s">
        <v>178</v>
      </c>
      <c r="G370" s="20" t="s">
        <v>279</v>
      </c>
      <c r="H370" s="20" t="s">
        <v>280</v>
      </c>
      <c r="I370" s="21" t="s">
        <v>50</v>
      </c>
      <c r="J370" s="20" t="s">
        <v>1478</v>
      </c>
      <c r="K370" s="20" t="s">
        <v>1479</v>
      </c>
      <c r="L370" s="20" t="s">
        <v>50</v>
      </c>
      <c r="M370" s="20"/>
      <c r="N370" s="21" t="s">
        <v>58</v>
      </c>
      <c r="O370" s="20" t="s">
        <v>181</v>
      </c>
      <c r="P370" s="20" t="s">
        <v>182</v>
      </c>
      <c r="Q370" s="20"/>
      <c r="R370" s="19"/>
      <c r="S370" s="22"/>
      <c r="T370" s="22"/>
      <c r="U370" s="22"/>
      <c r="V370" s="23"/>
      <c r="W370" s="22" t="s">
        <v>50</v>
      </c>
      <c r="Y370" s="22"/>
      <c r="Z370" s="22"/>
      <c r="AA370" s="22"/>
      <c r="AB370" s="22"/>
      <c r="AC370" s="22"/>
      <c r="AD370" s="22"/>
      <c r="AE370" s="22"/>
      <c r="AF370" s="22"/>
      <c r="AG370" s="22"/>
      <c r="AH370" s="22"/>
      <c r="AI370" s="22"/>
      <c r="AJ370" s="22"/>
      <c r="AK370" s="22"/>
      <c r="AL370" s="22"/>
      <c r="AM370" s="22"/>
      <c r="AN370" s="22"/>
      <c r="AO370" s="22"/>
      <c r="AP370" s="22" t="s">
        <v>519</v>
      </c>
      <c r="AQ370" s="22" t="s">
        <v>194</v>
      </c>
      <c r="AR370" s="22"/>
      <c r="AS370" s="22" t="s">
        <v>196</v>
      </c>
      <c r="AT370" s="22"/>
      <c r="AU370" s="22" t="s">
        <v>148</v>
      </c>
      <c r="AV370" s="22"/>
      <c r="AW370" s="22"/>
      <c r="AX370" s="24">
        <v>0</v>
      </c>
      <c r="AY370" s="24" t="s">
        <v>50</v>
      </c>
      <c r="AZ370" s="24"/>
    </row>
    <row r="371" spans="1:52" ht="13.8">
      <c r="A371" s="19">
        <v>21819150</v>
      </c>
      <c r="B371" s="20">
        <v>9</v>
      </c>
      <c r="C371" s="20" t="s">
        <v>1480</v>
      </c>
      <c r="D371" s="20" t="s">
        <v>50</v>
      </c>
      <c r="E371" s="20" t="s">
        <v>368</v>
      </c>
      <c r="F371" s="20" t="s">
        <v>52</v>
      </c>
      <c r="G371" s="20" t="s">
        <v>92</v>
      </c>
      <c r="H371" s="20" t="s">
        <v>54</v>
      </c>
      <c r="I371" s="20" t="s">
        <v>144</v>
      </c>
      <c r="J371" s="20" t="s">
        <v>1481</v>
      </c>
      <c r="K371" s="20" t="s">
        <v>1482</v>
      </c>
      <c r="L371" s="19">
        <v>950908364</v>
      </c>
      <c r="M371" s="20"/>
      <c r="N371" s="21" t="s">
        <v>58</v>
      </c>
      <c r="O371" s="20" t="s">
        <v>108</v>
      </c>
      <c r="P371" s="20" t="s">
        <v>109</v>
      </c>
      <c r="Q371" s="20" t="s">
        <v>110</v>
      </c>
      <c r="R371" s="34" t="s">
        <v>1466</v>
      </c>
      <c r="S371" s="22" t="str">
        <f>VLOOKUP(R371,'TUTORES 1s2023'!A:B,2,0)</f>
        <v>SEPÚLVEDA MUÑOZ THIARE STEPHANIA</v>
      </c>
      <c r="T371" s="22" t="str">
        <f>VLOOKUP(R371,'TUTORES 1s2023'!A:E,5,0)</f>
        <v>thiare.sepulveda@usach.cl</v>
      </c>
      <c r="U371" s="22">
        <f>VLOOKUP(R371,'TUTORES 1s2023'!A:F,6,0)</f>
        <v>56988655763</v>
      </c>
      <c r="V371" s="23">
        <v>45002</v>
      </c>
      <c r="W371" s="22" t="s">
        <v>62</v>
      </c>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t="s">
        <v>62</v>
      </c>
      <c r="AV371" s="22"/>
      <c r="AW371" s="22"/>
      <c r="AX371" s="24">
        <f>VLOOKUP(A371,'TUTORÍAS 20230424'!A:H,8,0)</f>
        <v>5</v>
      </c>
      <c r="AY371" s="24">
        <f>VLOOKUP(A371,'TUTORÍAS 20230502'!A:J,10,0)</f>
        <v>5</v>
      </c>
      <c r="AZ371" s="24"/>
    </row>
    <row r="372" spans="1:52" ht="13.8">
      <c r="A372" s="19">
        <v>21656957</v>
      </c>
      <c r="B372" s="20">
        <v>1</v>
      </c>
      <c r="C372" s="20" t="s">
        <v>1483</v>
      </c>
      <c r="D372" s="20" t="s">
        <v>50</v>
      </c>
      <c r="E372" s="20" t="s">
        <v>252</v>
      </c>
      <c r="F372" s="20" t="s">
        <v>253</v>
      </c>
      <c r="G372" s="20" t="s">
        <v>53</v>
      </c>
      <c r="H372" s="20" t="s">
        <v>54</v>
      </c>
      <c r="I372" s="20" t="s">
        <v>55</v>
      </c>
      <c r="J372" s="20" t="s">
        <v>1484</v>
      </c>
      <c r="K372" s="20" t="s">
        <v>1485</v>
      </c>
      <c r="L372" s="19">
        <v>966967919</v>
      </c>
      <c r="M372" s="20"/>
      <c r="N372" s="21" t="s">
        <v>58</v>
      </c>
      <c r="O372" s="20" t="s">
        <v>123</v>
      </c>
      <c r="P372" s="20" t="s">
        <v>109</v>
      </c>
      <c r="Q372" s="20"/>
      <c r="R372" s="34" t="s">
        <v>1442</v>
      </c>
      <c r="S372" s="22" t="str">
        <f>VLOOKUP(R372,'TUTORES 1s2023'!A:B,2,0)</f>
        <v>SEGUEL AYALA ALMA JAVIERA</v>
      </c>
      <c r="T372" s="22" t="str">
        <f>VLOOKUP(R372,'TUTORES 1s2023'!A:E,5,0)</f>
        <v>alma.seguel@usach.cl</v>
      </c>
      <c r="U372" s="22">
        <f>VLOOKUP(R372,'TUTORES 1s2023'!A:F,6,0)</f>
        <v>56974891231</v>
      </c>
      <c r="V372" s="23">
        <v>45002</v>
      </c>
      <c r="W372" s="22" t="s">
        <v>62</v>
      </c>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t="s">
        <v>62</v>
      </c>
      <c r="AV372" s="22"/>
      <c r="AW372" s="22"/>
      <c r="AX372" s="24">
        <f>VLOOKUP(A372,'TUTORÍAS 20230424'!A:H,8,0)</f>
        <v>3</v>
      </c>
      <c r="AY372" s="24">
        <f>VLOOKUP(A372,'TUTORÍAS 20230502'!A:J,10,0)</f>
        <v>4</v>
      </c>
      <c r="AZ372" s="24"/>
    </row>
    <row r="373" spans="1:52" ht="13.8">
      <c r="A373" s="19">
        <v>21618992</v>
      </c>
      <c r="B373" s="20">
        <v>2</v>
      </c>
      <c r="C373" s="20" t="s">
        <v>1486</v>
      </c>
      <c r="D373" s="20" t="s">
        <v>50</v>
      </c>
      <c r="E373" s="20" t="s">
        <v>129</v>
      </c>
      <c r="F373" s="20" t="s">
        <v>65</v>
      </c>
      <c r="G373" s="20" t="s">
        <v>53</v>
      </c>
      <c r="H373" s="20" t="s">
        <v>54</v>
      </c>
      <c r="I373" s="20" t="s">
        <v>460</v>
      </c>
      <c r="J373" s="20" t="s">
        <v>1487</v>
      </c>
      <c r="K373" s="20" t="s">
        <v>1488</v>
      </c>
      <c r="L373" s="19">
        <v>952208111</v>
      </c>
      <c r="M373" s="20"/>
      <c r="N373" s="21" t="s">
        <v>58</v>
      </c>
      <c r="O373" s="20" t="s">
        <v>69</v>
      </c>
      <c r="P373" s="20" t="s">
        <v>70</v>
      </c>
      <c r="Q373" s="20" t="s">
        <v>71</v>
      </c>
      <c r="R373" s="25" t="s">
        <v>1489</v>
      </c>
      <c r="S373" s="22" t="str">
        <f>VLOOKUP(R373,'TUTORES 1s2023'!A:B,2,0)</f>
        <v>CHOPPELO ARIAS JAVIERA NATALIA</v>
      </c>
      <c r="T373" s="22" t="str">
        <f>VLOOKUP(R373,'TUTORES 1s2023'!A:E,5,0)</f>
        <v>javiera.choppelo@usach.cl</v>
      </c>
      <c r="U373" s="22">
        <f>VLOOKUP(R373,'TUTORES 1s2023'!A:F,6,0)</f>
        <v>958028070</v>
      </c>
      <c r="V373" s="23">
        <v>45002</v>
      </c>
      <c r="W373" s="22" t="s">
        <v>62</v>
      </c>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t="s">
        <v>62</v>
      </c>
      <c r="AV373" s="22"/>
      <c r="AW373" s="22"/>
      <c r="AX373" s="24">
        <f>VLOOKUP(A373,'TUTORÍAS 20230424'!A:H,8,0)</f>
        <v>1</v>
      </c>
      <c r="AY373" s="24">
        <f>VLOOKUP(A373,'TUTORÍAS 20230502'!A:J,10,0)</f>
        <v>1</v>
      </c>
      <c r="AZ373" s="24"/>
    </row>
    <row r="374" spans="1:52" ht="13.8">
      <c r="A374" s="19">
        <v>21795913</v>
      </c>
      <c r="B374" s="20">
        <v>6</v>
      </c>
      <c r="C374" s="20" t="s">
        <v>1490</v>
      </c>
      <c r="D374" s="20" t="s">
        <v>50</v>
      </c>
      <c r="E374" s="20" t="s">
        <v>732</v>
      </c>
      <c r="F374" s="20" t="s">
        <v>82</v>
      </c>
      <c r="G374" s="20" t="s">
        <v>92</v>
      </c>
      <c r="H374" s="20" t="s">
        <v>54</v>
      </c>
      <c r="I374" s="20" t="s">
        <v>1491</v>
      </c>
      <c r="J374" s="20" t="s">
        <v>1492</v>
      </c>
      <c r="K374" s="20" t="s">
        <v>1493</v>
      </c>
      <c r="L374" s="19">
        <v>994433701</v>
      </c>
      <c r="M374" s="20"/>
      <c r="N374" s="21" t="s">
        <v>58</v>
      </c>
      <c r="O374" s="20" t="s">
        <v>86</v>
      </c>
      <c r="P374" s="20" t="s">
        <v>87</v>
      </c>
      <c r="Q374" s="20"/>
      <c r="R374" s="19" t="s">
        <v>1180</v>
      </c>
      <c r="S374" s="22" t="str">
        <f>VLOOKUP(R374,'TUTORES 1s2023'!A:B,2,0)</f>
        <v>BENÍTEZ MORAGA BENJAMÍN ALONSO</v>
      </c>
      <c r="T374" s="22" t="str">
        <f>VLOOKUP(R374,'TUTORES 1s2023'!A:E,5,0)</f>
        <v>benjamin.benitez@usach.cl</v>
      </c>
      <c r="U374" s="22">
        <f>VLOOKUP(R374,'TUTORES 1s2023'!A:F,6,0)</f>
        <v>942080669</v>
      </c>
      <c r="V374" s="23">
        <v>45002</v>
      </c>
      <c r="W374" s="22" t="s">
        <v>62</v>
      </c>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t="s">
        <v>62</v>
      </c>
      <c r="AV374" s="22"/>
      <c r="AW374" s="22"/>
      <c r="AX374" s="24">
        <f>VLOOKUP(A374,'TUTORÍAS 20230424'!A:H,8,0)</f>
        <v>4</v>
      </c>
      <c r="AY374" s="24">
        <f>VLOOKUP(A374,'TUTORÍAS 20230502'!A:J,10,0)</f>
        <v>6</v>
      </c>
      <c r="AZ374" s="24"/>
    </row>
    <row r="375" spans="1:52" ht="13.8">
      <c r="A375" s="19">
        <v>21665830</v>
      </c>
      <c r="B375" s="20">
        <v>2</v>
      </c>
      <c r="C375" s="20" t="s">
        <v>1494</v>
      </c>
      <c r="D375" s="20" t="s">
        <v>50</v>
      </c>
      <c r="E375" s="20" t="s">
        <v>368</v>
      </c>
      <c r="F375" s="20" t="s">
        <v>52</v>
      </c>
      <c r="G375" s="20" t="s">
        <v>92</v>
      </c>
      <c r="H375" s="20" t="s">
        <v>54</v>
      </c>
      <c r="I375" s="20" t="s">
        <v>105</v>
      </c>
      <c r="J375" s="20" t="s">
        <v>1495</v>
      </c>
      <c r="K375" s="20" t="s">
        <v>1496</v>
      </c>
      <c r="L375" s="20" t="s">
        <v>50</v>
      </c>
      <c r="M375" s="20"/>
      <c r="N375" s="21" t="s">
        <v>58</v>
      </c>
      <c r="O375" s="20" t="s">
        <v>108</v>
      </c>
      <c r="P375" s="20" t="s">
        <v>109</v>
      </c>
      <c r="Q375" s="20" t="s">
        <v>110</v>
      </c>
      <c r="R375" s="34" t="s">
        <v>1497</v>
      </c>
      <c r="S375" s="22" t="str">
        <f>VLOOKUP(R375,'TUTORES 1s2023'!A:B,2,0)</f>
        <v>BUSTOS LÓPEZ KEVIN OSVALDO</v>
      </c>
      <c r="T375" s="22" t="str">
        <f>VLOOKUP(R375,'TUTORES 1s2023'!A:E,5,0)</f>
        <v>kevin.bustos.l@usach.cl</v>
      </c>
      <c r="U375" s="22">
        <f>VLOOKUP(R375,'TUTORES 1s2023'!A:F,6,0)</f>
        <v>56990200851</v>
      </c>
      <c r="V375" s="23">
        <v>45002</v>
      </c>
      <c r="W375" s="22" t="s">
        <v>62</v>
      </c>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t="s">
        <v>62</v>
      </c>
      <c r="AV375" s="22"/>
      <c r="AW375" s="22"/>
      <c r="AX375" s="24">
        <v>0</v>
      </c>
      <c r="AY375" s="24">
        <v>0</v>
      </c>
      <c r="AZ375" s="24"/>
    </row>
    <row r="376" spans="1:52" ht="13.8">
      <c r="A376" s="19">
        <v>21619828</v>
      </c>
      <c r="B376" s="20" t="s">
        <v>142</v>
      </c>
      <c r="C376" s="20" t="s">
        <v>1498</v>
      </c>
      <c r="D376" s="20" t="s">
        <v>50</v>
      </c>
      <c r="E376" s="20" t="s">
        <v>177</v>
      </c>
      <c r="F376" s="20" t="s">
        <v>178</v>
      </c>
      <c r="G376" s="20" t="s">
        <v>279</v>
      </c>
      <c r="H376" s="20" t="s">
        <v>280</v>
      </c>
      <c r="I376" s="21" t="s">
        <v>50</v>
      </c>
      <c r="J376" s="20" t="s">
        <v>1499</v>
      </c>
      <c r="K376" s="20" t="s">
        <v>1500</v>
      </c>
      <c r="L376" s="20" t="s">
        <v>50</v>
      </c>
      <c r="M376" s="20"/>
      <c r="N376" s="21" t="s">
        <v>58</v>
      </c>
      <c r="O376" s="20" t="s">
        <v>181</v>
      </c>
      <c r="P376" s="20" t="s">
        <v>182</v>
      </c>
      <c r="Q376" s="20"/>
      <c r="R376" s="19" t="s">
        <v>810</v>
      </c>
      <c r="S376" s="22" t="str">
        <f>VLOOKUP(R376,'TUTORES 1s2023'!A:B,2,0)</f>
        <v>MELLA MIRANDA LOURDES RAQUEL DEL PILAR</v>
      </c>
      <c r="T376" s="22" t="str">
        <f>VLOOKUP(R376,'TUTORES 1s2023'!A:E,5,0)</f>
        <v>lourdes.mella@usach.cl</v>
      </c>
      <c r="U376" s="22">
        <f>VLOOKUP(R376,'TUTORES 1s2023'!A:F,6,0)</f>
        <v>56948787625</v>
      </c>
      <c r="V376" s="23">
        <v>45002</v>
      </c>
      <c r="W376" s="22" t="s">
        <v>62</v>
      </c>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t="s">
        <v>62</v>
      </c>
      <c r="AV376" s="22"/>
      <c r="AW376" s="22"/>
      <c r="AX376" s="24">
        <v>0</v>
      </c>
      <c r="AY376" s="24">
        <v>0</v>
      </c>
      <c r="AZ376" s="24"/>
    </row>
    <row r="377" spans="1:52" ht="13.8">
      <c r="A377" s="19">
        <v>21638519</v>
      </c>
      <c r="B377" s="20">
        <v>5</v>
      </c>
      <c r="C377" s="20" t="s">
        <v>1501</v>
      </c>
      <c r="D377" s="20" t="s">
        <v>50</v>
      </c>
      <c r="E377" s="20" t="s">
        <v>51</v>
      </c>
      <c r="F377" s="20" t="s">
        <v>52</v>
      </c>
      <c r="G377" s="20" t="s">
        <v>92</v>
      </c>
      <c r="H377" s="20" t="s">
        <v>54</v>
      </c>
      <c r="I377" s="20" t="s">
        <v>130</v>
      </c>
      <c r="J377" s="20" t="s">
        <v>1502</v>
      </c>
      <c r="K377" s="20" t="s">
        <v>1503</v>
      </c>
      <c r="L377" s="19">
        <v>987740456</v>
      </c>
      <c r="M377" s="20"/>
      <c r="N377" s="21" t="s">
        <v>58</v>
      </c>
      <c r="O377" s="20" t="s">
        <v>59</v>
      </c>
      <c r="P377" s="20" t="s">
        <v>60</v>
      </c>
      <c r="Q377" s="20"/>
      <c r="R377" s="19" t="s">
        <v>412</v>
      </c>
      <c r="S377" s="22" t="str">
        <f>VLOOKUP(R377,'TUTORES 1s2023'!A:B,2,0)</f>
        <v>ABALLAY ARAYA JOAQUÍN ALONSO</v>
      </c>
      <c r="T377" s="22" t="str">
        <f>VLOOKUP(R377,'TUTORES 1s2023'!A:E,5,0)</f>
        <v>joaquin.aballay@usach.cl</v>
      </c>
      <c r="U377" s="22">
        <f>VLOOKUP(R377,'TUTORES 1s2023'!A:F,6,0)</f>
        <v>56968573305</v>
      </c>
      <c r="V377" s="23">
        <v>45002</v>
      </c>
      <c r="W377" s="22" t="s">
        <v>62</v>
      </c>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t="s">
        <v>62</v>
      </c>
      <c r="AV377" s="22"/>
      <c r="AW377" s="22"/>
      <c r="AX377" s="24">
        <v>0</v>
      </c>
      <c r="AY377" s="24">
        <v>0</v>
      </c>
      <c r="AZ377" s="24"/>
    </row>
    <row r="378" spans="1:52" ht="13.8">
      <c r="A378" s="19">
        <v>21718727</v>
      </c>
      <c r="B378" s="20">
        <v>3</v>
      </c>
      <c r="C378" s="20" t="s">
        <v>1504</v>
      </c>
      <c r="D378" s="20" t="s">
        <v>50</v>
      </c>
      <c r="E378" s="20" t="s">
        <v>433</v>
      </c>
      <c r="F378" s="20" t="s">
        <v>157</v>
      </c>
      <c r="G378" s="20" t="s">
        <v>151</v>
      </c>
      <c r="H378" s="20" t="s">
        <v>54</v>
      </c>
      <c r="I378" s="20" t="s">
        <v>229</v>
      </c>
      <c r="J378" s="20" t="s">
        <v>1505</v>
      </c>
      <c r="K378" s="20" t="s">
        <v>1506</v>
      </c>
      <c r="L378" s="19">
        <v>944292499</v>
      </c>
      <c r="M378" s="20">
        <v>933651787</v>
      </c>
      <c r="N378" s="21" t="s">
        <v>58</v>
      </c>
      <c r="O378" s="20" t="s">
        <v>69</v>
      </c>
      <c r="P378" s="20" t="s">
        <v>160</v>
      </c>
      <c r="Q378" s="20" t="s">
        <v>161</v>
      </c>
      <c r="R378" s="38" t="s">
        <v>436</v>
      </c>
      <c r="S378" s="22" t="str">
        <f>VLOOKUP(R378,'TUTORES 1s2023'!A:B,2,0)</f>
        <v>SALAZAR VELASCO MAURICIO IGNACIO</v>
      </c>
      <c r="T378" s="22" t="str">
        <f>VLOOKUP(R378,'TUTORES 1s2023'!A:E,5,0)</f>
        <v>mauricio.salazar.v@usach.cl</v>
      </c>
      <c r="U378" s="22">
        <f>VLOOKUP(R378,'TUTORES 1s2023'!A:F,6,0)</f>
        <v>944341711</v>
      </c>
      <c r="V378" s="23">
        <v>45002</v>
      </c>
      <c r="W378" s="22" t="s">
        <v>62</v>
      </c>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t="s">
        <v>62</v>
      </c>
      <c r="AV378" s="22"/>
      <c r="AW378" s="22"/>
      <c r="AX378" s="24">
        <v>0</v>
      </c>
      <c r="AY378" s="24">
        <v>0</v>
      </c>
      <c r="AZ378" s="24"/>
    </row>
    <row r="379" spans="1:52" ht="13.8">
      <c r="A379" s="19">
        <v>21811459</v>
      </c>
      <c r="B379" s="20">
        <v>8</v>
      </c>
      <c r="C379" s="20" t="s">
        <v>1507</v>
      </c>
      <c r="D379" s="20" t="s">
        <v>50</v>
      </c>
      <c r="E379" s="20" t="s">
        <v>138</v>
      </c>
      <c r="F379" s="20" t="s">
        <v>82</v>
      </c>
      <c r="G379" s="20" t="s">
        <v>53</v>
      </c>
      <c r="H379" s="20" t="s">
        <v>54</v>
      </c>
      <c r="I379" s="20" t="s">
        <v>254</v>
      </c>
      <c r="J379" s="20" t="s">
        <v>1508</v>
      </c>
      <c r="K379" s="20" t="s">
        <v>1509</v>
      </c>
      <c r="L379" s="19">
        <v>981845677</v>
      </c>
      <c r="M379" s="20"/>
      <c r="N379" s="21" t="s">
        <v>58</v>
      </c>
      <c r="O379" s="20" t="s">
        <v>86</v>
      </c>
      <c r="P379" s="20" t="s">
        <v>87</v>
      </c>
      <c r="Q379" s="20"/>
      <c r="R379" s="19"/>
      <c r="S379" s="22"/>
      <c r="T379" s="22"/>
      <c r="U379" s="22"/>
      <c r="V379" s="23"/>
      <c r="W379" s="22" t="s">
        <v>50</v>
      </c>
      <c r="Y379" s="22"/>
      <c r="Z379" s="22"/>
      <c r="AA379" s="22"/>
      <c r="AB379" s="22"/>
      <c r="AC379" s="22"/>
      <c r="AD379" s="22"/>
      <c r="AE379" s="22"/>
      <c r="AF379" s="22"/>
      <c r="AG379" s="22"/>
      <c r="AH379" s="22"/>
      <c r="AI379" s="22"/>
      <c r="AJ379" s="22"/>
      <c r="AK379" s="22"/>
      <c r="AL379" s="22"/>
      <c r="AM379" s="22"/>
      <c r="AN379" s="22"/>
      <c r="AO379" s="22"/>
      <c r="AP379" s="22" t="s">
        <v>1510</v>
      </c>
      <c r="AQ379" s="22" t="s">
        <v>194</v>
      </c>
      <c r="AR379" s="22"/>
      <c r="AS379" s="22" t="s">
        <v>196</v>
      </c>
      <c r="AT379" s="22"/>
      <c r="AU379" s="22" t="s">
        <v>148</v>
      </c>
      <c r="AV379" s="22"/>
      <c r="AW379" s="22"/>
      <c r="AX379" s="24" t="s">
        <v>50</v>
      </c>
      <c r="AY379" s="24" t="s">
        <v>50</v>
      </c>
      <c r="AZ379" s="24"/>
    </row>
    <row r="380" spans="1:52" ht="13.8">
      <c r="A380" s="19">
        <v>21704301</v>
      </c>
      <c r="B380" s="20">
        <v>8</v>
      </c>
      <c r="C380" s="20" t="s">
        <v>1511</v>
      </c>
      <c r="D380" s="20" t="s">
        <v>50</v>
      </c>
      <c r="E380" s="20" t="s">
        <v>177</v>
      </c>
      <c r="F380" s="20" t="s">
        <v>178</v>
      </c>
      <c r="G380" s="20" t="s">
        <v>279</v>
      </c>
      <c r="H380" s="20" t="s">
        <v>280</v>
      </c>
      <c r="I380" s="21" t="s">
        <v>50</v>
      </c>
      <c r="J380" s="20" t="s">
        <v>1512</v>
      </c>
      <c r="K380" s="20" t="s">
        <v>1513</v>
      </c>
      <c r="L380" s="20" t="s">
        <v>50</v>
      </c>
      <c r="M380" s="20"/>
      <c r="N380" s="21" t="s">
        <v>58</v>
      </c>
      <c r="O380" s="20" t="s">
        <v>181</v>
      </c>
      <c r="P380" s="20" t="s">
        <v>182</v>
      </c>
      <c r="Q380" s="20"/>
      <c r="R380" s="19" t="s">
        <v>1038</v>
      </c>
      <c r="S380" s="22" t="str">
        <f>VLOOKUP(R380,'TUTORES 1s2023'!A:B,2,0)</f>
        <v>FERNÁNDEZ CARRASCO DIEGO ALONSO</v>
      </c>
      <c r="T380" s="22" t="str">
        <f>VLOOKUP(R380,'TUTORES 1s2023'!A:E,5,0)</f>
        <v>diego.fernandez.c@usach.cl</v>
      </c>
      <c r="U380" s="22">
        <f>VLOOKUP(R380,'TUTORES 1s2023'!A:F,6,0)</f>
        <v>222398793</v>
      </c>
      <c r="V380" s="23">
        <v>45002</v>
      </c>
      <c r="W380" s="22" t="s">
        <v>62</v>
      </c>
      <c r="X380" s="22" t="s">
        <v>123</v>
      </c>
      <c r="Y380" s="22" t="s">
        <v>123</v>
      </c>
      <c r="Z380" s="22" t="s">
        <v>700</v>
      </c>
      <c r="AA380" s="22" t="s">
        <v>549</v>
      </c>
      <c r="AB380" s="22" t="str">
        <f>VLOOKUP(AA380,'TUTORES 1s2023'!A:R,2,0)</f>
        <v>BUSTOS BODALEO GISSELA PILAR</v>
      </c>
      <c r="AC380" s="22" t="str">
        <f>VLOOKUP(AA380,'TUTORES 1s2023'!A:R,5,0)</f>
        <v>gissela.bustos.b@usach.cl</v>
      </c>
      <c r="AD380" s="22" t="str">
        <f>VLOOKUP(AA380,'TUTORES 1s2023'!A:O,6,0)</f>
        <v>9 34445417</v>
      </c>
      <c r="AE380" s="28">
        <v>45016</v>
      </c>
      <c r="AF380" s="22" t="s">
        <v>62</v>
      </c>
      <c r="AG380" s="22"/>
      <c r="AH380" s="22"/>
      <c r="AI380" s="22"/>
      <c r="AJ380" s="22"/>
      <c r="AK380" s="22"/>
      <c r="AL380" s="22"/>
      <c r="AM380" s="22"/>
      <c r="AN380" s="22"/>
      <c r="AO380" s="22"/>
      <c r="AP380" s="22"/>
      <c r="AQ380" s="22"/>
      <c r="AR380" s="22"/>
      <c r="AS380" s="22"/>
      <c r="AT380" s="22"/>
      <c r="AU380" s="22" t="s">
        <v>62</v>
      </c>
      <c r="AV380" s="22"/>
      <c r="AW380" s="22"/>
      <c r="AX380" s="24">
        <f>VLOOKUP(A380,'TUTORÍAS 20230424'!A:H,8,0)</f>
        <v>5</v>
      </c>
      <c r="AY380" s="24">
        <f>VLOOKUP(A380,'TUTORÍAS 20230502'!A:J,10,0)</f>
        <v>7</v>
      </c>
      <c r="AZ380" s="24"/>
    </row>
    <row r="381" spans="1:52" ht="13.8">
      <c r="A381" s="19">
        <v>21837129</v>
      </c>
      <c r="B381" s="20">
        <v>9</v>
      </c>
      <c r="C381" s="20" t="s">
        <v>1514</v>
      </c>
      <c r="D381" s="20" t="s">
        <v>50</v>
      </c>
      <c r="E381" s="20" t="s">
        <v>129</v>
      </c>
      <c r="F381" s="20" t="s">
        <v>65</v>
      </c>
      <c r="G381" s="20" t="s">
        <v>92</v>
      </c>
      <c r="H381" s="20" t="s">
        <v>54</v>
      </c>
      <c r="I381" s="20" t="s">
        <v>285</v>
      </c>
      <c r="J381" s="20" t="s">
        <v>1515</v>
      </c>
      <c r="K381" s="20" t="s">
        <v>1516</v>
      </c>
      <c r="L381" s="19">
        <v>959492692</v>
      </c>
      <c r="M381" s="20"/>
      <c r="N381" s="21" t="s">
        <v>58</v>
      </c>
      <c r="O381" s="20" t="s">
        <v>69</v>
      </c>
      <c r="P381" s="20" t="s">
        <v>70</v>
      </c>
      <c r="Q381" s="20" t="s">
        <v>71</v>
      </c>
      <c r="R381" s="25" t="s">
        <v>1489</v>
      </c>
      <c r="S381" s="22" t="str">
        <f>VLOOKUP(R381,'TUTORES 1s2023'!A:B,2,0)</f>
        <v>CHOPPELO ARIAS JAVIERA NATALIA</v>
      </c>
      <c r="T381" s="22" t="str">
        <f>VLOOKUP(R381,'TUTORES 1s2023'!A:E,5,0)</f>
        <v>javiera.choppelo@usach.cl</v>
      </c>
      <c r="U381" s="22">
        <f>VLOOKUP(R381,'TUTORES 1s2023'!A:F,6,0)</f>
        <v>958028070</v>
      </c>
      <c r="V381" s="23">
        <v>45002</v>
      </c>
      <c r="W381" s="22" t="s">
        <v>62</v>
      </c>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t="s">
        <v>62</v>
      </c>
      <c r="AV381" s="22"/>
      <c r="AW381" s="22"/>
      <c r="AX381" s="24">
        <f>VLOOKUP(A381,'TUTORÍAS 20230424'!A:H,8,0)</f>
        <v>1</v>
      </c>
      <c r="AY381" s="24">
        <f>VLOOKUP(A381,'TUTORÍAS 20230502'!A:J,10,0)</f>
        <v>1</v>
      </c>
      <c r="AZ381" s="24"/>
    </row>
    <row r="382" spans="1:52" ht="13.8">
      <c r="A382" s="19">
        <v>26498265</v>
      </c>
      <c r="B382" s="20">
        <v>0</v>
      </c>
      <c r="C382" s="20" t="s">
        <v>1517</v>
      </c>
      <c r="D382" s="20" t="s">
        <v>50</v>
      </c>
      <c r="E382" s="20" t="s">
        <v>51</v>
      </c>
      <c r="F382" s="20" t="s">
        <v>52</v>
      </c>
      <c r="G382" s="20" t="s">
        <v>92</v>
      </c>
      <c r="H382" s="20" t="s">
        <v>54</v>
      </c>
      <c r="I382" s="20" t="s">
        <v>285</v>
      </c>
      <c r="J382" s="20" t="s">
        <v>1518</v>
      </c>
      <c r="K382" s="20" t="s">
        <v>1519</v>
      </c>
      <c r="L382" s="19">
        <v>946279288</v>
      </c>
      <c r="M382" s="20"/>
      <c r="N382" s="21" t="s">
        <v>58</v>
      </c>
      <c r="O382" s="20" t="s">
        <v>59</v>
      </c>
      <c r="P382" s="20" t="s">
        <v>60</v>
      </c>
      <c r="Q382" s="20"/>
      <c r="R382" s="19" t="s">
        <v>1398</v>
      </c>
      <c r="S382" s="22" t="str">
        <f>VLOOKUP(R382,'TUTORES 1s2023'!A:B,2,0)</f>
        <v>HERNÁNDEZ CANALES RAFAEL ANDRÉS FERNANDO</v>
      </c>
      <c r="T382" s="22" t="str">
        <f>VLOOKUP(R382,'TUTORES 1s2023'!A:E,5,0)</f>
        <v>rafael.hernandez@usach.cl</v>
      </c>
      <c r="U382" s="22">
        <f>VLOOKUP(R382,'TUTORES 1s2023'!A:F,6,0)</f>
        <v>961573534</v>
      </c>
      <c r="V382" s="23">
        <v>45002</v>
      </c>
      <c r="W382" s="22" t="s">
        <v>62</v>
      </c>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t="s">
        <v>62</v>
      </c>
      <c r="AV382" s="22"/>
      <c r="AW382" s="22"/>
      <c r="AX382" s="24">
        <v>0</v>
      </c>
      <c r="AY382" s="24">
        <v>0</v>
      </c>
      <c r="AZ382" s="24"/>
    </row>
    <row r="383" spans="1:52" ht="13.8">
      <c r="A383" s="19">
        <v>21607100</v>
      </c>
      <c r="B383" s="20" t="s">
        <v>142</v>
      </c>
      <c r="C383" s="20" t="s">
        <v>1520</v>
      </c>
      <c r="D383" s="20" t="s">
        <v>50</v>
      </c>
      <c r="E383" s="20" t="s">
        <v>368</v>
      </c>
      <c r="F383" s="20" t="s">
        <v>52</v>
      </c>
      <c r="G383" s="20" t="s">
        <v>92</v>
      </c>
      <c r="H383" s="20" t="s">
        <v>54</v>
      </c>
      <c r="I383" s="20" t="s">
        <v>55</v>
      </c>
      <c r="J383" s="20" t="s">
        <v>1521</v>
      </c>
      <c r="K383" s="20" t="s">
        <v>1522</v>
      </c>
      <c r="L383" s="19">
        <v>997291155</v>
      </c>
      <c r="M383" s="20"/>
      <c r="N383" s="21" t="s">
        <v>58</v>
      </c>
      <c r="O383" s="20" t="s">
        <v>108</v>
      </c>
      <c r="P383" s="20" t="s">
        <v>109</v>
      </c>
      <c r="Q383" s="20" t="s">
        <v>110</v>
      </c>
      <c r="R383" s="34" t="s">
        <v>1497</v>
      </c>
      <c r="S383" s="22" t="str">
        <f>VLOOKUP(R383,'TUTORES 1s2023'!A:B,2,0)</f>
        <v>BUSTOS LÓPEZ KEVIN OSVALDO</v>
      </c>
      <c r="T383" s="22" t="str">
        <f>VLOOKUP(R383,'TUTORES 1s2023'!A:E,5,0)</f>
        <v>kevin.bustos.l@usach.cl</v>
      </c>
      <c r="U383" s="22">
        <f>VLOOKUP(R383,'TUTORES 1s2023'!A:F,6,0)</f>
        <v>56990200851</v>
      </c>
      <c r="V383" s="23">
        <v>45002</v>
      </c>
      <c r="W383" s="22" t="s">
        <v>62</v>
      </c>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t="s">
        <v>62</v>
      </c>
      <c r="AV383" s="22"/>
      <c r="AW383" s="22"/>
      <c r="AX383" s="24">
        <f>VLOOKUP(A383,'TUTORÍAS 20230424'!A:H,8,0)</f>
        <v>1</v>
      </c>
      <c r="AY383" s="24">
        <f>VLOOKUP(A383,'TUTORÍAS 20230502'!A:J,10,0)</f>
        <v>1</v>
      </c>
      <c r="AZ383" s="24"/>
    </row>
    <row r="384" spans="1:52" ht="13.8">
      <c r="A384" s="19">
        <v>21616997</v>
      </c>
      <c r="B384" s="20">
        <v>2</v>
      </c>
      <c r="C384" s="20" t="s">
        <v>1523</v>
      </c>
      <c r="D384" s="20" t="s">
        <v>50</v>
      </c>
      <c r="E384" s="20" t="s">
        <v>104</v>
      </c>
      <c r="F384" s="20" t="s">
        <v>52</v>
      </c>
      <c r="G384" s="20" t="s">
        <v>92</v>
      </c>
      <c r="H384" s="20" t="s">
        <v>54</v>
      </c>
      <c r="I384" s="20" t="s">
        <v>144</v>
      </c>
      <c r="J384" s="20" t="s">
        <v>1524</v>
      </c>
      <c r="K384" s="20" t="s">
        <v>1525</v>
      </c>
      <c r="L384" s="19">
        <v>944053280</v>
      </c>
      <c r="M384" s="20"/>
      <c r="N384" s="21" t="s">
        <v>58</v>
      </c>
      <c r="O384" s="20" t="s">
        <v>108</v>
      </c>
      <c r="P384" s="20" t="s">
        <v>109</v>
      </c>
      <c r="Q384" s="20" t="s">
        <v>110</v>
      </c>
      <c r="R384" s="34" t="s">
        <v>1173</v>
      </c>
      <c r="S384" s="22" t="str">
        <f>VLOOKUP(R384,'TUTORES 1s2023'!A:B,2,0)</f>
        <v>ARAVENA OPITZ VERÓNICA CAROLINA</v>
      </c>
      <c r="T384" s="22" t="str">
        <f>VLOOKUP(R384,'TUTORES 1s2023'!A:E,5,0)</f>
        <v>veronica.aravena.o@usach.cl</v>
      </c>
      <c r="U384" s="22">
        <f>VLOOKUP(R384,'TUTORES 1s2023'!A:F,6,0)</f>
        <v>56998079549</v>
      </c>
      <c r="V384" s="23">
        <v>45002</v>
      </c>
      <c r="W384" s="22" t="s">
        <v>62</v>
      </c>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t="s">
        <v>62</v>
      </c>
      <c r="AV384" s="22"/>
      <c r="AW384" s="22"/>
      <c r="AX384" s="24">
        <f>VLOOKUP(A384,'TUTORÍAS 20230424'!A:H,8,0)</f>
        <v>4</v>
      </c>
      <c r="AY384" s="24">
        <f>VLOOKUP(A384,'TUTORÍAS 20230502'!A:J,10,0)</f>
        <v>4</v>
      </c>
      <c r="AZ384" s="24"/>
    </row>
    <row r="385" spans="1:52" ht="13.8">
      <c r="A385" s="19">
        <v>21635580</v>
      </c>
      <c r="B385" s="20">
        <v>6</v>
      </c>
      <c r="C385" s="20" t="s">
        <v>1526</v>
      </c>
      <c r="D385" s="20" t="s">
        <v>50</v>
      </c>
      <c r="E385" s="20" t="s">
        <v>64</v>
      </c>
      <c r="F385" s="20" t="s">
        <v>65</v>
      </c>
      <c r="G385" s="20" t="s">
        <v>92</v>
      </c>
      <c r="H385" s="20" t="s">
        <v>54</v>
      </c>
      <c r="I385" s="20" t="s">
        <v>950</v>
      </c>
      <c r="J385" s="20" t="s">
        <v>1527</v>
      </c>
      <c r="K385" s="20" t="s">
        <v>1528</v>
      </c>
      <c r="L385" s="19">
        <v>995204011</v>
      </c>
      <c r="M385" s="20">
        <v>995204011</v>
      </c>
      <c r="N385" s="21" t="s">
        <v>58</v>
      </c>
      <c r="O385" s="20" t="s">
        <v>69</v>
      </c>
      <c r="P385" s="20" t="s">
        <v>70</v>
      </c>
      <c r="Q385" s="20" t="s">
        <v>71</v>
      </c>
      <c r="R385" s="47" t="s">
        <v>1051</v>
      </c>
      <c r="S385" s="22" t="str">
        <f>VLOOKUP(R385,'TUTORES 1s2023'!A:B,2,0)</f>
        <v>PRADO CÁCERES CATALINA ANDREA</v>
      </c>
      <c r="T385" s="22" t="str">
        <f>VLOOKUP(R385,'TUTORES 1s2023'!A:E,5,0)</f>
        <v>catalina.prado@usach.cl</v>
      </c>
      <c r="U385" s="22">
        <f>VLOOKUP(R385,'TUTORES 1s2023'!A:F,6,0)</f>
        <v>979428388</v>
      </c>
      <c r="V385" s="48">
        <v>45016</v>
      </c>
      <c r="W385" s="22" t="s">
        <v>62</v>
      </c>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t="s">
        <v>62</v>
      </c>
      <c r="AV385" s="22"/>
      <c r="AW385" s="22"/>
      <c r="AX385" s="24">
        <v>0</v>
      </c>
      <c r="AY385" s="24">
        <f>VLOOKUP(A385,'TUTORÍAS 20230502'!A:J,10,0)</f>
        <v>3</v>
      </c>
      <c r="AZ385" s="24"/>
    </row>
    <row r="386" spans="1:52" ht="13.8">
      <c r="A386" s="19">
        <v>21703925</v>
      </c>
      <c r="B386" s="20">
        <v>8</v>
      </c>
      <c r="C386" s="20" t="s">
        <v>1529</v>
      </c>
      <c r="D386" s="20" t="s">
        <v>50</v>
      </c>
      <c r="E386" s="20" t="s">
        <v>177</v>
      </c>
      <c r="F386" s="20" t="s">
        <v>178</v>
      </c>
      <c r="G386" s="20" t="s">
        <v>279</v>
      </c>
      <c r="H386" s="20" t="s">
        <v>280</v>
      </c>
      <c r="I386" s="21" t="s">
        <v>50</v>
      </c>
      <c r="J386" s="20" t="s">
        <v>1530</v>
      </c>
      <c r="K386" s="20" t="s">
        <v>1531</v>
      </c>
      <c r="L386" s="32">
        <f>56935286809</f>
        <v>56935286809</v>
      </c>
      <c r="M386" s="20"/>
      <c r="N386" s="21" t="s">
        <v>58</v>
      </c>
      <c r="O386" s="20" t="s">
        <v>181</v>
      </c>
      <c r="P386" s="20" t="s">
        <v>182</v>
      </c>
      <c r="Q386" s="20"/>
      <c r="R386" s="19" t="s">
        <v>564</v>
      </c>
      <c r="S386" s="22" t="str">
        <f>VLOOKUP(R386,'TUTORES 1s2023'!A:B,2,0)</f>
        <v>RICHARDS VARAS MAXIMILIANO</v>
      </c>
      <c r="T386" s="22" t="str">
        <f>VLOOKUP(R386,'TUTORES 1s2023'!A:E,5,0)</f>
        <v>maximiliano.richards@usach.cl</v>
      </c>
      <c r="U386" s="22">
        <f>VLOOKUP(R386,'TUTORES 1s2023'!A:F,6,0)</f>
        <v>56957843782</v>
      </c>
      <c r="V386" s="23">
        <v>45002</v>
      </c>
      <c r="W386" s="22" t="s">
        <v>148</v>
      </c>
      <c r="Y386" s="22"/>
      <c r="Z386" s="22"/>
      <c r="AA386" s="22"/>
      <c r="AB386" s="22"/>
      <c r="AC386" s="22"/>
      <c r="AD386" s="22"/>
      <c r="AE386" s="22"/>
      <c r="AF386" s="22"/>
      <c r="AG386" s="22"/>
      <c r="AH386" s="22"/>
      <c r="AI386" s="22"/>
      <c r="AJ386" s="22"/>
      <c r="AK386" s="22"/>
      <c r="AL386" s="22"/>
      <c r="AM386" s="22"/>
      <c r="AN386" s="22"/>
      <c r="AO386" s="22"/>
      <c r="AP386" s="22" t="s">
        <v>1532</v>
      </c>
      <c r="AQ386" s="22"/>
      <c r="AR386" s="22"/>
      <c r="AS386" s="22"/>
      <c r="AT386" s="22"/>
      <c r="AU386" s="22" t="s">
        <v>148</v>
      </c>
      <c r="AV386" s="22"/>
      <c r="AW386" s="22"/>
      <c r="AX386" s="24">
        <v>0</v>
      </c>
      <c r="AY386" s="24" t="s">
        <v>50</v>
      </c>
      <c r="AZ386" s="24"/>
    </row>
    <row r="387" spans="1:52" ht="13.8">
      <c r="A387" s="19">
        <v>21660667</v>
      </c>
      <c r="B387" s="20">
        <v>1</v>
      </c>
      <c r="C387" s="20" t="s">
        <v>1533</v>
      </c>
      <c r="D387" s="20" t="s">
        <v>50</v>
      </c>
      <c r="E387" s="20" t="s">
        <v>177</v>
      </c>
      <c r="F387" s="20" t="s">
        <v>178</v>
      </c>
      <c r="G387" s="20" t="s">
        <v>279</v>
      </c>
      <c r="H387" s="20" t="s">
        <v>54</v>
      </c>
      <c r="I387" s="20" t="s">
        <v>66</v>
      </c>
      <c r="J387" s="20" t="s">
        <v>1534</v>
      </c>
      <c r="K387" s="20" t="s">
        <v>1535</v>
      </c>
      <c r="L387" s="20" t="s">
        <v>50</v>
      </c>
      <c r="M387" s="20"/>
      <c r="N387" s="21" t="s">
        <v>58</v>
      </c>
      <c r="O387" s="20" t="s">
        <v>181</v>
      </c>
      <c r="P387" s="20" t="s">
        <v>182</v>
      </c>
      <c r="Q387" s="20"/>
      <c r="R387" s="19" t="s">
        <v>1253</v>
      </c>
      <c r="S387" s="22" t="str">
        <f>VLOOKUP(R387,'TUTORES 1s2023'!A:B,2,0)</f>
        <v>ZÚÑIGA VAQUERO ABELARDO JOSÉ</v>
      </c>
      <c r="T387" s="22" t="str">
        <f>VLOOKUP(R387,'TUTORES 1s2023'!A:E,5,0)</f>
        <v>abelardo.zuniga@usach.cl</v>
      </c>
      <c r="U387" s="22">
        <f>VLOOKUP(R387,'TUTORES 1s2023'!A:F,6,0)</f>
        <v>56962280919</v>
      </c>
      <c r="V387" s="23">
        <v>45002</v>
      </c>
      <c r="W387" s="22" t="s">
        <v>62</v>
      </c>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t="s">
        <v>62</v>
      </c>
      <c r="AV387" s="22"/>
      <c r="AW387" s="22"/>
      <c r="AX387" s="24">
        <f>VLOOKUP(A387,'TUTORÍAS 20230424'!A:H,8,0)</f>
        <v>3</v>
      </c>
      <c r="AY387" s="24">
        <f>VLOOKUP(A387,'TUTORÍAS 20230502'!A:J,10,0)</f>
        <v>3</v>
      </c>
      <c r="AZ387" s="24"/>
    </row>
    <row r="388" spans="1:52" ht="13.8">
      <c r="A388" s="19">
        <v>21630512</v>
      </c>
      <c r="B388" s="20">
        <v>4</v>
      </c>
      <c r="C388" s="20" t="s">
        <v>1536</v>
      </c>
      <c r="D388" s="20" t="s">
        <v>50</v>
      </c>
      <c r="E388" s="20" t="s">
        <v>637</v>
      </c>
      <c r="F388" s="20" t="s">
        <v>82</v>
      </c>
      <c r="G388" s="20" t="s">
        <v>92</v>
      </c>
      <c r="H388" s="20" t="s">
        <v>54</v>
      </c>
      <c r="I388" s="20" t="s">
        <v>254</v>
      </c>
      <c r="J388" s="20" t="s">
        <v>1537</v>
      </c>
      <c r="K388" s="20" t="s">
        <v>1538</v>
      </c>
      <c r="L388" s="19">
        <v>964941011</v>
      </c>
      <c r="M388" s="20"/>
      <c r="N388" s="21" t="s">
        <v>58</v>
      </c>
      <c r="O388" s="20" t="s">
        <v>86</v>
      </c>
      <c r="P388" s="20" t="s">
        <v>87</v>
      </c>
      <c r="Q388" s="20"/>
      <c r="R388" s="19" t="s">
        <v>1233</v>
      </c>
      <c r="S388" s="22" t="str">
        <f>VLOOKUP(R388,'TUTORES 1s2023'!A:B,2,0)</f>
        <v>BRUNA MUNOZ ROLANDO ANABAL</v>
      </c>
      <c r="T388" s="22" t="str">
        <f>VLOOKUP(R388,'TUTORES 1s2023'!A:E,5,0)</f>
        <v>rolando.bruna.m@usach.cl</v>
      </c>
      <c r="U388" s="22">
        <f>VLOOKUP(R388,'TUTORES 1s2023'!A:F,6,0)</f>
        <v>56964433616</v>
      </c>
      <c r="V388" s="23">
        <v>45002</v>
      </c>
      <c r="W388" s="22" t="s">
        <v>62</v>
      </c>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t="s">
        <v>62</v>
      </c>
      <c r="AV388" s="22"/>
      <c r="AW388" s="22"/>
      <c r="AX388" s="24">
        <f>VLOOKUP(A388,'TUTORÍAS 20230424'!A:H,8,0)</f>
        <v>1</v>
      </c>
      <c r="AY388" s="24">
        <f>VLOOKUP(A388,'TUTORÍAS 20230502'!A:J,10,0)</f>
        <v>1</v>
      </c>
      <c r="AZ388" s="24"/>
    </row>
    <row r="389" spans="1:52" ht="13.8">
      <c r="A389" s="19">
        <v>21630638</v>
      </c>
      <c r="B389" s="20">
        <v>4</v>
      </c>
      <c r="C389" s="20" t="s">
        <v>1539</v>
      </c>
      <c r="D389" s="20" t="s">
        <v>50</v>
      </c>
      <c r="E389" s="20" t="s">
        <v>368</v>
      </c>
      <c r="F389" s="20" t="s">
        <v>52</v>
      </c>
      <c r="G389" s="20" t="s">
        <v>92</v>
      </c>
      <c r="H389" s="20" t="s">
        <v>54</v>
      </c>
      <c r="I389" s="20" t="s">
        <v>66</v>
      </c>
      <c r="J389" s="20" t="s">
        <v>1540</v>
      </c>
      <c r="K389" s="20" t="s">
        <v>1541</v>
      </c>
      <c r="L389" s="20" t="s">
        <v>50</v>
      </c>
      <c r="M389" s="20">
        <v>996770668</v>
      </c>
      <c r="N389" s="21" t="s">
        <v>58</v>
      </c>
      <c r="O389" s="20" t="s">
        <v>108</v>
      </c>
      <c r="P389" s="20" t="s">
        <v>109</v>
      </c>
      <c r="Q389" s="20" t="s">
        <v>110</v>
      </c>
      <c r="R389" s="34" t="s">
        <v>1497</v>
      </c>
      <c r="S389" s="22" t="str">
        <f>VLOOKUP(R389,'TUTORES 1s2023'!A:B,2,0)</f>
        <v>BUSTOS LÓPEZ KEVIN OSVALDO</v>
      </c>
      <c r="T389" s="22" t="str">
        <f>VLOOKUP(R389,'TUTORES 1s2023'!A:E,5,0)</f>
        <v>kevin.bustos.l@usach.cl</v>
      </c>
      <c r="U389" s="22">
        <f>VLOOKUP(R389,'TUTORES 1s2023'!A:F,6,0)</f>
        <v>56990200851</v>
      </c>
      <c r="V389" s="23">
        <v>45002</v>
      </c>
      <c r="W389" s="22" t="s">
        <v>62</v>
      </c>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t="s">
        <v>62</v>
      </c>
      <c r="AV389" s="22"/>
      <c r="AW389" s="22"/>
      <c r="AX389" s="24">
        <f>VLOOKUP(A389,'TUTORÍAS 20230424'!A:H,8,0)</f>
        <v>2</v>
      </c>
      <c r="AY389" s="24">
        <f>VLOOKUP(A389,'TUTORÍAS 20230502'!A:J,10,0)</f>
        <v>2</v>
      </c>
      <c r="AZ389" s="24"/>
    </row>
    <row r="390" spans="1:52" ht="13.8">
      <c r="A390" s="19">
        <v>21638149</v>
      </c>
      <c r="B390" s="20">
        <v>1</v>
      </c>
      <c r="C390" s="20" t="s">
        <v>1542</v>
      </c>
      <c r="D390" s="20" t="s">
        <v>50</v>
      </c>
      <c r="E390" s="20" t="s">
        <v>641</v>
      </c>
      <c r="F390" s="20" t="s">
        <v>65</v>
      </c>
      <c r="G390" s="20" t="s">
        <v>53</v>
      </c>
      <c r="H390" s="20" t="s">
        <v>54</v>
      </c>
      <c r="I390" s="20" t="s">
        <v>66</v>
      </c>
      <c r="J390" s="20" t="s">
        <v>1543</v>
      </c>
      <c r="K390" s="20" t="s">
        <v>1544</v>
      </c>
      <c r="L390" s="19">
        <v>945178204</v>
      </c>
      <c r="M390" s="20"/>
      <c r="N390" s="21" t="s">
        <v>58</v>
      </c>
      <c r="O390" s="20" t="s">
        <v>69</v>
      </c>
      <c r="P390" s="20" t="s">
        <v>70</v>
      </c>
      <c r="Q390" s="20" t="s">
        <v>644</v>
      </c>
      <c r="R390" s="25" t="s">
        <v>645</v>
      </c>
      <c r="S390" s="22" t="str">
        <f>VLOOKUP(R390,'TUTORES 1s2023'!A:B,2,0)</f>
        <v>REBOLLEDO CIFUENTES MATHIAS EDGARDO</v>
      </c>
      <c r="T390" s="22" t="str">
        <f>VLOOKUP(R390,'TUTORES 1s2023'!A:E,5,0)</f>
        <v>mathias.rebolledo@usach.cl</v>
      </c>
      <c r="U390" s="22">
        <f>VLOOKUP(R390,'TUTORES 1s2023'!A:F,6,0)</f>
        <v>986425163</v>
      </c>
      <c r="V390" s="23">
        <v>45002</v>
      </c>
      <c r="W390" s="22" t="s">
        <v>62</v>
      </c>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t="s">
        <v>62</v>
      </c>
      <c r="AV390" s="22"/>
      <c r="AW390" s="22"/>
      <c r="AX390" s="24">
        <f>VLOOKUP(A390,'TUTORÍAS 20230424'!A:H,8,0)</f>
        <v>3</v>
      </c>
      <c r="AY390" s="24">
        <f>VLOOKUP(A390,'TUTORÍAS 20230502'!A:J,10,0)</f>
        <v>4</v>
      </c>
      <c r="AZ390" s="24"/>
    </row>
    <row r="391" spans="1:52" ht="13.8">
      <c r="A391" s="19">
        <v>21697300</v>
      </c>
      <c r="B391" s="20">
        <v>3</v>
      </c>
      <c r="C391" s="20" t="s">
        <v>1545</v>
      </c>
      <c r="D391" s="20" t="s">
        <v>50</v>
      </c>
      <c r="E391" s="20" t="s">
        <v>606</v>
      </c>
      <c r="F391" s="20" t="s">
        <v>91</v>
      </c>
      <c r="G391" s="20" t="s">
        <v>92</v>
      </c>
      <c r="H391" s="20" t="s">
        <v>54</v>
      </c>
      <c r="I391" s="20" t="s">
        <v>83</v>
      </c>
      <c r="J391" s="20" t="s">
        <v>1546</v>
      </c>
      <c r="K391" s="20" t="s">
        <v>1547</v>
      </c>
      <c r="L391" s="19">
        <v>961228147</v>
      </c>
      <c r="M391" s="20"/>
      <c r="N391" s="21" t="s">
        <v>58</v>
      </c>
      <c r="O391" s="20" t="s">
        <v>69</v>
      </c>
      <c r="P391" s="20" t="s">
        <v>160</v>
      </c>
      <c r="Q391" s="20" t="s">
        <v>224</v>
      </c>
      <c r="R391" s="38" t="s">
        <v>609</v>
      </c>
      <c r="S391" s="22" t="str">
        <f>VLOOKUP(R391,'TUTORES 1s2023'!A:B,2,0)</f>
        <v>YÁÑEZ PÉREZ JOSHUA MIGUEL HERNÁN</v>
      </c>
      <c r="T391" s="22" t="str">
        <f>VLOOKUP(R391,'TUTORES 1s2023'!A:E,5,0)</f>
        <v>joshua.yanez@usach.cl</v>
      </c>
      <c r="U391" s="22">
        <f>VLOOKUP(R391,'TUTORES 1s2023'!A:F,6,0)</f>
        <v>936708439</v>
      </c>
      <c r="V391" s="23">
        <v>45002</v>
      </c>
      <c r="W391" s="22" t="s">
        <v>62</v>
      </c>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t="s">
        <v>62</v>
      </c>
      <c r="AV391" s="22"/>
      <c r="AW391" s="22"/>
      <c r="AX391" s="24">
        <f>VLOOKUP(A391,'TUTORÍAS 20230424'!A:H,8,0)</f>
        <v>5</v>
      </c>
      <c r="AY391" s="24">
        <f>VLOOKUP(A391,'TUTORÍAS 20230502'!A:J,10,0)</f>
        <v>5</v>
      </c>
      <c r="AZ391" s="24"/>
    </row>
    <row r="392" spans="1:52" ht="13.8">
      <c r="A392" s="19">
        <v>21479875</v>
      </c>
      <c r="B392" s="20">
        <v>1</v>
      </c>
      <c r="C392" s="20" t="s">
        <v>1548</v>
      </c>
      <c r="D392" s="20" t="s">
        <v>50</v>
      </c>
      <c r="E392" s="20" t="s">
        <v>400</v>
      </c>
      <c r="F392" s="20" t="s">
        <v>91</v>
      </c>
      <c r="G392" s="20" t="s">
        <v>53</v>
      </c>
      <c r="H392" s="20" t="s">
        <v>54</v>
      </c>
      <c r="I392" s="20" t="s">
        <v>66</v>
      </c>
      <c r="J392" s="20" t="s">
        <v>1549</v>
      </c>
      <c r="K392" s="20" t="s">
        <v>1550</v>
      </c>
      <c r="L392" s="19">
        <v>945140906</v>
      </c>
      <c r="M392" s="20"/>
      <c r="N392" s="21" t="s">
        <v>58</v>
      </c>
      <c r="O392" s="20" t="s">
        <v>181</v>
      </c>
      <c r="P392" s="20" t="s">
        <v>95</v>
      </c>
      <c r="Q392" s="20" t="s">
        <v>404</v>
      </c>
      <c r="R392" s="32" t="s">
        <v>405</v>
      </c>
      <c r="S392" s="39" t="str">
        <f>VLOOKUP(R392,'TUTORES 1s2023'!A:C,2,0)</f>
        <v>HUERTA BARRA, LAURA MARCELA</v>
      </c>
      <c r="T392" s="22" t="str">
        <f>VLOOKUP(R392,'TUTORES 1s2023'!A:G,5,0)</f>
        <v>laura.huerta.b@usach.cl</v>
      </c>
      <c r="U392" s="22">
        <f>VLOOKUP(R392,'TUTORES 1s2023'!A:G,6,0)</f>
        <v>56948025614</v>
      </c>
      <c r="V392" s="23">
        <v>45026</v>
      </c>
      <c r="W392" s="22" t="s">
        <v>62</v>
      </c>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t="s">
        <v>62</v>
      </c>
      <c r="AV392" s="22"/>
      <c r="AW392" s="22"/>
      <c r="AX392" s="24">
        <v>0</v>
      </c>
      <c r="AY392" s="24">
        <v>0</v>
      </c>
      <c r="AZ392" s="24"/>
    </row>
    <row r="393" spans="1:52" ht="13.8">
      <c r="A393" s="19">
        <v>21810160</v>
      </c>
      <c r="B393" s="20">
        <v>7</v>
      </c>
      <c r="C393" s="20" t="s">
        <v>1551</v>
      </c>
      <c r="D393" s="20" t="s">
        <v>50</v>
      </c>
      <c r="E393" s="20" t="s">
        <v>177</v>
      </c>
      <c r="F393" s="20" t="s">
        <v>178</v>
      </c>
      <c r="G393" s="20" t="s">
        <v>279</v>
      </c>
      <c r="H393" s="20" t="s">
        <v>280</v>
      </c>
      <c r="I393" s="21" t="s">
        <v>50</v>
      </c>
      <c r="J393" s="20" t="s">
        <v>1552</v>
      </c>
      <c r="K393" s="20" t="s">
        <v>1553</v>
      </c>
      <c r="L393" s="20" t="s">
        <v>50</v>
      </c>
      <c r="M393" s="20"/>
      <c r="N393" s="21" t="s">
        <v>58</v>
      </c>
      <c r="O393" s="20" t="s">
        <v>181</v>
      </c>
      <c r="P393" s="20" t="s">
        <v>182</v>
      </c>
      <c r="Q393" s="20"/>
      <c r="R393" s="19" t="s">
        <v>1398</v>
      </c>
      <c r="S393" s="22" t="str">
        <f>VLOOKUP(R393,'TUTORES 1s2023'!A:B,2,0)</f>
        <v>HERNÁNDEZ CANALES RAFAEL ANDRÉS FERNANDO</v>
      </c>
      <c r="T393" s="22" t="str">
        <f>VLOOKUP(R393,'TUTORES 1s2023'!A:E,5,0)</f>
        <v>rafael.hernandez@usach.cl</v>
      </c>
      <c r="U393" s="22">
        <f>VLOOKUP(R393,'TUTORES 1s2023'!A:F,6,0)</f>
        <v>961573534</v>
      </c>
      <c r="V393" s="23">
        <v>45002</v>
      </c>
      <c r="W393" s="22" t="s">
        <v>62</v>
      </c>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t="s">
        <v>62</v>
      </c>
      <c r="AV393" s="22"/>
      <c r="AW393" s="22"/>
      <c r="AX393" s="24">
        <f>VLOOKUP(A393,'TUTORÍAS 20230424'!A:H,8,0)</f>
        <v>3</v>
      </c>
      <c r="AY393" s="24">
        <f>VLOOKUP(A393,'TUTORÍAS 20230502'!A:J,10,0)</f>
        <v>4</v>
      </c>
      <c r="AZ393" s="24"/>
    </row>
    <row r="394" spans="1:52" ht="13.8">
      <c r="A394" s="19">
        <v>25036515</v>
      </c>
      <c r="B394" s="20">
        <v>2</v>
      </c>
      <c r="C394" s="20" t="s">
        <v>1554</v>
      </c>
      <c r="D394" s="20" t="s">
        <v>50</v>
      </c>
      <c r="E394" s="20" t="s">
        <v>456</v>
      </c>
      <c r="F394" s="20" t="s">
        <v>82</v>
      </c>
      <c r="G394" s="20" t="s">
        <v>53</v>
      </c>
      <c r="H394" s="20" t="s">
        <v>54</v>
      </c>
      <c r="I394" s="20" t="s">
        <v>66</v>
      </c>
      <c r="J394" s="20" t="s">
        <v>1555</v>
      </c>
      <c r="K394" s="20" t="s">
        <v>1556</v>
      </c>
      <c r="L394" s="19">
        <v>945567329</v>
      </c>
      <c r="M394" s="20"/>
      <c r="N394" s="21" t="s">
        <v>58</v>
      </c>
      <c r="O394" s="20" t="s">
        <v>86</v>
      </c>
      <c r="P394" s="20" t="s">
        <v>87</v>
      </c>
      <c r="Q394" s="20"/>
      <c r="R394" s="19" t="s">
        <v>1150</v>
      </c>
      <c r="S394" s="22" t="str">
        <f>VLOOKUP(R394,'TUTORES 1s2023'!A:B,2,0)</f>
        <v>GUTIÉRREZ SILVA AGUSTÍN RENATO</v>
      </c>
      <c r="T394" s="22" t="str">
        <f>VLOOKUP(R394,'TUTORES 1s2023'!A:E,5,0)</f>
        <v>agustin.gutierrez@usach.cl</v>
      </c>
      <c r="U394" s="22">
        <f>VLOOKUP(R394,'TUTORES 1s2023'!A:F,6,0)</f>
        <v>56940993189</v>
      </c>
      <c r="V394" s="23">
        <v>45002</v>
      </c>
      <c r="W394" s="22" t="s">
        <v>62</v>
      </c>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t="s">
        <v>62</v>
      </c>
      <c r="AV394" s="22"/>
      <c r="AW394" s="22"/>
      <c r="AX394" s="24">
        <f>VLOOKUP(A394,'TUTORÍAS 20230424'!A:H,8,0)</f>
        <v>3</v>
      </c>
      <c r="AY394" s="24">
        <f>VLOOKUP(A394,'TUTORÍAS 20230502'!A:J,10,0)</f>
        <v>4</v>
      </c>
      <c r="AZ394" s="24"/>
    </row>
    <row r="395" spans="1:52" ht="13.8">
      <c r="A395" s="19">
        <v>27232851</v>
      </c>
      <c r="B395" s="20" t="s">
        <v>142</v>
      </c>
      <c r="C395" s="20" t="s">
        <v>1557</v>
      </c>
      <c r="D395" s="20" t="s">
        <v>50</v>
      </c>
      <c r="E395" s="20" t="s">
        <v>557</v>
      </c>
      <c r="F395" s="20" t="s">
        <v>91</v>
      </c>
      <c r="G395" s="20" t="s">
        <v>92</v>
      </c>
      <c r="H395" s="20" t="s">
        <v>54</v>
      </c>
      <c r="I395" s="20" t="s">
        <v>66</v>
      </c>
      <c r="J395" s="20" t="s">
        <v>1558</v>
      </c>
      <c r="K395" s="20" t="s">
        <v>1559</v>
      </c>
      <c r="L395" s="19">
        <v>936538921</v>
      </c>
      <c r="M395" s="20"/>
      <c r="N395" s="21" t="s">
        <v>58</v>
      </c>
      <c r="O395" s="20" t="s">
        <v>95</v>
      </c>
      <c r="P395" s="20" t="s">
        <v>96</v>
      </c>
      <c r="Q395" s="20"/>
      <c r="R395" s="19" t="s">
        <v>1280</v>
      </c>
      <c r="S395" s="22" t="str">
        <f>VLOOKUP(R395,'TUTORES 1s2023'!A:B,2,0)</f>
        <v>PIERRE . IWILL</v>
      </c>
      <c r="T395" s="22" t="str">
        <f>VLOOKUP(R395,'TUTORES 1s2023'!A:E,5,0)</f>
        <v>iwill.pierre@usach.cl</v>
      </c>
      <c r="U395" s="22">
        <f>VLOOKUP(R395,'TUTORES 1s2023'!A:F,6,0)</f>
        <v>56998477717</v>
      </c>
      <c r="V395" s="23">
        <v>45002</v>
      </c>
      <c r="W395" s="22" t="s">
        <v>62</v>
      </c>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t="s">
        <v>62</v>
      </c>
      <c r="AV395" s="22"/>
      <c r="AW395" s="22"/>
      <c r="AX395" s="24">
        <v>0</v>
      </c>
      <c r="AY395" s="24">
        <v>0</v>
      </c>
      <c r="AZ395" s="24"/>
    </row>
    <row r="396" spans="1:52" ht="13.8">
      <c r="A396" s="19">
        <v>21801106</v>
      </c>
      <c r="B396" s="20">
        <v>3</v>
      </c>
      <c r="C396" s="20" t="s">
        <v>1560</v>
      </c>
      <c r="D396" s="20" t="s">
        <v>50</v>
      </c>
      <c r="E396" s="20" t="s">
        <v>382</v>
      </c>
      <c r="F396" s="20" t="s">
        <v>82</v>
      </c>
      <c r="G396" s="20" t="s">
        <v>92</v>
      </c>
      <c r="H396" s="20" t="s">
        <v>54</v>
      </c>
      <c r="I396" s="20" t="s">
        <v>66</v>
      </c>
      <c r="J396" s="20" t="s">
        <v>1561</v>
      </c>
      <c r="K396" s="20" t="s">
        <v>1562</v>
      </c>
      <c r="L396" s="19">
        <v>965880649</v>
      </c>
      <c r="M396" s="20"/>
      <c r="N396" s="21" t="s">
        <v>58</v>
      </c>
      <c r="O396" s="20" t="s">
        <v>86</v>
      </c>
      <c r="P396" s="20" t="s">
        <v>87</v>
      </c>
      <c r="Q396" s="20"/>
      <c r="R396" s="19" t="s">
        <v>998</v>
      </c>
      <c r="S396" s="22" t="str">
        <f>VLOOKUP(R396,'TUTORES 1s2023'!A:B,2,0)</f>
        <v>ARMIJO MUÑOZ AGUSTÍN ALFONSO</v>
      </c>
      <c r="T396" s="22" t="str">
        <f>VLOOKUP(R396,'TUTORES 1s2023'!A:E,5,0)</f>
        <v>agustin.armijo@usach.cl</v>
      </c>
      <c r="U396" s="22">
        <f>VLOOKUP(R396,'TUTORES 1s2023'!A:F,6,0)</f>
        <v>56946490415</v>
      </c>
      <c r="V396" s="23">
        <v>45002</v>
      </c>
      <c r="W396" s="22" t="s">
        <v>62</v>
      </c>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t="s">
        <v>62</v>
      </c>
      <c r="AV396" s="22"/>
      <c r="AW396" s="22"/>
      <c r="AX396" s="24">
        <v>0</v>
      </c>
      <c r="AY396" s="24">
        <v>0</v>
      </c>
      <c r="AZ396" s="24"/>
    </row>
    <row r="397" spans="1:52" ht="13.8">
      <c r="A397" s="19">
        <v>21667070</v>
      </c>
      <c r="B397" s="20">
        <v>1</v>
      </c>
      <c r="C397" s="20" t="s">
        <v>1563</v>
      </c>
      <c r="D397" s="20" t="s">
        <v>50</v>
      </c>
      <c r="E397" s="20" t="s">
        <v>202</v>
      </c>
      <c r="F397" s="20" t="s">
        <v>82</v>
      </c>
      <c r="G397" s="20" t="s">
        <v>53</v>
      </c>
      <c r="H397" s="20" t="s">
        <v>54</v>
      </c>
      <c r="I397" s="20" t="s">
        <v>66</v>
      </c>
      <c r="J397" s="20" t="s">
        <v>1564</v>
      </c>
      <c r="K397" s="20" t="s">
        <v>1565</v>
      </c>
      <c r="L397" s="19">
        <v>920861098</v>
      </c>
      <c r="M397" s="20"/>
      <c r="N397" s="21" t="s">
        <v>58</v>
      </c>
      <c r="O397" s="20" t="s">
        <v>86</v>
      </c>
      <c r="P397" s="20" t="s">
        <v>87</v>
      </c>
      <c r="Q397" s="20"/>
      <c r="R397" s="19" t="s">
        <v>1107</v>
      </c>
      <c r="S397" s="22" t="str">
        <f>VLOOKUP(R397,'TUTORES 1s2023'!A:B,2,0)</f>
        <v>MORENO OLIVA PABLO ANDRES</v>
      </c>
      <c r="T397" s="22" t="str">
        <f>VLOOKUP(R397,'TUTORES 1s2023'!A:E,5,0)</f>
        <v>pablo.moreno.o@usach.cl</v>
      </c>
      <c r="U397" s="22">
        <f>VLOOKUP(R397,'TUTORES 1s2023'!A:F,6,0)</f>
        <v>990179308</v>
      </c>
      <c r="V397" s="23">
        <v>45002</v>
      </c>
      <c r="W397" s="22" t="s">
        <v>62</v>
      </c>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t="s">
        <v>62</v>
      </c>
      <c r="AV397" s="22"/>
      <c r="AW397" s="22"/>
      <c r="AX397" s="24">
        <v>0</v>
      </c>
      <c r="AY397" s="24">
        <v>0</v>
      </c>
      <c r="AZ397" s="24"/>
    </row>
    <row r="398" spans="1:52" ht="13.8">
      <c r="A398" s="19">
        <v>21707188</v>
      </c>
      <c r="B398" s="20">
        <v>7</v>
      </c>
      <c r="C398" s="20" t="s">
        <v>1566</v>
      </c>
      <c r="D398" s="20" t="s">
        <v>50</v>
      </c>
      <c r="E398" s="20" t="s">
        <v>113</v>
      </c>
      <c r="F398" s="20" t="s">
        <v>82</v>
      </c>
      <c r="G398" s="20" t="s">
        <v>92</v>
      </c>
      <c r="H398" s="20" t="s">
        <v>54</v>
      </c>
      <c r="I398" s="20" t="s">
        <v>66</v>
      </c>
      <c r="J398" s="20" t="s">
        <v>1567</v>
      </c>
      <c r="K398" s="20" t="s">
        <v>1568</v>
      </c>
      <c r="L398" s="19">
        <v>992117670</v>
      </c>
      <c r="M398" s="20"/>
      <c r="N398" s="21" t="s">
        <v>58</v>
      </c>
      <c r="O398" s="20" t="s">
        <v>86</v>
      </c>
      <c r="P398" s="20" t="s">
        <v>87</v>
      </c>
      <c r="Q398" s="20"/>
      <c r="R398" s="19" t="s">
        <v>1038</v>
      </c>
      <c r="S398" s="22" t="str">
        <f>VLOOKUP(R398,'TUTORES 1s2023'!A:B,2,0)</f>
        <v>FERNÁNDEZ CARRASCO DIEGO ALONSO</v>
      </c>
      <c r="T398" s="22" t="str">
        <f>VLOOKUP(R398,'TUTORES 1s2023'!A:E,5,0)</f>
        <v>diego.fernandez.c@usach.cl</v>
      </c>
      <c r="U398" s="22">
        <f>VLOOKUP(R398,'TUTORES 1s2023'!A:F,6,0)</f>
        <v>222398793</v>
      </c>
      <c r="V398" s="23">
        <v>45002</v>
      </c>
      <c r="W398" s="22" t="s">
        <v>62</v>
      </c>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t="s">
        <v>62</v>
      </c>
      <c r="AV398" s="22"/>
      <c r="AW398" s="22"/>
      <c r="AX398" s="24">
        <f>VLOOKUP(A398,'TUTORÍAS 20230424'!A:H,8,0)</f>
        <v>3</v>
      </c>
      <c r="AY398" s="24">
        <f>VLOOKUP(A398,'TUTORÍAS 20230502'!A:J,10,0)</f>
        <v>3</v>
      </c>
      <c r="AZ398" s="24"/>
    </row>
    <row r="399" spans="1:52" ht="13.8">
      <c r="A399" s="19">
        <v>26508818</v>
      </c>
      <c r="B399" s="20" t="s">
        <v>142</v>
      </c>
      <c r="C399" s="20" t="s">
        <v>1569</v>
      </c>
      <c r="D399" s="20" t="s">
        <v>50</v>
      </c>
      <c r="E399" s="20" t="s">
        <v>557</v>
      </c>
      <c r="F399" s="20" t="s">
        <v>91</v>
      </c>
      <c r="G399" s="20" t="s">
        <v>92</v>
      </c>
      <c r="H399" s="20" t="s">
        <v>54</v>
      </c>
      <c r="I399" s="20" t="s">
        <v>105</v>
      </c>
      <c r="J399" s="20" t="s">
        <v>1570</v>
      </c>
      <c r="K399" s="20" t="s">
        <v>1571</v>
      </c>
      <c r="L399" s="19">
        <v>945033138</v>
      </c>
      <c r="M399" s="20"/>
      <c r="N399" s="21" t="s">
        <v>58</v>
      </c>
      <c r="O399" s="20" t="s">
        <v>95</v>
      </c>
      <c r="P399" s="20" t="s">
        <v>96</v>
      </c>
      <c r="Q399" s="20"/>
      <c r="R399" s="19" t="s">
        <v>1280</v>
      </c>
      <c r="S399" s="22" t="str">
        <f>VLOOKUP(R399,'TUTORES 1s2023'!A:B,2,0)</f>
        <v>PIERRE . IWILL</v>
      </c>
      <c r="T399" s="22" t="str">
        <f>VLOOKUP(R399,'TUTORES 1s2023'!A:E,5,0)</f>
        <v>iwill.pierre@usach.cl</v>
      </c>
      <c r="U399" s="22">
        <f>VLOOKUP(R399,'TUTORES 1s2023'!A:F,6,0)</f>
        <v>56998477717</v>
      </c>
      <c r="V399" s="23">
        <v>45002</v>
      </c>
      <c r="W399" s="22" t="s">
        <v>62</v>
      </c>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t="s">
        <v>62</v>
      </c>
      <c r="AV399" s="22"/>
      <c r="AW399" s="22"/>
      <c r="AX399" s="24">
        <f>VLOOKUP(A399,'TUTORÍAS 20230424'!A:H,8,0)</f>
        <v>3</v>
      </c>
      <c r="AY399" s="24">
        <f>VLOOKUP(A399,'TUTORÍAS 20230502'!A:J,10,0)</f>
        <v>4</v>
      </c>
      <c r="AZ399" s="24"/>
    </row>
    <row r="400" spans="1:52" ht="13.8">
      <c r="A400" s="19">
        <v>12896860</v>
      </c>
      <c r="B400" s="20">
        <v>1</v>
      </c>
      <c r="C400" s="20" t="s">
        <v>1572</v>
      </c>
      <c r="D400" s="20" t="s">
        <v>50</v>
      </c>
      <c r="E400" s="20" t="s">
        <v>177</v>
      </c>
      <c r="F400" s="20" t="s">
        <v>178</v>
      </c>
      <c r="G400" s="20" t="s">
        <v>214</v>
      </c>
      <c r="H400" s="20" t="s">
        <v>215</v>
      </c>
      <c r="I400" s="21" t="s">
        <v>50</v>
      </c>
      <c r="J400" s="20" t="s">
        <v>1573</v>
      </c>
      <c r="K400" s="20" t="s">
        <v>1574</v>
      </c>
      <c r="L400" s="20" t="s">
        <v>50</v>
      </c>
      <c r="M400" s="20"/>
      <c r="N400" s="21" t="s">
        <v>58</v>
      </c>
      <c r="O400" s="20" t="s">
        <v>181</v>
      </c>
      <c r="P400" s="20" t="s">
        <v>182</v>
      </c>
      <c r="Q400" s="20"/>
      <c r="R400" s="19" t="s">
        <v>810</v>
      </c>
      <c r="S400" s="22" t="str">
        <f>VLOOKUP(R400,'TUTORES 1s2023'!A:B,2,0)</f>
        <v>MELLA MIRANDA LOURDES RAQUEL DEL PILAR</v>
      </c>
      <c r="T400" s="22" t="str">
        <f>VLOOKUP(R400,'TUTORES 1s2023'!A:E,5,0)</f>
        <v>lourdes.mella@usach.cl</v>
      </c>
      <c r="U400" s="22">
        <f>VLOOKUP(R400,'TUTORES 1s2023'!A:F,6,0)</f>
        <v>56948787625</v>
      </c>
      <c r="V400" s="23">
        <v>45002</v>
      </c>
      <c r="W400" s="22" t="s">
        <v>62</v>
      </c>
      <c r="X400" s="22" t="s">
        <v>123</v>
      </c>
      <c r="Y400" s="22" t="s">
        <v>123</v>
      </c>
      <c r="Z400" s="22" t="s">
        <v>700</v>
      </c>
      <c r="AA400" s="22" t="s">
        <v>1424</v>
      </c>
      <c r="AB400" s="22" t="str">
        <f>VLOOKUP(AA400,'TUTORES 1s2023'!A:AA,2,0)</f>
        <v>BARCASA RIVEROS VALENTINA IGNACIA</v>
      </c>
      <c r="AC400" s="22" t="str">
        <f>VLOOKUP(AA400,'TUTORES 1s2023'!A:R,5,0)</f>
        <v>valentina.barcasa@usach.cl</v>
      </c>
      <c r="AD400" s="22">
        <f>VLOOKUP(AA400,'TUTORES 1s2023'!A:O,6,0)</f>
        <v>965797825</v>
      </c>
      <c r="AE400" s="28">
        <v>45048</v>
      </c>
      <c r="AF400" s="29" t="s">
        <v>62</v>
      </c>
      <c r="AG400" s="22"/>
      <c r="AH400" s="22"/>
      <c r="AI400" s="22"/>
      <c r="AJ400" s="22"/>
      <c r="AK400" s="22"/>
      <c r="AL400" s="22"/>
      <c r="AM400" s="22"/>
      <c r="AN400" s="22"/>
      <c r="AO400" s="22"/>
      <c r="AP400" s="22"/>
      <c r="AQ400" s="22"/>
      <c r="AR400" s="22"/>
      <c r="AS400" s="22"/>
      <c r="AT400" s="22"/>
      <c r="AU400" s="22" t="s">
        <v>62</v>
      </c>
      <c r="AV400" s="22"/>
      <c r="AW400" s="22"/>
      <c r="AX400" s="24">
        <f>VLOOKUP(A400,'TUTORÍAS 20230424'!A:H,8,0)</f>
        <v>2</v>
      </c>
      <c r="AY400" s="24">
        <f>VLOOKUP(A400,'TUTORÍAS 20230502'!A:J,10,0)</f>
        <v>2</v>
      </c>
      <c r="AZ400" s="24"/>
    </row>
    <row r="401" spans="1:52" ht="13.8">
      <c r="A401" s="19">
        <v>10906974</v>
      </c>
      <c r="B401" s="20">
        <v>4</v>
      </c>
      <c r="C401" s="20" t="s">
        <v>1575</v>
      </c>
      <c r="D401" s="20" t="s">
        <v>50</v>
      </c>
      <c r="E401" s="20" t="s">
        <v>51</v>
      </c>
      <c r="F401" s="20" t="s">
        <v>52</v>
      </c>
      <c r="G401" s="20" t="s">
        <v>214</v>
      </c>
      <c r="H401" s="20" t="s">
        <v>215</v>
      </c>
      <c r="I401" s="21" t="s">
        <v>50</v>
      </c>
      <c r="J401" s="20" t="s">
        <v>1576</v>
      </c>
      <c r="K401" s="20" t="s">
        <v>1577</v>
      </c>
      <c r="L401" s="20" t="s">
        <v>50</v>
      </c>
      <c r="M401" s="20"/>
      <c r="N401" s="21" t="s">
        <v>58</v>
      </c>
      <c r="O401" s="20" t="s">
        <v>59</v>
      </c>
      <c r="P401" s="20" t="s">
        <v>60</v>
      </c>
      <c r="Q401" s="20"/>
      <c r="R401" s="19" t="s">
        <v>991</v>
      </c>
      <c r="S401" s="22" t="str">
        <f>VLOOKUP(R401,'TUTORES 1s2023'!A:B,2,0)</f>
        <v>LEÓN LOGUERCIO FELIPE ANDRÉS</v>
      </c>
      <c r="T401" s="22" t="str">
        <f>VLOOKUP(R401,'TUTORES 1s2023'!A:E,5,0)</f>
        <v>felipe.leon.l@usach.cl</v>
      </c>
      <c r="U401" s="22">
        <f>VLOOKUP(R401,'TUTORES 1s2023'!A:F,6,0)</f>
        <v>223121819</v>
      </c>
      <c r="V401" s="23">
        <v>45002</v>
      </c>
      <c r="W401" s="22" t="s">
        <v>62</v>
      </c>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t="s">
        <v>62</v>
      </c>
      <c r="AV401" s="22"/>
      <c r="AW401" s="22"/>
      <c r="AX401" s="24">
        <v>0</v>
      </c>
      <c r="AY401" s="24">
        <v>0</v>
      </c>
      <c r="AZ401" s="24"/>
    </row>
    <row r="402" spans="1:52" ht="13.8">
      <c r="A402" s="19">
        <v>21569190</v>
      </c>
      <c r="B402" s="20" t="s">
        <v>142</v>
      </c>
      <c r="C402" s="20" t="s">
        <v>1578</v>
      </c>
      <c r="D402" s="20" t="s">
        <v>50</v>
      </c>
      <c r="E402" s="20" t="s">
        <v>271</v>
      </c>
      <c r="F402" s="20" t="s">
        <v>82</v>
      </c>
      <c r="G402" s="20" t="s">
        <v>53</v>
      </c>
      <c r="H402" s="20" t="s">
        <v>54</v>
      </c>
      <c r="I402" s="20" t="s">
        <v>66</v>
      </c>
      <c r="J402" s="20" t="s">
        <v>1579</v>
      </c>
      <c r="K402" s="20" t="s">
        <v>1580</v>
      </c>
      <c r="L402" s="19">
        <v>945144111</v>
      </c>
      <c r="M402" s="20"/>
      <c r="N402" s="21" t="s">
        <v>58</v>
      </c>
      <c r="O402" s="20" t="s">
        <v>86</v>
      </c>
      <c r="P402" s="20" t="s">
        <v>87</v>
      </c>
      <c r="Q402" s="20"/>
      <c r="R402" s="19" t="s">
        <v>1180</v>
      </c>
      <c r="S402" s="22" t="str">
        <f>VLOOKUP(R402,'TUTORES 1s2023'!A:B,2,0)</f>
        <v>BENÍTEZ MORAGA BENJAMÍN ALONSO</v>
      </c>
      <c r="T402" s="22" t="str">
        <f>VLOOKUP(R402,'TUTORES 1s2023'!A:E,5,0)</f>
        <v>benjamin.benitez@usach.cl</v>
      </c>
      <c r="U402" s="22">
        <f>VLOOKUP(R402,'TUTORES 1s2023'!A:F,6,0)</f>
        <v>942080669</v>
      </c>
      <c r="V402" s="23">
        <v>45002</v>
      </c>
      <c r="W402" s="22" t="s">
        <v>62</v>
      </c>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t="s">
        <v>62</v>
      </c>
      <c r="AV402" s="22"/>
      <c r="AW402" s="22"/>
      <c r="AX402" s="24">
        <v>0</v>
      </c>
      <c r="AY402" s="24">
        <v>0</v>
      </c>
      <c r="AZ402" s="24"/>
    </row>
    <row r="403" spans="1:52" ht="13.8">
      <c r="A403" s="19">
        <v>21618252</v>
      </c>
      <c r="B403" s="20">
        <v>9</v>
      </c>
      <c r="C403" s="20" t="s">
        <v>1581</v>
      </c>
      <c r="D403" s="20" t="s">
        <v>50</v>
      </c>
      <c r="E403" s="20" t="s">
        <v>51</v>
      </c>
      <c r="F403" s="20" t="s">
        <v>52</v>
      </c>
      <c r="G403" s="20" t="s">
        <v>53</v>
      </c>
      <c r="H403" s="20" t="s">
        <v>54</v>
      </c>
      <c r="I403" s="20" t="s">
        <v>66</v>
      </c>
      <c r="J403" s="20" t="s">
        <v>1582</v>
      </c>
      <c r="K403" s="20" t="s">
        <v>1583</v>
      </c>
      <c r="L403" s="19">
        <v>947891527</v>
      </c>
      <c r="M403" s="20"/>
      <c r="N403" s="21" t="s">
        <v>58</v>
      </c>
      <c r="O403" s="20" t="s">
        <v>59</v>
      </c>
      <c r="P403" s="20" t="s">
        <v>60</v>
      </c>
      <c r="Q403" s="20"/>
      <c r="R403" s="19" t="s">
        <v>154</v>
      </c>
      <c r="S403" s="22" t="str">
        <f>VLOOKUP(R403,'TUTORES 1s2023'!A:B,2,0)</f>
        <v>BASCUÑÁN AHUMADA JAVIER IGNACIO</v>
      </c>
      <c r="T403" s="22" t="str">
        <f>VLOOKUP(R403,'TUTORES 1s2023'!A:E,5,0)</f>
        <v>javier.bascunan@usach.cl</v>
      </c>
      <c r="U403" s="22">
        <f>VLOOKUP(R403,'TUTORES 1s2023'!A:F,6,0)</f>
        <v>27486542</v>
      </c>
      <c r="V403" s="23">
        <v>45002</v>
      </c>
      <c r="W403" s="22" t="s">
        <v>62</v>
      </c>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t="s">
        <v>62</v>
      </c>
      <c r="AV403" s="22"/>
      <c r="AW403" s="22"/>
      <c r="AX403" s="24">
        <f>VLOOKUP(A403,'TUTORÍAS 20230424'!A:H,8,0)</f>
        <v>2</v>
      </c>
      <c r="AY403" s="24">
        <f>VLOOKUP(A403,'TUTORÍAS 20230502'!A:J,10,0)</f>
        <v>2</v>
      </c>
      <c r="AZ403" s="24"/>
    </row>
    <row r="404" spans="1:52" ht="13.8">
      <c r="A404" s="19">
        <v>21855444</v>
      </c>
      <c r="B404" s="20" t="s">
        <v>142</v>
      </c>
      <c r="C404" s="20" t="s">
        <v>1584</v>
      </c>
      <c r="D404" s="20" t="s">
        <v>50</v>
      </c>
      <c r="E404" s="20" t="s">
        <v>359</v>
      </c>
      <c r="F404" s="20" t="s">
        <v>119</v>
      </c>
      <c r="G404" s="20" t="s">
        <v>53</v>
      </c>
      <c r="H404" s="20" t="s">
        <v>54</v>
      </c>
      <c r="I404" s="20" t="s">
        <v>105</v>
      </c>
      <c r="J404" s="20" t="s">
        <v>1585</v>
      </c>
      <c r="K404" s="20" t="s">
        <v>1586</v>
      </c>
      <c r="L404" s="20" t="s">
        <v>50</v>
      </c>
      <c r="M404" s="20">
        <v>932065703</v>
      </c>
      <c r="N404" s="21" t="s">
        <v>58</v>
      </c>
      <c r="O404" s="20" t="s">
        <v>123</v>
      </c>
      <c r="P404" s="20" t="s">
        <v>109</v>
      </c>
      <c r="Q404" s="20"/>
      <c r="R404" s="34" t="s">
        <v>1292</v>
      </c>
      <c r="S404" s="22" t="str">
        <f>VLOOKUP(R404,'TUTORES 1s2023'!A:B,2,0)</f>
        <v>ARENAS MUJICA PAULA ISABEL</v>
      </c>
      <c r="T404" s="22" t="str">
        <f>VLOOKUP(R404,'TUTORES 1s2023'!A:E,5,0)</f>
        <v>paula.arenas@usach.cl</v>
      </c>
      <c r="U404" s="22">
        <f>VLOOKUP(R404,'TUTORES 1s2023'!A:F,6,0)</f>
        <v>56969014225</v>
      </c>
      <c r="V404" s="23">
        <v>45002</v>
      </c>
      <c r="W404" s="22" t="s">
        <v>62</v>
      </c>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t="s">
        <v>62</v>
      </c>
      <c r="AV404" s="22"/>
      <c r="AW404" s="22"/>
      <c r="AX404" s="24">
        <f>VLOOKUP(A404,'TUTORÍAS 20230424'!A:H,8,0)</f>
        <v>4</v>
      </c>
      <c r="AY404" s="24">
        <f>VLOOKUP(A404,'TUTORÍAS 20230502'!A:J,10,0)</f>
        <v>5</v>
      </c>
      <c r="AZ404" s="24"/>
    </row>
    <row r="405" spans="1:52" ht="13.8">
      <c r="A405" s="19">
        <v>24671778</v>
      </c>
      <c r="B405" s="20">
        <v>8</v>
      </c>
      <c r="C405" s="20" t="s">
        <v>1587</v>
      </c>
      <c r="D405" s="20" t="s">
        <v>50</v>
      </c>
      <c r="E405" s="20" t="s">
        <v>368</v>
      </c>
      <c r="F405" s="20" t="s">
        <v>52</v>
      </c>
      <c r="G405" s="20" t="s">
        <v>92</v>
      </c>
      <c r="H405" s="20" t="s">
        <v>54</v>
      </c>
      <c r="I405" s="20" t="s">
        <v>105</v>
      </c>
      <c r="J405" s="20" t="s">
        <v>1588</v>
      </c>
      <c r="K405" s="20" t="s">
        <v>1589</v>
      </c>
      <c r="L405" s="20" t="s">
        <v>50</v>
      </c>
      <c r="M405" s="20"/>
      <c r="N405" s="21" t="s">
        <v>58</v>
      </c>
      <c r="O405" s="20" t="s">
        <v>108</v>
      </c>
      <c r="P405" s="20" t="s">
        <v>109</v>
      </c>
      <c r="Q405" s="20" t="s">
        <v>110</v>
      </c>
      <c r="R405" s="34" t="s">
        <v>1497</v>
      </c>
      <c r="S405" s="22" t="str">
        <f>VLOOKUP(R405,'TUTORES 1s2023'!A:B,2,0)</f>
        <v>BUSTOS LÓPEZ KEVIN OSVALDO</v>
      </c>
      <c r="T405" s="22" t="str">
        <f>VLOOKUP(R405,'TUTORES 1s2023'!A:E,5,0)</f>
        <v>kevin.bustos.l@usach.cl</v>
      </c>
      <c r="U405" s="22">
        <f>VLOOKUP(R405,'TUTORES 1s2023'!A:F,6,0)</f>
        <v>56990200851</v>
      </c>
      <c r="V405" s="23">
        <v>45002</v>
      </c>
      <c r="W405" s="22" t="s">
        <v>62</v>
      </c>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t="s">
        <v>62</v>
      </c>
      <c r="AV405" s="22"/>
      <c r="AW405" s="22"/>
      <c r="AX405" s="24">
        <f>VLOOKUP(A405,'TUTORÍAS 20230424'!A:H,8,0)</f>
        <v>2</v>
      </c>
      <c r="AY405" s="24">
        <f>VLOOKUP(A405,'TUTORÍAS 20230502'!A:J,10,0)</f>
        <v>2</v>
      </c>
      <c r="AZ405" s="24"/>
    </row>
    <row r="406" spans="1:52" ht="13.8">
      <c r="A406" s="19">
        <v>27054923</v>
      </c>
      <c r="B406" s="20">
        <v>3</v>
      </c>
      <c r="C406" s="20" t="s">
        <v>1590</v>
      </c>
      <c r="D406" s="20" t="s">
        <v>50</v>
      </c>
      <c r="E406" s="20" t="s">
        <v>177</v>
      </c>
      <c r="F406" s="20" t="s">
        <v>178</v>
      </c>
      <c r="G406" s="20" t="s">
        <v>279</v>
      </c>
      <c r="H406" s="20" t="s">
        <v>280</v>
      </c>
      <c r="I406" s="21" t="s">
        <v>50</v>
      </c>
      <c r="J406" s="20" t="s">
        <v>1591</v>
      </c>
      <c r="K406" s="20" t="s">
        <v>1592</v>
      </c>
      <c r="L406" s="20" t="s">
        <v>50</v>
      </c>
      <c r="M406" s="20"/>
      <c r="N406" s="21" t="s">
        <v>58</v>
      </c>
      <c r="O406" s="20" t="s">
        <v>181</v>
      </c>
      <c r="P406" s="20" t="s">
        <v>182</v>
      </c>
      <c r="Q406" s="20"/>
      <c r="R406" s="19" t="s">
        <v>915</v>
      </c>
      <c r="S406" s="22" t="str">
        <f>VLOOKUP(R406,'TUTORES 1s2023'!A:B,2,0)</f>
        <v>ORMAZÁBAL DÍAZ JAVIERA ROCÍO</v>
      </c>
      <c r="T406" s="22" t="str">
        <f>VLOOKUP(R406,'TUTORES 1s2023'!A:E,5,0)</f>
        <v>javiera.ormazabal@usach.cl</v>
      </c>
      <c r="U406" s="22">
        <f>VLOOKUP(R406,'TUTORES 1s2023'!A:F,6,0)</f>
        <v>56975686110</v>
      </c>
      <c r="V406" s="23">
        <v>45011</v>
      </c>
      <c r="W406" s="22" t="s">
        <v>62</v>
      </c>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t="s">
        <v>62</v>
      </c>
      <c r="AV406" s="22"/>
      <c r="AW406" s="22"/>
      <c r="AX406" s="24">
        <f>VLOOKUP(A406,'TUTORÍAS 20230424'!A:H,8,0)</f>
        <v>2</v>
      </c>
      <c r="AY406" s="24">
        <f>VLOOKUP(A406,'TUTORÍAS 20230502'!A:J,10,0)</f>
        <v>3</v>
      </c>
      <c r="AZ406" s="24"/>
    </row>
    <row r="407" spans="1:52" ht="13.8">
      <c r="A407" s="19">
        <v>26181851</v>
      </c>
      <c r="B407" s="20">
        <v>5</v>
      </c>
      <c r="C407" s="20" t="s">
        <v>1593</v>
      </c>
      <c r="D407" s="20" t="s">
        <v>50</v>
      </c>
      <c r="E407" s="20" t="s">
        <v>220</v>
      </c>
      <c r="F407" s="20" t="s">
        <v>65</v>
      </c>
      <c r="G407" s="20" t="s">
        <v>53</v>
      </c>
      <c r="H407" s="20" t="s">
        <v>54</v>
      </c>
      <c r="I407" s="20" t="s">
        <v>105</v>
      </c>
      <c r="J407" s="20" t="s">
        <v>1594</v>
      </c>
      <c r="K407" s="20" t="s">
        <v>1595</v>
      </c>
      <c r="L407" s="19">
        <v>920896113</v>
      </c>
      <c r="M407" s="20"/>
      <c r="N407" s="21" t="s">
        <v>58</v>
      </c>
      <c r="O407" s="20" t="s">
        <v>69</v>
      </c>
      <c r="P407" s="20" t="s">
        <v>160</v>
      </c>
      <c r="Q407" s="20" t="s">
        <v>224</v>
      </c>
      <c r="R407" s="38" t="s">
        <v>76</v>
      </c>
      <c r="S407" s="22" t="str">
        <f>VLOOKUP(R407,'TUTORES 1s2023'!A:B,2,0)</f>
        <v>NAVARRO CORTÉS ROMINA PAZ</v>
      </c>
      <c r="T407" s="22" t="str">
        <f>VLOOKUP(R407,'TUTORES 1s2023'!A:E,5,0)</f>
        <v>romina.navarro@usach.cl</v>
      </c>
      <c r="U407" s="22">
        <f>VLOOKUP(R407,'TUTORES 1s2023'!A:F,6,0)</f>
        <v>935797169</v>
      </c>
      <c r="V407" s="23">
        <v>45002</v>
      </c>
      <c r="W407" s="22" t="s">
        <v>62</v>
      </c>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t="s">
        <v>62</v>
      </c>
      <c r="AV407" s="22"/>
      <c r="AW407" s="22"/>
      <c r="AX407" s="24">
        <f>VLOOKUP(A407,'TUTORÍAS 20230424'!A:H,8,0)</f>
        <v>1</v>
      </c>
      <c r="AY407" s="24">
        <f>VLOOKUP(A407,'TUTORÍAS 20230502'!A:J,10,0)</f>
        <v>2</v>
      </c>
      <c r="AZ407" s="24"/>
    </row>
    <row r="408" spans="1:52" ht="13.8">
      <c r="A408" s="19">
        <v>21672871</v>
      </c>
      <c r="B408" s="20">
        <v>8</v>
      </c>
      <c r="C408" s="20" t="s">
        <v>1596</v>
      </c>
      <c r="D408" s="20" t="s">
        <v>50</v>
      </c>
      <c r="E408" s="20" t="s">
        <v>220</v>
      </c>
      <c r="F408" s="20" t="s">
        <v>65</v>
      </c>
      <c r="G408" s="20" t="s">
        <v>92</v>
      </c>
      <c r="H408" s="20" t="s">
        <v>54</v>
      </c>
      <c r="I408" s="20" t="s">
        <v>285</v>
      </c>
      <c r="J408" s="20" t="s">
        <v>1597</v>
      </c>
      <c r="K408" s="20" t="s">
        <v>1598</v>
      </c>
      <c r="L408" s="20" t="s">
        <v>50</v>
      </c>
      <c r="M408" s="20"/>
      <c r="N408" s="21" t="s">
        <v>58</v>
      </c>
      <c r="O408" s="20" t="s">
        <v>69</v>
      </c>
      <c r="P408" s="20" t="s">
        <v>160</v>
      </c>
      <c r="Q408" s="20" t="s">
        <v>224</v>
      </c>
      <c r="R408" s="38" t="s">
        <v>225</v>
      </c>
      <c r="S408" s="22" t="str">
        <f>VLOOKUP(R408,'TUTORES 1s2023'!A:B,2,0)</f>
        <v>CATALÁN HERNÁNDEZ ISIDORA BELÉN</v>
      </c>
      <c r="T408" s="22" t="str">
        <f>VLOOKUP(R408,'TUTORES 1s2023'!A:E,5,0)</f>
        <v>isidora.catalan.h@usach.cl</v>
      </c>
      <c r="U408" s="22">
        <f>VLOOKUP(R408,'TUTORES 1s2023'!A:F,6,0)</f>
        <v>996762490</v>
      </c>
      <c r="V408" s="23">
        <v>45002</v>
      </c>
      <c r="W408" s="22" t="s">
        <v>148</v>
      </c>
      <c r="X408" s="26" t="s">
        <v>73</v>
      </c>
      <c r="Y408" s="22" t="s">
        <v>74</v>
      </c>
      <c r="Z408" s="22" t="s">
        <v>75</v>
      </c>
      <c r="AA408" s="40" t="s">
        <v>226</v>
      </c>
      <c r="AB408" s="22" t="str">
        <f>VLOOKUP(AA408,'TUTORES 1s2023'!A:R,2,0)</f>
        <v>TORRES PINILLA MATÍAS IGNACIO</v>
      </c>
      <c r="AC408" s="22" t="str">
        <f>VLOOKUP(AA408,'TUTORES 1s2023'!A:R,5,0)</f>
        <v>matias.torres.p@usach.cl</v>
      </c>
      <c r="AD408" s="22">
        <f>VLOOKUP(AA408,'TUTORES 1s2023'!A:O,6,0)</f>
        <v>56948094790</v>
      </c>
      <c r="AE408" s="28">
        <v>45028</v>
      </c>
      <c r="AF408" s="22" t="s">
        <v>62</v>
      </c>
      <c r="AG408" s="22"/>
      <c r="AH408" s="22"/>
      <c r="AI408" s="22"/>
      <c r="AJ408" s="22"/>
      <c r="AK408" s="22"/>
      <c r="AL408" s="22"/>
      <c r="AM408" s="22"/>
      <c r="AN408" s="22"/>
      <c r="AO408" s="22"/>
      <c r="AP408" s="22"/>
      <c r="AQ408" s="22"/>
      <c r="AR408" s="22"/>
      <c r="AS408" s="22"/>
      <c r="AT408" s="22"/>
      <c r="AU408" s="22" t="s">
        <v>62</v>
      </c>
      <c r="AV408" s="22"/>
      <c r="AW408" s="22"/>
      <c r="AX408" s="24">
        <v>0</v>
      </c>
      <c r="AY408" s="24">
        <v>0</v>
      </c>
      <c r="AZ408" s="24"/>
    </row>
    <row r="409" spans="1:52" ht="13.8">
      <c r="A409" s="19">
        <v>21677818</v>
      </c>
      <c r="B409" s="20">
        <v>9</v>
      </c>
      <c r="C409" s="20" t="s">
        <v>1599</v>
      </c>
      <c r="D409" s="20" t="s">
        <v>50</v>
      </c>
      <c r="E409" s="20" t="s">
        <v>252</v>
      </c>
      <c r="F409" s="20" t="s">
        <v>253</v>
      </c>
      <c r="G409" s="20" t="s">
        <v>53</v>
      </c>
      <c r="H409" s="20" t="s">
        <v>54</v>
      </c>
      <c r="I409" s="20" t="s">
        <v>55</v>
      </c>
      <c r="J409" s="20" t="s">
        <v>1600</v>
      </c>
      <c r="K409" s="20" t="s">
        <v>1601</v>
      </c>
      <c r="L409" s="20" t="s">
        <v>50</v>
      </c>
      <c r="M409" s="20"/>
      <c r="N409" s="21" t="s">
        <v>58</v>
      </c>
      <c r="O409" s="20" t="s">
        <v>123</v>
      </c>
      <c r="P409" s="20" t="s">
        <v>109</v>
      </c>
      <c r="Q409" s="20"/>
      <c r="R409" s="34" t="s">
        <v>1442</v>
      </c>
      <c r="S409" s="22" t="str">
        <f>VLOOKUP(R409,'TUTORES 1s2023'!A:B,2,0)</f>
        <v>SEGUEL AYALA ALMA JAVIERA</v>
      </c>
      <c r="T409" s="22" t="str">
        <f>VLOOKUP(R409,'TUTORES 1s2023'!A:E,5,0)</f>
        <v>alma.seguel@usach.cl</v>
      </c>
      <c r="U409" s="22">
        <f>VLOOKUP(R409,'TUTORES 1s2023'!A:F,6,0)</f>
        <v>56974891231</v>
      </c>
      <c r="V409" s="23">
        <v>45002</v>
      </c>
      <c r="W409" s="22" t="s">
        <v>62</v>
      </c>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t="s">
        <v>62</v>
      </c>
      <c r="AV409" s="22"/>
      <c r="AW409" s="22"/>
      <c r="AX409" s="24">
        <f>VLOOKUP(A409,'TUTORÍAS 20230424'!A:H,8,0)</f>
        <v>2</v>
      </c>
      <c r="AY409" s="24">
        <f>VLOOKUP(A409,'TUTORÍAS 20230502'!A:J,10,0)</f>
        <v>2</v>
      </c>
      <c r="AZ409" s="24"/>
    </row>
    <row r="410" spans="1:52" ht="13.8">
      <c r="A410" s="19">
        <v>21637796</v>
      </c>
      <c r="B410" s="20">
        <v>6</v>
      </c>
      <c r="C410" s="20" t="s">
        <v>1602</v>
      </c>
      <c r="D410" s="20" t="s">
        <v>50</v>
      </c>
      <c r="E410" s="20" t="s">
        <v>129</v>
      </c>
      <c r="F410" s="20" t="s">
        <v>65</v>
      </c>
      <c r="G410" s="20" t="s">
        <v>53</v>
      </c>
      <c r="H410" s="20" t="s">
        <v>54</v>
      </c>
      <c r="I410" s="20" t="s">
        <v>66</v>
      </c>
      <c r="J410" s="20" t="s">
        <v>1603</v>
      </c>
      <c r="K410" s="20" t="s">
        <v>1604</v>
      </c>
      <c r="L410" s="20" t="s">
        <v>50</v>
      </c>
      <c r="M410" s="20"/>
      <c r="N410" s="21" t="s">
        <v>58</v>
      </c>
      <c r="O410" s="20" t="s">
        <v>69</v>
      </c>
      <c r="P410" s="20" t="s">
        <v>70</v>
      </c>
      <c r="Q410" s="20" t="s">
        <v>71</v>
      </c>
      <c r="R410" s="25" t="s">
        <v>1489</v>
      </c>
      <c r="S410" s="22" t="str">
        <f>VLOOKUP(R410,'TUTORES 1s2023'!A:B,2,0)</f>
        <v>CHOPPELO ARIAS JAVIERA NATALIA</v>
      </c>
      <c r="T410" s="22" t="str">
        <f>VLOOKUP(R410,'TUTORES 1s2023'!A:E,5,0)</f>
        <v>javiera.choppelo@usach.cl</v>
      </c>
      <c r="U410" s="22">
        <f>VLOOKUP(R410,'TUTORES 1s2023'!A:F,6,0)</f>
        <v>958028070</v>
      </c>
      <c r="V410" s="23">
        <v>45002</v>
      </c>
      <c r="W410" s="22" t="s">
        <v>62</v>
      </c>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t="s">
        <v>62</v>
      </c>
      <c r="AV410" s="22"/>
      <c r="AW410" s="22"/>
      <c r="AX410" s="24">
        <f>VLOOKUP(A410,'TUTORÍAS 20230424'!A:H,8,0)</f>
        <v>1</v>
      </c>
      <c r="AY410" s="24">
        <f>VLOOKUP(A410,'TUTORÍAS 20230502'!A:J,10,0)</f>
        <v>1</v>
      </c>
      <c r="AZ410" s="24"/>
    </row>
    <row r="411" spans="1:52" ht="13.8">
      <c r="A411" s="19">
        <v>21805825</v>
      </c>
      <c r="B411" s="20">
        <v>6</v>
      </c>
      <c r="C411" s="20" t="s">
        <v>1605</v>
      </c>
      <c r="D411" s="20" t="s">
        <v>50</v>
      </c>
      <c r="E411" s="20" t="s">
        <v>252</v>
      </c>
      <c r="F411" s="20" t="s">
        <v>253</v>
      </c>
      <c r="G411" s="20" t="s">
        <v>53</v>
      </c>
      <c r="H411" s="20" t="s">
        <v>54</v>
      </c>
      <c r="I411" s="20" t="s">
        <v>66</v>
      </c>
      <c r="J411" s="20" t="s">
        <v>1606</v>
      </c>
      <c r="K411" s="20" t="s">
        <v>1607</v>
      </c>
      <c r="L411" s="19">
        <v>953009363</v>
      </c>
      <c r="M411" s="20"/>
      <c r="N411" s="21" t="s">
        <v>58</v>
      </c>
      <c r="O411" s="20" t="s">
        <v>123</v>
      </c>
      <c r="P411" s="20" t="s">
        <v>109</v>
      </c>
      <c r="Q411" s="20"/>
      <c r="R411" s="34"/>
      <c r="S411" s="22"/>
      <c r="T411" s="22"/>
      <c r="U411" s="22"/>
      <c r="V411" s="23"/>
      <c r="W411" s="22" t="s">
        <v>50</v>
      </c>
      <c r="X411" s="22"/>
      <c r="Y411" s="22"/>
      <c r="Z411" s="22"/>
      <c r="AA411" s="22"/>
      <c r="AB411" s="22"/>
      <c r="AC411" s="22"/>
      <c r="AD411" s="22"/>
      <c r="AE411" s="22"/>
      <c r="AF411" s="22"/>
      <c r="AG411" s="22"/>
      <c r="AH411" s="22"/>
      <c r="AI411" s="22"/>
      <c r="AJ411" s="22"/>
      <c r="AK411" s="22"/>
      <c r="AL411" s="22"/>
      <c r="AM411" s="22"/>
      <c r="AN411" s="22"/>
      <c r="AO411" s="22"/>
      <c r="AP411" s="22"/>
      <c r="AQ411" s="22" t="s">
        <v>194</v>
      </c>
      <c r="AR411" s="22"/>
      <c r="AS411" s="22" t="s">
        <v>196</v>
      </c>
      <c r="AT411" s="22"/>
      <c r="AU411" s="22" t="s">
        <v>148</v>
      </c>
      <c r="AV411" s="22"/>
      <c r="AW411" s="22"/>
      <c r="AX411" s="24" t="s">
        <v>50</v>
      </c>
      <c r="AY411" s="24" t="s">
        <v>50</v>
      </c>
      <c r="AZ411" s="24"/>
    </row>
    <row r="412" spans="1:52" ht="13.8">
      <c r="A412" s="19">
        <v>21618181</v>
      </c>
      <c r="B412" s="20">
        <v>6</v>
      </c>
      <c r="C412" s="20" t="s">
        <v>1608</v>
      </c>
      <c r="D412" s="20" t="s">
        <v>50</v>
      </c>
      <c r="E412" s="20" t="s">
        <v>368</v>
      </c>
      <c r="F412" s="20" t="s">
        <v>52</v>
      </c>
      <c r="G412" s="20" t="s">
        <v>92</v>
      </c>
      <c r="H412" s="20" t="s">
        <v>54</v>
      </c>
      <c r="I412" s="20" t="s">
        <v>66</v>
      </c>
      <c r="J412" s="20" t="s">
        <v>1609</v>
      </c>
      <c r="K412" s="20" t="s">
        <v>1610</v>
      </c>
      <c r="L412" s="19">
        <v>966906305</v>
      </c>
      <c r="M412" s="20"/>
      <c r="N412" s="21" t="s">
        <v>58</v>
      </c>
      <c r="O412" s="20" t="s">
        <v>108</v>
      </c>
      <c r="P412" s="20" t="s">
        <v>109</v>
      </c>
      <c r="Q412" s="20" t="s">
        <v>110</v>
      </c>
      <c r="R412" s="57" t="s">
        <v>1611</v>
      </c>
      <c r="S412" s="22" t="str">
        <f>VLOOKUP(R412,'TUTORES 1s2023'!A:B,2,0)</f>
        <v>VEGA GARRIDO IGNACIO</v>
      </c>
      <c r="T412" s="22" t="str">
        <f>VLOOKUP(R412,'TUTORES 1s2023'!A:E,5,0)</f>
        <v>ignacio.vega@usach.cl</v>
      </c>
      <c r="U412" s="22">
        <f>VLOOKUP(R412,'TUTORES 1s2023'!A:F,6,0)</f>
        <v>56995033586</v>
      </c>
      <c r="V412" s="23">
        <v>45010</v>
      </c>
      <c r="W412" s="22" t="s">
        <v>62</v>
      </c>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t="s">
        <v>62</v>
      </c>
      <c r="AV412" s="22"/>
      <c r="AW412" s="22"/>
      <c r="AX412" s="24">
        <v>0</v>
      </c>
      <c r="AY412" s="24">
        <v>0</v>
      </c>
      <c r="AZ412" s="24"/>
    </row>
    <row r="413" spans="1:52" ht="13.8">
      <c r="A413" s="19">
        <v>21732328</v>
      </c>
      <c r="B413" s="20">
        <v>2</v>
      </c>
      <c r="C413" s="20" t="s">
        <v>1612</v>
      </c>
      <c r="D413" s="20" t="s">
        <v>50</v>
      </c>
      <c r="E413" s="20" t="s">
        <v>1613</v>
      </c>
      <c r="F413" s="20" t="s">
        <v>82</v>
      </c>
      <c r="G413" s="20" t="s">
        <v>92</v>
      </c>
      <c r="H413" s="20" t="s">
        <v>54</v>
      </c>
      <c r="I413" s="20" t="s">
        <v>83</v>
      </c>
      <c r="J413" s="20" t="s">
        <v>1614</v>
      </c>
      <c r="K413" s="20" t="s">
        <v>1615</v>
      </c>
      <c r="L413" s="19">
        <v>921676596</v>
      </c>
      <c r="M413" s="20">
        <v>933278880</v>
      </c>
      <c r="N413" s="21" t="s">
        <v>58</v>
      </c>
      <c r="O413" s="20" t="s">
        <v>86</v>
      </c>
      <c r="P413" s="20" t="s">
        <v>87</v>
      </c>
      <c r="Q413" s="20"/>
      <c r="R413" s="19" t="s">
        <v>1616</v>
      </c>
      <c r="S413" s="22" t="str">
        <f>VLOOKUP(R413,'TUTORES 1s2023'!A:B,2,0)</f>
        <v>VERGARA HERNÁNDEZ MATÍAS GABRIEL</v>
      </c>
      <c r="T413" s="22" t="str">
        <f>VLOOKUP(R413,'TUTORES 1s2023'!A:E,5,0)</f>
        <v>matias.vergara.h@usach.cl</v>
      </c>
      <c r="U413" s="22">
        <f>VLOOKUP(R413,'TUTORES 1s2023'!A:F,6,0)</f>
        <v>965442700</v>
      </c>
      <c r="V413" s="23">
        <v>45002</v>
      </c>
      <c r="W413" s="22" t="s">
        <v>62</v>
      </c>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t="s">
        <v>62</v>
      </c>
      <c r="AV413" s="22"/>
      <c r="AW413" s="22"/>
      <c r="AX413" s="24">
        <f>VLOOKUP(A413,'TUTORÍAS 20230424'!A:H,8,0)</f>
        <v>3</v>
      </c>
      <c r="AY413" s="24">
        <f>VLOOKUP(A413,'TUTORÍAS 20230502'!A:J,10,0)</f>
        <v>3</v>
      </c>
      <c r="AZ413" s="24"/>
    </row>
    <row r="414" spans="1:52" ht="13.8">
      <c r="A414" s="19">
        <v>21490400</v>
      </c>
      <c r="B414" s="20">
        <v>4</v>
      </c>
      <c r="C414" s="20" t="s">
        <v>1617</v>
      </c>
      <c r="D414" s="20" t="s">
        <v>50</v>
      </c>
      <c r="E414" s="20" t="s">
        <v>198</v>
      </c>
      <c r="F414" s="20" t="s">
        <v>65</v>
      </c>
      <c r="G414" s="20" t="s">
        <v>92</v>
      </c>
      <c r="H414" s="20" t="s">
        <v>54</v>
      </c>
      <c r="I414" s="20" t="s">
        <v>66</v>
      </c>
      <c r="J414" s="20" t="s">
        <v>1618</v>
      </c>
      <c r="K414" s="20" t="s">
        <v>1619</v>
      </c>
      <c r="L414" s="19">
        <v>987009928</v>
      </c>
      <c r="M414" s="20">
        <v>986407949</v>
      </c>
      <c r="N414" s="21" t="s">
        <v>58</v>
      </c>
      <c r="O414" s="20" t="s">
        <v>123</v>
      </c>
      <c r="P414" s="20" t="s">
        <v>109</v>
      </c>
      <c r="Q414" s="20"/>
      <c r="R414" s="34" t="s">
        <v>1333</v>
      </c>
      <c r="S414" s="22" t="str">
        <f>VLOOKUP(R414,'TUTORES 1s2023'!A:B,2,0)</f>
        <v>ROSSI AEDO FRANCESCA ANGELINA</v>
      </c>
      <c r="T414" s="22" t="str">
        <f>VLOOKUP(R414,'TUTORES 1s2023'!A:E,5,0)</f>
        <v>francesca.rossi@usach.cl</v>
      </c>
      <c r="U414" s="22">
        <f>VLOOKUP(R414,'TUTORES 1s2023'!A:F,6,0)</f>
        <v>56945478168</v>
      </c>
      <c r="V414" s="23">
        <v>45002</v>
      </c>
      <c r="W414" s="22" t="s">
        <v>62</v>
      </c>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t="s">
        <v>62</v>
      </c>
      <c r="AV414" s="22"/>
      <c r="AW414" s="22"/>
      <c r="AX414" s="24">
        <f>VLOOKUP(A414,'TUTORÍAS 20230424'!A:H,8,0)</f>
        <v>3</v>
      </c>
      <c r="AY414" s="24">
        <f>VLOOKUP(A414,'TUTORÍAS 20230502'!A:J,10,0)</f>
        <v>4</v>
      </c>
      <c r="AZ414" s="24"/>
    </row>
    <row r="415" spans="1:52" ht="13.8">
      <c r="A415" s="19">
        <v>21795139</v>
      </c>
      <c r="B415" s="20">
        <v>9</v>
      </c>
      <c r="C415" s="20" t="s">
        <v>1620</v>
      </c>
      <c r="D415" s="20" t="s">
        <v>50</v>
      </c>
      <c r="E415" s="20" t="s">
        <v>368</v>
      </c>
      <c r="F415" s="20" t="s">
        <v>52</v>
      </c>
      <c r="G415" s="20" t="s">
        <v>92</v>
      </c>
      <c r="H415" s="20" t="s">
        <v>54</v>
      </c>
      <c r="I415" s="20" t="s">
        <v>55</v>
      </c>
      <c r="J415" s="20" t="s">
        <v>1621</v>
      </c>
      <c r="K415" s="20" t="s">
        <v>1622</v>
      </c>
      <c r="L415" s="19">
        <v>933014388</v>
      </c>
      <c r="M415" s="20"/>
      <c r="N415" s="21" t="s">
        <v>58</v>
      </c>
      <c r="O415" s="20" t="s">
        <v>108</v>
      </c>
      <c r="P415" s="20" t="s">
        <v>109</v>
      </c>
      <c r="Q415" s="20" t="s">
        <v>110</v>
      </c>
      <c r="R415" s="57" t="s">
        <v>1611</v>
      </c>
      <c r="S415" s="22" t="str">
        <f>VLOOKUP(R415,'TUTORES 1s2023'!A:B,2,0)</f>
        <v>VEGA GARRIDO IGNACIO</v>
      </c>
      <c r="T415" s="22" t="str">
        <f>VLOOKUP(R415,'TUTORES 1s2023'!A:E,5,0)</f>
        <v>ignacio.vega@usach.cl</v>
      </c>
      <c r="U415" s="22">
        <f>VLOOKUP(R415,'TUTORES 1s2023'!A:F,6,0)</f>
        <v>56995033586</v>
      </c>
      <c r="V415" s="23">
        <v>45010</v>
      </c>
      <c r="W415" s="22" t="s">
        <v>62</v>
      </c>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t="s">
        <v>62</v>
      </c>
      <c r="AV415" s="22"/>
      <c r="AW415" s="22"/>
      <c r="AX415" s="24">
        <v>0</v>
      </c>
      <c r="AY415" s="24">
        <v>0</v>
      </c>
      <c r="AZ415" s="24"/>
    </row>
    <row r="416" spans="1:52" ht="13.8">
      <c r="A416" s="19">
        <v>21777142</v>
      </c>
      <c r="B416" s="20">
        <v>0</v>
      </c>
      <c r="C416" s="20" t="s">
        <v>1623</v>
      </c>
      <c r="D416" s="20" t="s">
        <v>50</v>
      </c>
      <c r="E416" s="20" t="s">
        <v>64</v>
      </c>
      <c r="F416" s="20" t="s">
        <v>65</v>
      </c>
      <c r="G416" s="20" t="s">
        <v>240</v>
      </c>
      <c r="H416" s="20" t="s">
        <v>54</v>
      </c>
      <c r="I416" s="20" t="s">
        <v>55</v>
      </c>
      <c r="J416" s="20" t="s">
        <v>1624</v>
      </c>
      <c r="K416" s="20" t="s">
        <v>1625</v>
      </c>
      <c r="L416" s="20" t="s">
        <v>50</v>
      </c>
      <c r="M416" s="20">
        <v>945092372</v>
      </c>
      <c r="N416" s="21" t="s">
        <v>58</v>
      </c>
      <c r="O416" s="20" t="s">
        <v>69</v>
      </c>
      <c r="P416" s="20" t="s">
        <v>70</v>
      </c>
      <c r="Q416" s="20" t="s">
        <v>71</v>
      </c>
      <c r="R416" s="25" t="s">
        <v>1626</v>
      </c>
      <c r="S416" s="22" t="str">
        <f>VLOOKUP(R416,'TUTORES 1s2023'!A:B,2,0)</f>
        <v>BARRERA MEZA VALENTINA ANTONIA</v>
      </c>
      <c r="T416" s="22" t="str">
        <f>VLOOKUP(R416,'TUTORES 1s2023'!A:E,5,0)</f>
        <v>valentina.barrera.m@usach.cl</v>
      </c>
      <c r="U416" s="22">
        <f>VLOOKUP(R416,'TUTORES 1s2023'!A:F,6,0)</f>
        <v>979660322</v>
      </c>
      <c r="V416" s="23">
        <v>45002</v>
      </c>
      <c r="W416" s="22" t="s">
        <v>62</v>
      </c>
      <c r="X416" s="22" t="s">
        <v>69</v>
      </c>
      <c r="Y416" s="22" t="s">
        <v>160</v>
      </c>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t="s">
        <v>62</v>
      </c>
      <c r="AV416" s="22"/>
      <c r="AW416" s="22"/>
      <c r="AX416" s="24">
        <f>VLOOKUP(A416,'TUTORÍAS 20230424'!A:H,8,0)</f>
        <v>3</v>
      </c>
      <c r="AY416" s="24">
        <f>VLOOKUP(A416,'TUTORÍAS 20230502'!A:J,10,0)</f>
        <v>3</v>
      </c>
      <c r="AZ416" s="24"/>
    </row>
    <row r="417" spans="1:52" ht="13.8">
      <c r="A417" s="19">
        <v>21617583</v>
      </c>
      <c r="B417" s="20">
        <v>2</v>
      </c>
      <c r="C417" s="20" t="s">
        <v>1627</v>
      </c>
      <c r="D417" s="20" t="s">
        <v>50</v>
      </c>
      <c r="E417" s="20" t="s">
        <v>156</v>
      </c>
      <c r="F417" s="20" t="s">
        <v>157</v>
      </c>
      <c r="G417" s="20" t="s">
        <v>53</v>
      </c>
      <c r="H417" s="20" t="s">
        <v>54</v>
      </c>
      <c r="I417" s="20" t="s">
        <v>105</v>
      </c>
      <c r="J417" s="20" t="s">
        <v>1628</v>
      </c>
      <c r="K417" s="20" t="s">
        <v>1629</v>
      </c>
      <c r="L417" s="19">
        <v>956984099</v>
      </c>
      <c r="M417" s="20"/>
      <c r="N417" s="21" t="s">
        <v>58</v>
      </c>
      <c r="O417" s="20" t="s">
        <v>69</v>
      </c>
      <c r="P417" s="20" t="s">
        <v>160</v>
      </c>
      <c r="Q417" s="20" t="s">
        <v>161</v>
      </c>
      <c r="R417" s="38" t="s">
        <v>754</v>
      </c>
      <c r="S417" s="22" t="str">
        <f>VLOOKUP(R417,'TUTORES 1s2023'!A:B,2,0)</f>
        <v>GODOY ZAMORANO NICOLAS REGINALDO</v>
      </c>
      <c r="T417" s="22" t="str">
        <f>VLOOKUP(R417,'TUTORES 1s2023'!A:E,5,0)</f>
        <v>nicolas.godoy.z@usach.cl</v>
      </c>
      <c r="U417" s="22">
        <f>VLOOKUP(R417,'TUTORES 1s2023'!A:F,6,0)</f>
        <v>963092105</v>
      </c>
      <c r="V417" s="23">
        <v>45002</v>
      </c>
      <c r="W417" s="22" t="s">
        <v>62</v>
      </c>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t="s">
        <v>62</v>
      </c>
      <c r="AV417" s="22"/>
      <c r="AW417" s="22"/>
      <c r="AX417" s="24">
        <f>VLOOKUP(A417,'TUTORÍAS 20230424'!A:H,8,0)</f>
        <v>2</v>
      </c>
      <c r="AY417" s="24">
        <f>VLOOKUP(A417,'TUTORÍAS 20230502'!A:J,10,0)</f>
        <v>3</v>
      </c>
      <c r="AZ417" s="24"/>
    </row>
    <row r="418" spans="1:52" ht="13.8">
      <c r="A418" s="19">
        <v>21746156</v>
      </c>
      <c r="B418" s="20">
        <v>1</v>
      </c>
      <c r="C418" s="20" t="s">
        <v>1630</v>
      </c>
      <c r="D418" s="20" t="s">
        <v>50</v>
      </c>
      <c r="E418" s="20" t="s">
        <v>202</v>
      </c>
      <c r="F418" s="20" t="s">
        <v>82</v>
      </c>
      <c r="G418" s="20" t="s">
        <v>92</v>
      </c>
      <c r="H418" s="20" t="s">
        <v>54</v>
      </c>
      <c r="I418" s="20" t="s">
        <v>105</v>
      </c>
      <c r="J418" s="20" t="s">
        <v>1631</v>
      </c>
      <c r="K418" s="20" t="s">
        <v>1632</v>
      </c>
      <c r="L418" s="19">
        <v>983191700</v>
      </c>
      <c r="M418" s="20">
        <v>946435432</v>
      </c>
      <c r="N418" s="21" t="s">
        <v>58</v>
      </c>
      <c r="O418" s="20" t="s">
        <v>86</v>
      </c>
      <c r="P418" s="20" t="s">
        <v>87</v>
      </c>
      <c r="Q418" s="20"/>
      <c r="R418" s="19" t="s">
        <v>1633</v>
      </c>
      <c r="S418" s="22" t="str">
        <f>VLOOKUP(R418,'TUTORES 1s2023'!A:B,2,0)</f>
        <v>PALMA RÍOS MATÍAS SALVADOR</v>
      </c>
      <c r="T418" s="22" t="str">
        <f>VLOOKUP(R418,'TUTORES 1s2023'!A:E,5,0)</f>
        <v>matias.palma.r@usach.cl</v>
      </c>
      <c r="U418" s="22">
        <f>VLOOKUP(R418,'TUTORES 1s2023'!A:F,6,0)</f>
        <v>56983731524</v>
      </c>
      <c r="V418" s="23">
        <v>45002</v>
      </c>
      <c r="W418" s="22" t="s">
        <v>62</v>
      </c>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t="s">
        <v>62</v>
      </c>
      <c r="AV418" s="22"/>
      <c r="AW418" s="22"/>
      <c r="AX418" s="24">
        <v>0</v>
      </c>
      <c r="AY418" s="24">
        <f>VLOOKUP(A418,'TUTORÍAS 20230502'!A:J,10,0)</f>
        <v>5</v>
      </c>
      <c r="AZ418" s="24"/>
    </row>
    <row r="419" spans="1:52" ht="13.8">
      <c r="A419" s="19">
        <v>21827401</v>
      </c>
      <c r="B419" s="20">
        <v>3</v>
      </c>
      <c r="C419" s="20" t="s">
        <v>1634</v>
      </c>
      <c r="D419" s="20" t="s">
        <v>50</v>
      </c>
      <c r="E419" s="20" t="s">
        <v>407</v>
      </c>
      <c r="F419" s="20" t="s">
        <v>52</v>
      </c>
      <c r="G419" s="20" t="s">
        <v>53</v>
      </c>
      <c r="H419" s="20" t="s">
        <v>54</v>
      </c>
      <c r="I419" s="20" t="s">
        <v>105</v>
      </c>
      <c r="J419" s="20" t="s">
        <v>1635</v>
      </c>
      <c r="K419" s="20" t="s">
        <v>1636</v>
      </c>
      <c r="L419" s="19">
        <v>920838085</v>
      </c>
      <c r="M419" s="20"/>
      <c r="N419" s="21" t="s">
        <v>58</v>
      </c>
      <c r="O419" s="20" t="s">
        <v>108</v>
      </c>
      <c r="P419" s="20" t="s">
        <v>109</v>
      </c>
      <c r="Q419" s="20" t="s">
        <v>110</v>
      </c>
      <c r="R419" s="57" t="s">
        <v>1637</v>
      </c>
      <c r="S419" s="22" t="str">
        <f>VLOOKUP(R419,'TUTORES 1s2023'!A:B,2,0)</f>
        <v>JIMENEZ MILLAR ABRIL</v>
      </c>
      <c r="T419" s="22" t="str">
        <f>VLOOKUP(R419,'TUTORES 1s2023'!A:E,5,0)</f>
        <v>abril.jimenez@usach.cl</v>
      </c>
      <c r="U419" s="22">
        <f>VLOOKUP(R419,'TUTORES 1s2023'!A:F,6,0)</f>
        <v>56937237361</v>
      </c>
      <c r="V419" s="23">
        <v>45010</v>
      </c>
      <c r="W419" s="22" t="s">
        <v>62</v>
      </c>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t="s">
        <v>62</v>
      </c>
      <c r="AV419" s="22"/>
      <c r="AW419" s="22"/>
      <c r="AX419" s="24">
        <f>VLOOKUP(A419,'TUTORÍAS 20230424'!A:H,8,0)</f>
        <v>3</v>
      </c>
      <c r="AY419" s="24">
        <f>VLOOKUP(A419,'TUTORÍAS 20230502'!A:J,10,0)</f>
        <v>3</v>
      </c>
      <c r="AZ419" s="24"/>
    </row>
    <row r="420" spans="1:52" ht="13.8">
      <c r="A420" s="19">
        <v>21620795</v>
      </c>
      <c r="B420" s="20">
        <v>5</v>
      </c>
      <c r="C420" s="20" t="s">
        <v>1638</v>
      </c>
      <c r="D420" s="20" t="s">
        <v>50</v>
      </c>
      <c r="E420" s="20" t="s">
        <v>557</v>
      </c>
      <c r="F420" s="20" t="s">
        <v>91</v>
      </c>
      <c r="G420" s="20" t="s">
        <v>92</v>
      </c>
      <c r="H420" s="20" t="s">
        <v>54</v>
      </c>
      <c r="I420" s="20" t="s">
        <v>105</v>
      </c>
      <c r="J420" s="20" t="s">
        <v>1639</v>
      </c>
      <c r="K420" s="20" t="s">
        <v>1640</v>
      </c>
      <c r="L420" s="20" t="s">
        <v>50</v>
      </c>
      <c r="M420" s="20">
        <v>937064216</v>
      </c>
      <c r="N420" s="21" t="s">
        <v>58</v>
      </c>
      <c r="O420" s="20" t="s">
        <v>95</v>
      </c>
      <c r="P420" s="20" t="s">
        <v>96</v>
      </c>
      <c r="Q420" s="20"/>
      <c r="R420" s="19" t="s">
        <v>564</v>
      </c>
      <c r="S420" s="22" t="str">
        <f>VLOOKUP(R420,'TUTORES 1s2023'!A:B,2,0)</f>
        <v>RICHARDS VARAS MAXIMILIANO</v>
      </c>
      <c r="T420" s="22" t="str">
        <f>VLOOKUP(R420,'TUTORES 1s2023'!A:E,5,0)</f>
        <v>maximiliano.richards@usach.cl</v>
      </c>
      <c r="U420" s="22">
        <f>VLOOKUP(R420,'TUTORES 1s2023'!A:F,6,0)</f>
        <v>56957843782</v>
      </c>
      <c r="V420" s="23">
        <v>45011</v>
      </c>
      <c r="W420" s="22" t="s">
        <v>62</v>
      </c>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t="s">
        <v>62</v>
      </c>
      <c r="AV420" s="22"/>
      <c r="AW420" s="22"/>
      <c r="AX420" s="24">
        <v>0</v>
      </c>
      <c r="AY420" s="24">
        <v>0</v>
      </c>
      <c r="AZ420" s="24"/>
    </row>
    <row r="421" spans="1:52" ht="13.8">
      <c r="A421" s="19">
        <v>21242859</v>
      </c>
      <c r="B421" s="20">
        <v>0</v>
      </c>
      <c r="C421" s="20" t="s">
        <v>1641</v>
      </c>
      <c r="D421" s="20" t="s">
        <v>50</v>
      </c>
      <c r="E421" s="20" t="s">
        <v>1351</v>
      </c>
      <c r="F421" s="20" t="s">
        <v>65</v>
      </c>
      <c r="G421" s="20" t="s">
        <v>53</v>
      </c>
      <c r="H421" s="20" t="s">
        <v>54</v>
      </c>
      <c r="I421" s="20" t="s">
        <v>130</v>
      </c>
      <c r="J421" s="20" t="s">
        <v>1642</v>
      </c>
      <c r="K421" s="20" t="s">
        <v>1643</v>
      </c>
      <c r="L421" s="19">
        <v>974884281</v>
      </c>
      <c r="M421" s="20">
        <v>987566391</v>
      </c>
      <c r="N421" s="21" t="s">
        <v>58</v>
      </c>
      <c r="O421" s="20" t="s">
        <v>69</v>
      </c>
      <c r="P421" s="20" t="s">
        <v>70</v>
      </c>
      <c r="Q421" s="20" t="s">
        <v>192</v>
      </c>
      <c r="R421" s="25" t="s">
        <v>1644</v>
      </c>
      <c r="S421" s="39" t="str">
        <f>VLOOKUP(R421,'TUTORES 1s2023'!A:C,2,0)</f>
        <v>AHUMADA ARIAS IVALU PAOLA</v>
      </c>
      <c r="T421" s="22" t="str">
        <f>VLOOKUP(R421,'TUTORES 1s2023'!A:G,5,0)</f>
        <v>ivalu.ahumada@usach.cl</v>
      </c>
      <c r="U421" s="22">
        <f>VLOOKUP(R421,'TUTORES 1s2023'!A:G,6,0)</f>
        <v>56931888518</v>
      </c>
      <c r="V421" s="23">
        <v>45026</v>
      </c>
      <c r="W421" s="22" t="s">
        <v>62</v>
      </c>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t="s">
        <v>62</v>
      </c>
      <c r="AV421" s="22"/>
      <c r="AW421" s="22"/>
      <c r="AX421" s="24">
        <v>0</v>
      </c>
      <c r="AY421" s="24">
        <f>VLOOKUP(A421,'TUTORÍAS 20230502'!A:J,10,0)</f>
        <v>1</v>
      </c>
      <c r="AZ421" s="24"/>
    </row>
    <row r="422" spans="1:52" ht="13.8">
      <c r="A422" s="19">
        <v>21766032</v>
      </c>
      <c r="B422" s="20">
        <v>7</v>
      </c>
      <c r="C422" s="20" t="s">
        <v>1645</v>
      </c>
      <c r="D422" s="20" t="s">
        <v>50</v>
      </c>
      <c r="E422" s="20" t="s">
        <v>875</v>
      </c>
      <c r="F422" s="20" t="s">
        <v>119</v>
      </c>
      <c r="G422" s="20" t="s">
        <v>53</v>
      </c>
      <c r="H422" s="20" t="s">
        <v>54</v>
      </c>
      <c r="I422" s="20" t="s">
        <v>83</v>
      </c>
      <c r="J422" s="20" t="s">
        <v>1646</v>
      </c>
      <c r="K422" s="20" t="s">
        <v>1647</v>
      </c>
      <c r="L422" s="19">
        <v>983246862</v>
      </c>
      <c r="M422" s="20">
        <v>995948483</v>
      </c>
      <c r="N422" s="21" t="s">
        <v>58</v>
      </c>
      <c r="O422" s="20" t="s">
        <v>123</v>
      </c>
      <c r="P422" s="20" t="s">
        <v>548</v>
      </c>
      <c r="Q422" s="20" t="s">
        <v>700</v>
      </c>
      <c r="R422" s="38" t="s">
        <v>1648</v>
      </c>
      <c r="S422" s="22" t="str">
        <f>VLOOKUP(R422,'TUTORES 1s2023'!A:B,2,0)</f>
        <v>TORO MATURANA JOAQUÍN IGNACIO</v>
      </c>
      <c r="T422" s="22" t="str">
        <f>VLOOKUP(R422,'TUTORES 1s2023'!A:E,5,0)</f>
        <v>joaquin.toro@usach.cl</v>
      </c>
      <c r="U422" s="22">
        <f>VLOOKUP(R422,'TUTORES 1s2023'!A:F,6,0)</f>
        <v>972717829</v>
      </c>
      <c r="V422" s="23">
        <v>45002</v>
      </c>
      <c r="W422" s="22" t="s">
        <v>62</v>
      </c>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t="s">
        <v>62</v>
      </c>
      <c r="AV422" s="22"/>
      <c r="AW422" s="22"/>
      <c r="AX422" s="24">
        <f>VLOOKUP(A422,'TUTORÍAS 20230424'!A:H,8,0)</f>
        <v>5</v>
      </c>
      <c r="AY422" s="24">
        <f>VLOOKUP(A422,'TUTORÍAS 20230502'!A:J,10,0)</f>
        <v>5</v>
      </c>
      <c r="AZ422" s="24"/>
    </row>
    <row r="423" spans="1:52" ht="13.8">
      <c r="A423" s="19">
        <v>20981542</v>
      </c>
      <c r="B423" s="20">
        <v>7</v>
      </c>
      <c r="C423" s="20" t="s">
        <v>1649</v>
      </c>
      <c r="D423" s="20" t="s">
        <v>50</v>
      </c>
      <c r="E423" s="20" t="s">
        <v>400</v>
      </c>
      <c r="F423" s="20" t="s">
        <v>91</v>
      </c>
      <c r="G423" s="20" t="s">
        <v>151</v>
      </c>
      <c r="H423" s="20" t="s">
        <v>54</v>
      </c>
      <c r="I423" s="20" t="s">
        <v>66</v>
      </c>
      <c r="J423" s="20" t="s">
        <v>1650</v>
      </c>
      <c r="K423" s="20" t="s">
        <v>1651</v>
      </c>
      <c r="L423" s="19">
        <v>950634584</v>
      </c>
      <c r="M423" s="20"/>
      <c r="N423" s="21" t="s">
        <v>58</v>
      </c>
      <c r="O423" s="20" t="s">
        <v>181</v>
      </c>
      <c r="P423" s="20" t="s">
        <v>95</v>
      </c>
      <c r="Q423" s="20" t="s">
        <v>404</v>
      </c>
      <c r="R423" s="32" t="s">
        <v>405</v>
      </c>
      <c r="S423" s="39" t="str">
        <f>VLOOKUP(R423,'TUTORES 1s2023'!A:C,2,0)</f>
        <v>HUERTA BARRA, LAURA MARCELA</v>
      </c>
      <c r="T423" s="22" t="str">
        <f>VLOOKUP(R423,'TUTORES 1s2023'!A:G,5,0)</f>
        <v>laura.huerta.b@usach.cl</v>
      </c>
      <c r="U423" s="22">
        <f>VLOOKUP(R423,'TUTORES 1s2023'!A:G,6,0)</f>
        <v>56948025614</v>
      </c>
      <c r="V423" s="23">
        <v>45026</v>
      </c>
      <c r="W423" s="22" t="s">
        <v>62</v>
      </c>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t="s">
        <v>62</v>
      </c>
      <c r="AV423" s="22"/>
      <c r="AW423" s="22"/>
      <c r="AX423" s="24">
        <v>0</v>
      </c>
      <c r="AY423" s="24">
        <v>0</v>
      </c>
      <c r="AZ423" s="24"/>
    </row>
    <row r="424" spans="1:52" ht="13.8">
      <c r="A424" s="19">
        <v>21758379</v>
      </c>
      <c r="B424" s="20">
        <v>9</v>
      </c>
      <c r="C424" s="20" t="s">
        <v>1652</v>
      </c>
      <c r="D424" s="20" t="s">
        <v>50</v>
      </c>
      <c r="E424" s="20" t="s">
        <v>875</v>
      </c>
      <c r="F424" s="20" t="s">
        <v>119</v>
      </c>
      <c r="G424" s="20" t="s">
        <v>53</v>
      </c>
      <c r="H424" s="20" t="s">
        <v>54</v>
      </c>
      <c r="I424" s="20" t="s">
        <v>55</v>
      </c>
      <c r="J424" s="20" t="s">
        <v>1653</v>
      </c>
      <c r="K424" s="20" t="s">
        <v>1654</v>
      </c>
      <c r="L424" s="19">
        <v>976657970</v>
      </c>
      <c r="M424" s="20">
        <v>975360690</v>
      </c>
      <c r="N424" s="21" t="s">
        <v>58</v>
      </c>
      <c r="O424" s="20" t="s">
        <v>123</v>
      </c>
      <c r="P424" s="20" t="s">
        <v>548</v>
      </c>
      <c r="Q424" s="20" t="s">
        <v>700</v>
      </c>
      <c r="R424" s="38"/>
      <c r="S424" s="22"/>
      <c r="T424" s="22"/>
      <c r="U424" s="22"/>
      <c r="V424" s="23"/>
      <c r="W424" s="22" t="s">
        <v>50</v>
      </c>
      <c r="X424" s="22"/>
      <c r="Y424" s="22"/>
      <c r="Z424" s="22"/>
      <c r="AA424" s="22"/>
      <c r="AB424" s="22"/>
      <c r="AC424" s="22"/>
      <c r="AD424" s="22"/>
      <c r="AE424" s="22"/>
      <c r="AF424" s="22"/>
      <c r="AG424" s="22"/>
      <c r="AH424" s="22"/>
      <c r="AI424" s="22"/>
      <c r="AJ424" s="22"/>
      <c r="AK424" s="22"/>
      <c r="AL424" s="22"/>
      <c r="AM424" s="22"/>
      <c r="AN424" s="22"/>
      <c r="AO424" s="22"/>
      <c r="AP424" s="22" t="s">
        <v>1655</v>
      </c>
      <c r="AQ424" s="22" t="s">
        <v>320</v>
      </c>
      <c r="AR424" s="22" t="s">
        <v>321</v>
      </c>
      <c r="AS424" s="22" t="s">
        <v>211</v>
      </c>
      <c r="AT424" s="22"/>
      <c r="AU424" s="22" t="s">
        <v>148</v>
      </c>
      <c r="AV424" s="22"/>
      <c r="AW424" s="22"/>
      <c r="AX424" s="24" t="s">
        <v>50</v>
      </c>
      <c r="AY424" s="24" t="s">
        <v>50</v>
      </c>
      <c r="AZ424" s="24"/>
    </row>
    <row r="425" spans="1:52" ht="13.8">
      <c r="A425" s="19">
        <v>21803639</v>
      </c>
      <c r="B425" s="20">
        <v>2</v>
      </c>
      <c r="C425" s="20" t="s">
        <v>1656</v>
      </c>
      <c r="D425" s="20" t="s">
        <v>50</v>
      </c>
      <c r="E425" s="20" t="s">
        <v>338</v>
      </c>
      <c r="F425" s="20" t="s">
        <v>82</v>
      </c>
      <c r="G425" s="20" t="s">
        <v>92</v>
      </c>
      <c r="H425" s="20" t="s">
        <v>54</v>
      </c>
      <c r="I425" s="20" t="s">
        <v>285</v>
      </c>
      <c r="J425" s="20" t="s">
        <v>1657</v>
      </c>
      <c r="K425" s="20" t="s">
        <v>1658</v>
      </c>
      <c r="L425" s="20" t="s">
        <v>50</v>
      </c>
      <c r="M425" s="20"/>
      <c r="N425" s="21" t="s">
        <v>58</v>
      </c>
      <c r="O425" s="20" t="s">
        <v>86</v>
      </c>
      <c r="P425" s="20" t="s">
        <v>87</v>
      </c>
      <c r="Q425" s="20"/>
      <c r="R425" s="19" t="s">
        <v>1616</v>
      </c>
      <c r="S425" s="22" t="str">
        <f>VLOOKUP(R425,'TUTORES 1s2023'!A:B,2,0)</f>
        <v>VERGARA HERNÁNDEZ MATÍAS GABRIEL</v>
      </c>
      <c r="T425" s="22" t="str">
        <f>VLOOKUP(R425,'TUTORES 1s2023'!A:E,5,0)</f>
        <v>matias.vergara.h@usach.cl</v>
      </c>
      <c r="U425" s="22">
        <f>VLOOKUP(R425,'TUTORES 1s2023'!A:F,6,0)</f>
        <v>965442700</v>
      </c>
      <c r="V425" s="23">
        <v>45002</v>
      </c>
      <c r="W425" s="22" t="s">
        <v>62</v>
      </c>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t="s">
        <v>62</v>
      </c>
      <c r="AV425" s="22"/>
      <c r="AW425" s="22"/>
      <c r="AX425" s="24">
        <v>0</v>
      </c>
      <c r="AY425" s="24">
        <v>0</v>
      </c>
      <c r="AZ425" s="24"/>
    </row>
    <row r="426" spans="1:52" ht="13.8">
      <c r="A426" s="19">
        <v>21396092</v>
      </c>
      <c r="B426" s="20" t="s">
        <v>142</v>
      </c>
      <c r="C426" s="20" t="s">
        <v>1659</v>
      </c>
      <c r="D426" s="20" t="s">
        <v>50</v>
      </c>
      <c r="E426" s="20" t="s">
        <v>576</v>
      </c>
      <c r="F426" s="20" t="s">
        <v>82</v>
      </c>
      <c r="G426" s="20" t="s">
        <v>53</v>
      </c>
      <c r="H426" s="20" t="s">
        <v>54</v>
      </c>
      <c r="I426" s="20" t="s">
        <v>285</v>
      </c>
      <c r="J426" s="20" t="s">
        <v>1660</v>
      </c>
      <c r="K426" s="20" t="s">
        <v>1661</v>
      </c>
      <c r="L426" s="19">
        <v>979640832</v>
      </c>
      <c r="M426" s="20"/>
      <c r="N426" s="21" t="s">
        <v>58</v>
      </c>
      <c r="O426" s="20" t="s">
        <v>86</v>
      </c>
      <c r="P426" s="20" t="s">
        <v>87</v>
      </c>
      <c r="Q426" s="20"/>
      <c r="R426" s="19"/>
      <c r="S426" s="22"/>
      <c r="T426" s="22"/>
      <c r="U426" s="22"/>
      <c r="V426" s="23"/>
      <c r="W426" s="22" t="s">
        <v>50</v>
      </c>
      <c r="X426" s="22"/>
      <c r="Y426" s="22"/>
      <c r="Z426" s="22"/>
      <c r="AA426" s="22"/>
      <c r="AB426" s="22"/>
      <c r="AC426" s="22"/>
      <c r="AD426" s="22"/>
      <c r="AE426" s="22"/>
      <c r="AF426" s="22"/>
      <c r="AG426" s="22"/>
      <c r="AH426" s="22"/>
      <c r="AI426" s="22"/>
      <c r="AJ426" s="22"/>
      <c r="AK426" s="22"/>
      <c r="AL426" s="22"/>
      <c r="AM426" s="22"/>
      <c r="AN426" s="22"/>
      <c r="AO426" s="22"/>
      <c r="AP426" s="22" t="s">
        <v>1662</v>
      </c>
      <c r="AQ426" s="22" t="s">
        <v>683</v>
      </c>
      <c r="AR426" s="22" t="s">
        <v>1468</v>
      </c>
      <c r="AS426" s="22" t="s">
        <v>211</v>
      </c>
      <c r="AT426" s="22" t="s">
        <v>212</v>
      </c>
      <c r="AU426" s="22" t="s">
        <v>148</v>
      </c>
      <c r="AV426" s="22"/>
      <c r="AW426" s="22"/>
      <c r="AX426" s="24" t="s">
        <v>50</v>
      </c>
      <c r="AY426" s="24" t="s">
        <v>50</v>
      </c>
      <c r="AZ426" s="24"/>
    </row>
    <row r="427" spans="1:52" ht="13.8">
      <c r="A427" s="19">
        <v>21700254</v>
      </c>
      <c r="B427" s="20">
        <v>0</v>
      </c>
      <c r="C427" s="20" t="s">
        <v>1663</v>
      </c>
      <c r="D427" s="20" t="s">
        <v>50</v>
      </c>
      <c r="E427" s="20" t="s">
        <v>368</v>
      </c>
      <c r="F427" s="20" t="s">
        <v>52</v>
      </c>
      <c r="G427" s="20" t="s">
        <v>53</v>
      </c>
      <c r="H427" s="20" t="s">
        <v>54</v>
      </c>
      <c r="I427" s="20" t="s">
        <v>285</v>
      </c>
      <c r="J427" s="20" t="s">
        <v>1664</v>
      </c>
      <c r="K427" s="20" t="s">
        <v>1665</v>
      </c>
      <c r="L427" s="19">
        <v>963609104</v>
      </c>
      <c r="M427" s="20">
        <v>931494444</v>
      </c>
      <c r="N427" s="21" t="s">
        <v>58</v>
      </c>
      <c r="O427" s="20" t="s">
        <v>108</v>
      </c>
      <c r="P427" s="20" t="s">
        <v>109</v>
      </c>
      <c r="Q427" s="20" t="s">
        <v>110</v>
      </c>
      <c r="R427" s="57" t="s">
        <v>1637</v>
      </c>
      <c r="S427" s="22" t="str">
        <f>VLOOKUP(R427,'TUTORES 1s2023'!A:B,2,0)</f>
        <v>JIMENEZ MILLAR ABRIL</v>
      </c>
      <c r="T427" s="22" t="str">
        <f>VLOOKUP(R427,'TUTORES 1s2023'!A:E,5,0)</f>
        <v>abril.jimenez@usach.cl</v>
      </c>
      <c r="U427" s="22">
        <f>VLOOKUP(R427,'TUTORES 1s2023'!A:F,6,0)</f>
        <v>56937237361</v>
      </c>
      <c r="V427" s="23">
        <v>45010</v>
      </c>
      <c r="W427" s="22" t="s">
        <v>62</v>
      </c>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t="s">
        <v>62</v>
      </c>
      <c r="AV427" s="22"/>
      <c r="AW427" s="22"/>
      <c r="AX427" s="24">
        <f>VLOOKUP(A427,'TUTORÍAS 20230424'!A:H,8,0)</f>
        <v>3</v>
      </c>
      <c r="AY427" s="24">
        <f>VLOOKUP(A427,'TUTORÍAS 20230502'!A:J,10,0)</f>
        <v>4</v>
      </c>
      <c r="AZ427" s="24"/>
    </row>
    <row r="428" spans="1:52" ht="13.8">
      <c r="A428" s="19">
        <v>21735914</v>
      </c>
      <c r="B428" s="20">
        <v>7</v>
      </c>
      <c r="C428" s="20" t="s">
        <v>1666</v>
      </c>
      <c r="D428" s="20" t="s">
        <v>50</v>
      </c>
      <c r="E428" s="20" t="s">
        <v>534</v>
      </c>
      <c r="F428" s="20" t="s">
        <v>119</v>
      </c>
      <c r="G428" s="20" t="s">
        <v>92</v>
      </c>
      <c r="H428" s="20" t="s">
        <v>54</v>
      </c>
      <c r="I428" s="20" t="s">
        <v>144</v>
      </c>
      <c r="J428" s="20" t="s">
        <v>1667</v>
      </c>
      <c r="K428" s="20" t="s">
        <v>1668</v>
      </c>
      <c r="L428" s="19">
        <v>963683562</v>
      </c>
      <c r="M428" s="20"/>
      <c r="N428" s="21" t="s">
        <v>58</v>
      </c>
      <c r="O428" s="20" t="s">
        <v>123</v>
      </c>
      <c r="P428" s="20" t="s">
        <v>109</v>
      </c>
      <c r="Q428" s="20"/>
      <c r="R428" s="34" t="s">
        <v>537</v>
      </c>
      <c r="S428" s="22" t="str">
        <f>VLOOKUP(R428,'TUTORES 1s2023'!A:B,2,0)</f>
        <v>MENDOZA SOTO JAVIERA ALEJANDRA</v>
      </c>
      <c r="T428" s="22" t="str">
        <f>VLOOKUP(R428,'TUTORES 1s2023'!A:E,5,0)</f>
        <v>javiera.mendoza.s@usach.cl</v>
      </c>
      <c r="U428" s="22">
        <f>VLOOKUP(R428,'TUTORES 1s2023'!A:F,6,0)</f>
        <v>56966952172</v>
      </c>
      <c r="V428" s="23">
        <v>45002</v>
      </c>
      <c r="W428" s="22" t="s">
        <v>62</v>
      </c>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t="s">
        <v>62</v>
      </c>
      <c r="AV428" s="22"/>
      <c r="AW428" s="22"/>
      <c r="AX428" s="24">
        <f>VLOOKUP(A428,'TUTORÍAS 20230424'!A:H,8,0)</f>
        <v>2</v>
      </c>
      <c r="AY428" s="24">
        <f>VLOOKUP(A428,'TUTORÍAS 20230502'!A:J,10,0)</f>
        <v>2</v>
      </c>
      <c r="AZ428" s="24"/>
    </row>
    <row r="429" spans="1:52" ht="13.8">
      <c r="A429" s="19">
        <v>21740266</v>
      </c>
      <c r="B429" s="20">
        <v>2</v>
      </c>
      <c r="C429" s="20" t="s">
        <v>1669</v>
      </c>
      <c r="D429" s="20" t="s">
        <v>50</v>
      </c>
      <c r="E429" s="20" t="s">
        <v>359</v>
      </c>
      <c r="F429" s="20" t="s">
        <v>119</v>
      </c>
      <c r="G429" s="20" t="s">
        <v>151</v>
      </c>
      <c r="H429" s="20" t="s">
        <v>54</v>
      </c>
      <c r="I429" s="20" t="s">
        <v>144</v>
      </c>
      <c r="J429" s="20" t="s">
        <v>1670</v>
      </c>
      <c r="K429" s="20" t="s">
        <v>1671</v>
      </c>
      <c r="L429" s="19">
        <v>977227899</v>
      </c>
      <c r="M429" s="20"/>
      <c r="N429" s="21" t="s">
        <v>58</v>
      </c>
      <c r="O429" s="20" t="s">
        <v>123</v>
      </c>
      <c r="P429" s="20" t="s">
        <v>109</v>
      </c>
      <c r="Q429" s="20"/>
      <c r="R429" s="34" t="s">
        <v>1292</v>
      </c>
      <c r="S429" s="22" t="str">
        <f>VLOOKUP(R429,'TUTORES 1s2023'!A:B,2,0)</f>
        <v>ARENAS MUJICA PAULA ISABEL</v>
      </c>
      <c r="T429" s="22" t="str">
        <f>VLOOKUP(R429,'TUTORES 1s2023'!A:E,5,0)</f>
        <v>paula.arenas@usach.cl</v>
      </c>
      <c r="U429" s="22">
        <f>VLOOKUP(R429,'TUTORES 1s2023'!A:F,6,0)</f>
        <v>56969014225</v>
      </c>
      <c r="V429" s="23">
        <v>45002</v>
      </c>
      <c r="W429" s="22" t="s">
        <v>62</v>
      </c>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t="s">
        <v>62</v>
      </c>
      <c r="AV429" s="22"/>
      <c r="AW429" s="22"/>
      <c r="AX429" s="24">
        <f>VLOOKUP(A429,'TUTORÍAS 20230424'!A:H,8,0)</f>
        <v>4</v>
      </c>
      <c r="AY429" s="24">
        <f>VLOOKUP(A429,'TUTORÍAS 20230502'!A:J,10,0)</f>
        <v>5</v>
      </c>
      <c r="AZ429" s="24"/>
    </row>
    <row r="430" spans="1:52" ht="13.8">
      <c r="A430" s="19">
        <v>21566455</v>
      </c>
      <c r="B430" s="20">
        <v>4</v>
      </c>
      <c r="C430" s="20" t="s">
        <v>1672</v>
      </c>
      <c r="D430" s="20" t="s">
        <v>50</v>
      </c>
      <c r="E430" s="20" t="s">
        <v>252</v>
      </c>
      <c r="F430" s="20" t="s">
        <v>253</v>
      </c>
      <c r="G430" s="20" t="s">
        <v>92</v>
      </c>
      <c r="H430" s="20" t="s">
        <v>54</v>
      </c>
      <c r="I430" s="20" t="s">
        <v>144</v>
      </c>
      <c r="J430" s="20" t="s">
        <v>1673</v>
      </c>
      <c r="K430" s="20" t="s">
        <v>1674</v>
      </c>
      <c r="L430" s="20" t="s">
        <v>50</v>
      </c>
      <c r="M430" s="20"/>
      <c r="N430" s="21" t="s">
        <v>58</v>
      </c>
      <c r="O430" s="20" t="s">
        <v>123</v>
      </c>
      <c r="P430" s="20" t="s">
        <v>109</v>
      </c>
      <c r="Q430" s="20"/>
      <c r="R430" s="34" t="s">
        <v>1675</v>
      </c>
      <c r="S430" s="22" t="str">
        <f>VLOOKUP(R430,'TUTORES 1s2023'!A:B,2,0)</f>
        <v>ARAYA DÍAZ CATALINA FERNANDA</v>
      </c>
      <c r="T430" s="22" t="str">
        <f>VLOOKUP(R430,'TUTORES 1s2023'!A:E,5,0)</f>
        <v>catalina.araya.d@usach.cl</v>
      </c>
      <c r="U430" s="22">
        <f>VLOOKUP(R430,'TUTORES 1s2023'!A:F,6,0)</f>
        <v>56957253067</v>
      </c>
      <c r="V430" s="23">
        <v>45002</v>
      </c>
      <c r="W430" s="22" t="s">
        <v>62</v>
      </c>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t="s">
        <v>62</v>
      </c>
      <c r="AV430" s="22"/>
      <c r="AW430" s="22"/>
      <c r="AX430" s="24">
        <v>0</v>
      </c>
      <c r="AY430" s="24">
        <f>VLOOKUP(A430,'TUTORÍAS 20230502'!A:J,10,0)</f>
        <v>1</v>
      </c>
      <c r="AZ430" s="24"/>
    </row>
    <row r="431" spans="1:52" ht="13.8">
      <c r="A431" s="19">
        <v>21821326</v>
      </c>
      <c r="B431" s="20" t="s">
        <v>142</v>
      </c>
      <c r="C431" s="20" t="s">
        <v>1676</v>
      </c>
      <c r="D431" s="20" t="s">
        <v>50</v>
      </c>
      <c r="E431" s="20" t="s">
        <v>198</v>
      </c>
      <c r="F431" s="20" t="s">
        <v>65</v>
      </c>
      <c r="G431" s="20" t="s">
        <v>151</v>
      </c>
      <c r="H431" s="20" t="s">
        <v>54</v>
      </c>
      <c r="I431" s="20" t="s">
        <v>144</v>
      </c>
      <c r="J431" s="20" t="s">
        <v>1677</v>
      </c>
      <c r="K431" s="20" t="s">
        <v>1678</v>
      </c>
      <c r="L431" s="19">
        <v>959592021</v>
      </c>
      <c r="M431" s="20">
        <v>956068362</v>
      </c>
      <c r="N431" s="21" t="s">
        <v>58</v>
      </c>
      <c r="O431" s="20" t="s">
        <v>123</v>
      </c>
      <c r="P431" s="20" t="s">
        <v>109</v>
      </c>
      <c r="Q431" s="20"/>
      <c r="R431" s="34" t="s">
        <v>1462</v>
      </c>
      <c r="S431" s="22" t="str">
        <f>VLOOKUP(R431,'TUTORES 1s2023'!A:B,2,0)</f>
        <v>SANDOVAL PEÑA TAMARA THIARE</v>
      </c>
      <c r="T431" s="22" t="str">
        <f>VLOOKUP(R431,'TUTORES 1s2023'!A:E,5,0)</f>
        <v>tamara.sandoval.p@usach.cl</v>
      </c>
      <c r="U431" s="22">
        <f>VLOOKUP(R431,'TUTORES 1s2023'!A:F,6,0)</f>
        <v>56932735498</v>
      </c>
      <c r="V431" s="23">
        <v>45002</v>
      </c>
      <c r="W431" s="22" t="s">
        <v>62</v>
      </c>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t="s">
        <v>62</v>
      </c>
      <c r="AV431" s="22"/>
      <c r="AW431" s="22"/>
      <c r="AX431" s="24">
        <f>VLOOKUP(A431,'TUTORÍAS 20230424'!A:H,8,0)</f>
        <v>4</v>
      </c>
      <c r="AY431" s="24">
        <f>VLOOKUP(A431,'TUTORÍAS 20230502'!A:J,10,0)</f>
        <v>4</v>
      </c>
      <c r="AZ431" s="24"/>
    </row>
    <row r="432" spans="1:52" ht="13.8">
      <c r="A432" s="19">
        <v>26124826</v>
      </c>
      <c r="B432" s="20">
        <v>3</v>
      </c>
      <c r="C432" s="20" t="s">
        <v>1679</v>
      </c>
      <c r="D432" s="20" t="s">
        <v>50</v>
      </c>
      <c r="E432" s="20" t="s">
        <v>323</v>
      </c>
      <c r="F432" s="20" t="s">
        <v>82</v>
      </c>
      <c r="G432" s="20" t="s">
        <v>53</v>
      </c>
      <c r="H432" s="20" t="s">
        <v>54</v>
      </c>
      <c r="I432" s="20" t="s">
        <v>83</v>
      </c>
      <c r="J432" s="20" t="s">
        <v>1680</v>
      </c>
      <c r="K432" s="20" t="s">
        <v>1681</v>
      </c>
      <c r="L432" s="19">
        <v>998223111</v>
      </c>
      <c r="M432" s="20">
        <v>982907191</v>
      </c>
      <c r="N432" s="21" t="s">
        <v>58</v>
      </c>
      <c r="O432" s="20" t="s">
        <v>86</v>
      </c>
      <c r="P432" s="20" t="s">
        <v>87</v>
      </c>
      <c r="Q432" s="20"/>
      <c r="R432" s="19" t="s">
        <v>154</v>
      </c>
      <c r="S432" s="22" t="str">
        <f>VLOOKUP(R432,'TUTORES 1s2023'!A:B,2,0)</f>
        <v>BASCUÑÁN AHUMADA JAVIER IGNACIO</v>
      </c>
      <c r="T432" s="22" t="str">
        <f>VLOOKUP(R432,'TUTORES 1s2023'!A:E,5,0)</f>
        <v>javier.bascunan@usach.cl</v>
      </c>
      <c r="U432" s="22">
        <f>VLOOKUP(R432,'TUTORES 1s2023'!A:F,6,0)</f>
        <v>27486542</v>
      </c>
      <c r="V432" s="23">
        <v>45002</v>
      </c>
      <c r="W432" s="22" t="s">
        <v>62</v>
      </c>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t="s">
        <v>62</v>
      </c>
      <c r="AV432" s="22"/>
      <c r="AW432" s="22"/>
      <c r="AX432" s="24">
        <f>VLOOKUP(A432,'TUTORÍAS 20230424'!A:H,8,0)</f>
        <v>5</v>
      </c>
      <c r="AY432" s="24">
        <f>VLOOKUP(A432,'TUTORÍAS 20230502'!A:J,10,0)</f>
        <v>6</v>
      </c>
      <c r="AZ432" s="24"/>
    </row>
    <row r="433" spans="1:52" ht="13.8">
      <c r="A433" s="19">
        <v>21592064</v>
      </c>
      <c r="B433" s="20" t="s">
        <v>142</v>
      </c>
      <c r="C433" s="20" t="s">
        <v>1682</v>
      </c>
      <c r="D433" s="20" t="s">
        <v>50</v>
      </c>
      <c r="E433" s="20" t="s">
        <v>1613</v>
      </c>
      <c r="F433" s="20" t="s">
        <v>82</v>
      </c>
      <c r="G433" s="20" t="s">
        <v>92</v>
      </c>
      <c r="H433" s="20" t="s">
        <v>54</v>
      </c>
      <c r="I433" s="20" t="s">
        <v>460</v>
      </c>
      <c r="J433" s="20" t="s">
        <v>1683</v>
      </c>
      <c r="K433" s="20" t="s">
        <v>1684</v>
      </c>
      <c r="L433" s="19">
        <v>946539150</v>
      </c>
      <c r="M433" s="20">
        <v>946312920</v>
      </c>
      <c r="N433" s="21" t="s">
        <v>58</v>
      </c>
      <c r="O433" s="20" t="s">
        <v>86</v>
      </c>
      <c r="P433" s="20" t="s">
        <v>87</v>
      </c>
      <c r="Q433" s="20"/>
      <c r="R433" s="19" t="s">
        <v>1685</v>
      </c>
      <c r="S433" s="22" t="str">
        <f>VLOOKUP(R433,'TUTORES 1s2023'!A:B,2,0)</f>
        <v>FLORES RÍOS ALEXIS ANTONIO</v>
      </c>
      <c r="T433" s="22" t="str">
        <f>VLOOKUP(R433,'TUTORES 1s2023'!A:E,5,0)</f>
        <v>alexis.flores.r@usach.cl</v>
      </c>
      <c r="U433" s="22">
        <f>VLOOKUP(R433,'TUTORES 1s2023'!A:F,6,0)</f>
        <v>56999314387</v>
      </c>
      <c r="V433" s="23">
        <v>45002</v>
      </c>
      <c r="W433" s="22" t="s">
        <v>62</v>
      </c>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t="s">
        <v>62</v>
      </c>
      <c r="AV433" s="22"/>
      <c r="AW433" s="22"/>
      <c r="AX433" s="24">
        <f>VLOOKUP(A433,'TUTORÍAS 20230424'!A:H,8,0)</f>
        <v>4</v>
      </c>
      <c r="AY433" s="24">
        <f>VLOOKUP(A433,'TUTORÍAS 20230502'!A:J,10,0)</f>
        <v>5</v>
      </c>
      <c r="AZ433" s="24"/>
    </row>
    <row r="434" spans="1:52" ht="13.8">
      <c r="A434" s="19">
        <v>21638405</v>
      </c>
      <c r="B434" s="20">
        <v>9</v>
      </c>
      <c r="C434" s="20" t="s">
        <v>1686</v>
      </c>
      <c r="D434" s="20" t="s">
        <v>50</v>
      </c>
      <c r="E434" s="20" t="s">
        <v>1351</v>
      </c>
      <c r="F434" s="20" t="s">
        <v>65</v>
      </c>
      <c r="G434" s="20" t="s">
        <v>53</v>
      </c>
      <c r="H434" s="20" t="s">
        <v>54</v>
      </c>
      <c r="I434" s="20" t="s">
        <v>83</v>
      </c>
      <c r="J434" s="20" t="s">
        <v>1687</v>
      </c>
      <c r="K434" s="20" t="s">
        <v>1688</v>
      </c>
      <c r="L434" s="19">
        <v>940324701</v>
      </c>
      <c r="M434" s="20"/>
      <c r="N434" s="21" t="s">
        <v>58</v>
      </c>
      <c r="O434" s="20" t="s">
        <v>69</v>
      </c>
      <c r="P434" s="20" t="s">
        <v>70</v>
      </c>
      <c r="Q434" s="20" t="s">
        <v>192</v>
      </c>
      <c r="R434" s="25" t="s">
        <v>1644</v>
      </c>
      <c r="S434" s="22" t="str">
        <f>VLOOKUP(R434,'TUTORES 1s2023'!A:B,2,0)</f>
        <v>AHUMADA ARIAS IVALU PAOLA</v>
      </c>
      <c r="T434" s="22" t="str">
        <f>VLOOKUP(R434,'TUTORES 1s2023'!A:E,5,0)</f>
        <v>ivalu.ahumada@usach.cl</v>
      </c>
      <c r="U434" s="22">
        <f>VLOOKUP(R434,'TUTORES 1s2023'!A:F,6,0)</f>
        <v>56931888518</v>
      </c>
      <c r="V434" s="43">
        <v>45038</v>
      </c>
      <c r="W434" s="22" t="s">
        <v>62</v>
      </c>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t="s">
        <v>62</v>
      </c>
      <c r="AV434" s="22"/>
      <c r="AW434" s="22"/>
      <c r="AX434" s="51"/>
      <c r="AY434" s="24">
        <v>0</v>
      </c>
      <c r="AZ434" s="24"/>
    </row>
    <row r="435" spans="1:52" ht="13.8">
      <c r="A435" s="19">
        <v>26664601</v>
      </c>
      <c r="B435" s="20">
        <v>1</v>
      </c>
      <c r="C435" s="20" t="s">
        <v>1689</v>
      </c>
      <c r="D435" s="20" t="s">
        <v>50</v>
      </c>
      <c r="E435" s="20" t="s">
        <v>611</v>
      </c>
      <c r="F435" s="20" t="s">
        <v>82</v>
      </c>
      <c r="G435" s="20" t="s">
        <v>92</v>
      </c>
      <c r="H435" s="20" t="s">
        <v>54</v>
      </c>
      <c r="I435" s="20" t="s">
        <v>83</v>
      </c>
      <c r="J435" s="20" t="s">
        <v>1690</v>
      </c>
      <c r="K435" s="20" t="s">
        <v>1691</v>
      </c>
      <c r="L435" s="19">
        <v>946595677</v>
      </c>
      <c r="M435" s="20"/>
      <c r="N435" s="21" t="s">
        <v>58</v>
      </c>
      <c r="O435" s="20" t="s">
        <v>86</v>
      </c>
      <c r="P435" s="20" t="s">
        <v>87</v>
      </c>
      <c r="Q435" s="20"/>
      <c r="R435" s="19" t="s">
        <v>1692</v>
      </c>
      <c r="S435" s="22" t="str">
        <f>VLOOKUP(R435,'TUTORES 1s2023'!A:B,2,0)</f>
        <v>SALAS TRUJILLO MATHIAS ESTEBAN</v>
      </c>
      <c r="T435" s="22" t="str">
        <f>VLOOKUP(R435,'TUTORES 1s2023'!A:E,5,0)</f>
        <v>mathias.salas@usach.cl</v>
      </c>
      <c r="U435" s="22">
        <f>VLOOKUP(R435,'TUTORES 1s2023'!A:F,6,0)</f>
        <v>56939077936</v>
      </c>
      <c r="V435" s="23">
        <v>45002</v>
      </c>
      <c r="W435" s="22" t="s">
        <v>62</v>
      </c>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t="s">
        <v>62</v>
      </c>
      <c r="AV435" s="22"/>
      <c r="AW435" s="22"/>
      <c r="AX435" s="24">
        <f>VLOOKUP(A435,'TUTORÍAS 20230424'!A:H,8,0)</f>
        <v>4</v>
      </c>
      <c r="AY435" s="24">
        <f>VLOOKUP(A435,'TUTORÍAS 20230502'!A:J,10,0)</f>
        <v>5</v>
      </c>
      <c r="AZ435" s="24"/>
    </row>
    <row r="436" spans="1:52" ht="13.8">
      <c r="A436" s="19">
        <v>23517634</v>
      </c>
      <c r="B436" s="20">
        <v>3</v>
      </c>
      <c r="C436" s="20" t="s">
        <v>1693</v>
      </c>
      <c r="D436" s="20" t="s">
        <v>50</v>
      </c>
      <c r="E436" s="20" t="s">
        <v>382</v>
      </c>
      <c r="F436" s="20" t="s">
        <v>82</v>
      </c>
      <c r="G436" s="20" t="s">
        <v>479</v>
      </c>
      <c r="H436" s="20" t="s">
        <v>54</v>
      </c>
      <c r="I436" s="20" t="s">
        <v>254</v>
      </c>
      <c r="J436" s="20" t="s">
        <v>1694</v>
      </c>
      <c r="K436" s="20" t="s">
        <v>1695</v>
      </c>
      <c r="L436" s="19">
        <v>966731742</v>
      </c>
      <c r="M436" s="20">
        <v>926081835</v>
      </c>
      <c r="N436" s="21" t="s">
        <v>58</v>
      </c>
      <c r="O436" s="20" t="s">
        <v>86</v>
      </c>
      <c r="P436" s="20" t="s">
        <v>87</v>
      </c>
      <c r="Q436" s="20"/>
      <c r="R436" s="19" t="s">
        <v>1056</v>
      </c>
      <c r="S436" s="22" t="str">
        <f>VLOOKUP(R436,'TUTORES 1s2023'!A:B,2,0)</f>
        <v>ZÚÑIGA MACHUCA IGNACIO JESÚS FERNANDO</v>
      </c>
      <c r="T436" s="22" t="str">
        <f>VLOOKUP(R436,'TUTORES 1s2023'!A:E,5,0)</f>
        <v>ignacio.zuniga.m@usach.cl</v>
      </c>
      <c r="U436" s="22">
        <f>VLOOKUP(R436,'TUTORES 1s2023'!A:F,6,0)</f>
        <v>955353336</v>
      </c>
      <c r="V436" s="23">
        <v>45009</v>
      </c>
      <c r="W436" s="22" t="s">
        <v>62</v>
      </c>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t="s">
        <v>62</v>
      </c>
      <c r="AV436" s="22"/>
      <c r="AW436" s="22"/>
      <c r="AX436" s="24">
        <v>0</v>
      </c>
      <c r="AY436" s="24">
        <v>0</v>
      </c>
      <c r="AZ436" s="24"/>
    </row>
    <row r="437" spans="1:52" ht="13.8">
      <c r="A437" s="19">
        <v>26846739</v>
      </c>
      <c r="B437" s="20">
        <v>4</v>
      </c>
      <c r="C437" s="20" t="s">
        <v>1696</v>
      </c>
      <c r="D437" s="20" t="s">
        <v>50</v>
      </c>
      <c r="E437" s="20" t="s">
        <v>637</v>
      </c>
      <c r="F437" s="20" t="s">
        <v>82</v>
      </c>
      <c r="G437" s="20" t="s">
        <v>92</v>
      </c>
      <c r="H437" s="20" t="s">
        <v>54</v>
      </c>
      <c r="I437" s="20" t="s">
        <v>130</v>
      </c>
      <c r="J437" s="20" t="s">
        <v>1697</v>
      </c>
      <c r="K437" s="20" t="s">
        <v>1698</v>
      </c>
      <c r="L437" s="19">
        <v>991276612</v>
      </c>
      <c r="M437" s="20"/>
      <c r="N437" s="21" t="s">
        <v>58</v>
      </c>
      <c r="O437" s="20" t="s">
        <v>86</v>
      </c>
      <c r="P437" s="20" t="s">
        <v>87</v>
      </c>
      <c r="Q437" s="20"/>
      <c r="R437" s="19" t="s">
        <v>1633</v>
      </c>
      <c r="S437" s="22" t="str">
        <f>VLOOKUP(R437,'TUTORES 1s2023'!A:B,2,0)</f>
        <v>PALMA RÍOS MATÍAS SALVADOR</v>
      </c>
      <c r="T437" s="22" t="str">
        <f>VLOOKUP(R437,'TUTORES 1s2023'!A:E,5,0)</f>
        <v>matias.palma.r@usach.cl</v>
      </c>
      <c r="U437" s="22">
        <f>VLOOKUP(R437,'TUTORES 1s2023'!A:F,6,0)</f>
        <v>56983731524</v>
      </c>
      <c r="V437" s="23">
        <v>45002</v>
      </c>
      <c r="W437" s="22" t="s">
        <v>62</v>
      </c>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t="s">
        <v>62</v>
      </c>
      <c r="AV437" s="22"/>
      <c r="AW437" s="22"/>
      <c r="AX437" s="24">
        <v>0</v>
      </c>
      <c r="AY437" s="24">
        <f>VLOOKUP(A437,'TUTORÍAS 20230502'!A:J,10,0)</f>
        <v>5</v>
      </c>
      <c r="AZ437" s="24"/>
    </row>
    <row r="438" spans="1:52" ht="13.8">
      <c r="A438" s="19">
        <v>21620641</v>
      </c>
      <c r="B438" s="20" t="s">
        <v>142</v>
      </c>
      <c r="C438" s="20" t="s">
        <v>1699</v>
      </c>
      <c r="D438" s="20" t="s">
        <v>50</v>
      </c>
      <c r="E438" s="20" t="s">
        <v>220</v>
      </c>
      <c r="F438" s="20" t="s">
        <v>65</v>
      </c>
      <c r="G438" s="20" t="s">
        <v>53</v>
      </c>
      <c r="H438" s="20" t="s">
        <v>54</v>
      </c>
      <c r="I438" s="20" t="s">
        <v>130</v>
      </c>
      <c r="J438" s="20" t="s">
        <v>1700</v>
      </c>
      <c r="K438" s="20" t="s">
        <v>1701</v>
      </c>
      <c r="L438" s="20" t="s">
        <v>50</v>
      </c>
      <c r="M438" s="20">
        <v>935739615</v>
      </c>
      <c r="N438" s="21" t="s">
        <v>58</v>
      </c>
      <c r="O438" s="20" t="s">
        <v>69</v>
      </c>
      <c r="P438" s="20" t="s">
        <v>160</v>
      </c>
      <c r="Q438" s="20" t="s">
        <v>224</v>
      </c>
      <c r="R438" s="38" t="s">
        <v>76</v>
      </c>
      <c r="S438" s="22" t="str">
        <f>VLOOKUP(R438,'TUTORES 1s2023'!A:B,2,0)</f>
        <v>NAVARRO CORTÉS ROMINA PAZ</v>
      </c>
      <c r="T438" s="22" t="str">
        <f>VLOOKUP(R438,'TUTORES 1s2023'!A:E,5,0)</f>
        <v>romina.navarro@usach.cl</v>
      </c>
      <c r="U438" s="22">
        <f>VLOOKUP(R438,'TUTORES 1s2023'!A:F,6,0)</f>
        <v>935797169</v>
      </c>
      <c r="V438" s="23">
        <v>45002</v>
      </c>
      <c r="W438" s="22" t="s">
        <v>62</v>
      </c>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t="s">
        <v>62</v>
      </c>
      <c r="AV438" s="22"/>
      <c r="AW438" s="22"/>
      <c r="AX438" s="24">
        <f>VLOOKUP(A438,'TUTORÍAS 20230424'!A:H,8,0)</f>
        <v>1</v>
      </c>
      <c r="AY438" s="24">
        <f>VLOOKUP(A438,'TUTORÍAS 20230502'!A:J,10,0)</f>
        <v>2</v>
      </c>
      <c r="AZ438" s="24"/>
    </row>
    <row r="439" spans="1:52" ht="13.8">
      <c r="A439" s="19">
        <v>21827904</v>
      </c>
      <c r="B439" s="20" t="s">
        <v>142</v>
      </c>
      <c r="C439" s="20" t="s">
        <v>1702</v>
      </c>
      <c r="D439" s="20" t="s">
        <v>50</v>
      </c>
      <c r="E439" s="20" t="s">
        <v>637</v>
      </c>
      <c r="F439" s="20" t="s">
        <v>82</v>
      </c>
      <c r="G439" s="20" t="s">
        <v>92</v>
      </c>
      <c r="H439" s="20" t="s">
        <v>54</v>
      </c>
      <c r="I439" s="20" t="s">
        <v>480</v>
      </c>
      <c r="J439" s="20" t="s">
        <v>1703</v>
      </c>
      <c r="K439" s="20" t="s">
        <v>1704</v>
      </c>
      <c r="L439" s="19">
        <v>961334553</v>
      </c>
      <c r="M439" s="20">
        <v>953537443</v>
      </c>
      <c r="N439" s="21" t="s">
        <v>58</v>
      </c>
      <c r="O439" s="20" t="s">
        <v>86</v>
      </c>
      <c r="P439" s="20" t="s">
        <v>87</v>
      </c>
      <c r="Q439" s="20"/>
      <c r="R439" s="19" t="s">
        <v>1705</v>
      </c>
      <c r="S439" s="22" t="str">
        <f>VLOOKUP(R439,'TUTORES 1s2023'!A:B,2,0)</f>
        <v>VALENZUELA MUÑOZ FELIPE IGNACIO</v>
      </c>
      <c r="T439" s="22" t="str">
        <f>VLOOKUP(R439,'TUTORES 1s2023'!A:E,5,0)</f>
        <v>felipe.valenzuela.m@usach.cl</v>
      </c>
      <c r="U439" s="22">
        <f>VLOOKUP(R439,'TUTORES 1s2023'!A:F,6,0)</f>
        <v>56964388481</v>
      </c>
      <c r="V439" s="23">
        <v>45002</v>
      </c>
      <c r="W439" s="22" t="s">
        <v>62</v>
      </c>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t="s">
        <v>62</v>
      </c>
      <c r="AV439" s="22"/>
      <c r="AW439" s="22"/>
      <c r="AX439" s="24">
        <f>VLOOKUP(A439,'TUTORÍAS 20230424'!A:H,8,0)</f>
        <v>1</v>
      </c>
      <c r="AY439" s="24">
        <f>VLOOKUP(A439,'TUTORÍAS 20230502'!A:J,10,0)</f>
        <v>1</v>
      </c>
      <c r="AZ439" s="24"/>
    </row>
    <row r="440" spans="1:52" ht="13.8">
      <c r="A440" s="19">
        <v>21835938</v>
      </c>
      <c r="B440" s="20">
        <v>8</v>
      </c>
      <c r="C440" s="20" t="s">
        <v>1706</v>
      </c>
      <c r="D440" s="20" t="s">
        <v>50</v>
      </c>
      <c r="E440" s="20" t="s">
        <v>311</v>
      </c>
      <c r="F440" s="20" t="s">
        <v>178</v>
      </c>
      <c r="G440" s="20" t="s">
        <v>92</v>
      </c>
      <c r="H440" s="20" t="s">
        <v>54</v>
      </c>
      <c r="I440" s="20" t="s">
        <v>254</v>
      </c>
      <c r="J440" s="20" t="s">
        <v>1707</v>
      </c>
      <c r="K440" s="20" t="s">
        <v>1708</v>
      </c>
      <c r="L440" s="19">
        <v>983219866</v>
      </c>
      <c r="M440" s="20">
        <v>963058820</v>
      </c>
      <c r="N440" s="21" t="s">
        <v>58</v>
      </c>
      <c r="O440" s="20" t="s">
        <v>181</v>
      </c>
      <c r="P440" s="20" t="s">
        <v>314</v>
      </c>
      <c r="Q440" s="20"/>
      <c r="R440" s="19" t="s">
        <v>1709</v>
      </c>
      <c r="S440" s="22" t="str">
        <f>VLOOKUP(R440,'TUTORES 1s2023'!A:B,2,0)</f>
        <v>GIBERT VALDIVIA ANDRE</v>
      </c>
      <c r="T440" s="22" t="str">
        <f>VLOOKUP(R440,'TUTORES 1s2023'!A:E,5,0)</f>
        <v>andre.gibert@usach.cl</v>
      </c>
      <c r="U440" s="22">
        <f>VLOOKUP(R440,'TUTORES 1s2023'!A:F,6,0)</f>
        <v>984124523</v>
      </c>
      <c r="V440" s="23">
        <v>45002</v>
      </c>
      <c r="W440" s="22" t="s">
        <v>62</v>
      </c>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t="s">
        <v>62</v>
      </c>
      <c r="AV440" s="22"/>
      <c r="AW440" s="22"/>
      <c r="AX440" s="24">
        <f>VLOOKUP(A440,'TUTORÍAS 20230424'!A:H,8,0)</f>
        <v>2</v>
      </c>
      <c r="AY440" s="24">
        <f>VLOOKUP(A440,'TUTORÍAS 20230502'!A:J,10,0)</f>
        <v>2</v>
      </c>
      <c r="AZ440" s="24"/>
    </row>
    <row r="441" spans="1:52" ht="13.8">
      <c r="A441" s="19">
        <v>21449392</v>
      </c>
      <c r="B441" s="20">
        <v>6</v>
      </c>
      <c r="C441" s="20" t="s">
        <v>1710</v>
      </c>
      <c r="D441" s="20" t="s">
        <v>50</v>
      </c>
      <c r="E441" s="20" t="s">
        <v>433</v>
      </c>
      <c r="F441" s="20" t="s">
        <v>157</v>
      </c>
      <c r="G441" s="20" t="s">
        <v>53</v>
      </c>
      <c r="H441" s="20" t="s">
        <v>54</v>
      </c>
      <c r="I441" s="20" t="s">
        <v>144</v>
      </c>
      <c r="J441" s="20" t="s">
        <v>1711</v>
      </c>
      <c r="K441" s="20" t="s">
        <v>1712</v>
      </c>
      <c r="L441" s="19">
        <v>992219978</v>
      </c>
      <c r="M441" s="20"/>
      <c r="N441" s="21" t="s">
        <v>58</v>
      </c>
      <c r="O441" s="20" t="s">
        <v>69</v>
      </c>
      <c r="P441" s="20" t="s">
        <v>160</v>
      </c>
      <c r="Q441" s="20" t="s">
        <v>161</v>
      </c>
      <c r="R441" s="25" t="s">
        <v>589</v>
      </c>
      <c r="S441" s="22" t="str">
        <f>VLOOKUP(R441,'TUTORES 1s2023'!A:B,2,0)</f>
        <v>BUENO ABARCA MARÍA DE LOS ANGELES</v>
      </c>
      <c r="T441" s="22" t="str">
        <f>VLOOKUP(R441,'TUTORES 1s2023'!A:E,5,0)</f>
        <v>maria.bueno@usach.cl</v>
      </c>
      <c r="U441" s="22">
        <f>VLOOKUP(R441,'TUTORES 1s2023'!A:F,6,0)</f>
        <v>56982173362</v>
      </c>
      <c r="V441" s="23">
        <v>45037</v>
      </c>
      <c r="W441" s="22" t="s">
        <v>62</v>
      </c>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t="s">
        <v>62</v>
      </c>
      <c r="AV441" s="22"/>
      <c r="AW441" s="22"/>
      <c r="AX441" s="51"/>
      <c r="AY441" s="24">
        <v>0</v>
      </c>
      <c r="AZ441" s="24"/>
    </row>
    <row r="442" spans="1:52" ht="13.8">
      <c r="A442" s="19">
        <v>21838177</v>
      </c>
      <c r="B442" s="20">
        <v>4</v>
      </c>
      <c r="C442" s="20" t="s">
        <v>1713</v>
      </c>
      <c r="D442" s="20" t="s">
        <v>50</v>
      </c>
      <c r="E442" s="20" t="s">
        <v>156</v>
      </c>
      <c r="F442" s="20" t="s">
        <v>157</v>
      </c>
      <c r="G442" s="20" t="s">
        <v>92</v>
      </c>
      <c r="H442" s="20" t="s">
        <v>54</v>
      </c>
      <c r="I442" s="20" t="s">
        <v>244</v>
      </c>
      <c r="J442" s="20" t="s">
        <v>1714</v>
      </c>
      <c r="K442" s="20" t="s">
        <v>1715</v>
      </c>
      <c r="L442" s="19">
        <v>932921839</v>
      </c>
      <c r="M442" s="20">
        <v>932930068</v>
      </c>
      <c r="N442" s="21" t="s">
        <v>58</v>
      </c>
      <c r="O442" s="20" t="s">
        <v>69</v>
      </c>
      <c r="P442" s="20" t="s">
        <v>160</v>
      </c>
      <c r="Q442" s="20" t="s">
        <v>161</v>
      </c>
      <c r="R442" s="38" t="s">
        <v>754</v>
      </c>
      <c r="S442" s="22" t="str">
        <f>VLOOKUP(R442,'TUTORES 1s2023'!A:B,2,0)</f>
        <v>GODOY ZAMORANO NICOLAS REGINALDO</v>
      </c>
      <c r="T442" s="22" t="str">
        <f>VLOOKUP(R442,'TUTORES 1s2023'!A:E,5,0)</f>
        <v>nicolas.godoy.z@usach.cl</v>
      </c>
      <c r="U442" s="22">
        <f>VLOOKUP(R442,'TUTORES 1s2023'!A:F,6,0)</f>
        <v>963092105</v>
      </c>
      <c r="V442" s="23">
        <v>45002</v>
      </c>
      <c r="W442" s="22" t="s">
        <v>62</v>
      </c>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t="s">
        <v>62</v>
      </c>
      <c r="AV442" s="22"/>
      <c r="AW442" s="22"/>
      <c r="AX442" s="24">
        <f>VLOOKUP(A442,'TUTORÍAS 20230424'!A:H,8,0)</f>
        <v>4</v>
      </c>
      <c r="AY442" s="24">
        <f>VLOOKUP(A442,'TUTORÍAS 20230502'!A:J,10,0)</f>
        <v>5</v>
      </c>
      <c r="AZ442" s="24"/>
    </row>
    <row r="443" spans="1:52" ht="13.8">
      <c r="A443" s="19">
        <v>21289541</v>
      </c>
      <c r="B443" s="20">
        <v>5</v>
      </c>
      <c r="C443" s="20" t="s">
        <v>1716</v>
      </c>
      <c r="D443" s="20" t="s">
        <v>50</v>
      </c>
      <c r="E443" s="20" t="s">
        <v>323</v>
      </c>
      <c r="F443" s="20" t="s">
        <v>82</v>
      </c>
      <c r="G443" s="20" t="s">
        <v>53</v>
      </c>
      <c r="H443" s="20" t="s">
        <v>54</v>
      </c>
      <c r="I443" s="20" t="s">
        <v>254</v>
      </c>
      <c r="J443" s="20" t="s">
        <v>1717</v>
      </c>
      <c r="K443" s="20" t="s">
        <v>1718</v>
      </c>
      <c r="L443" s="19">
        <v>954277413</v>
      </c>
      <c r="M443" s="20"/>
      <c r="N443" s="21" t="s">
        <v>58</v>
      </c>
      <c r="O443" s="20" t="s">
        <v>86</v>
      </c>
      <c r="P443" s="20" t="s">
        <v>87</v>
      </c>
      <c r="Q443" s="20"/>
      <c r="R443" s="19" t="s">
        <v>1633</v>
      </c>
      <c r="S443" s="22" t="str">
        <f>VLOOKUP(R443,'TUTORES 1s2023'!A:B,2,0)</f>
        <v>PALMA RÍOS MATÍAS SALVADOR</v>
      </c>
      <c r="T443" s="22" t="str">
        <f>VLOOKUP(R443,'TUTORES 1s2023'!A:E,5,0)</f>
        <v>matias.palma.r@usach.cl</v>
      </c>
      <c r="U443" s="22">
        <f>VLOOKUP(R443,'TUTORES 1s2023'!A:F,6,0)</f>
        <v>56983731524</v>
      </c>
      <c r="V443" s="23">
        <v>45002</v>
      </c>
      <c r="W443" s="22" t="s">
        <v>62</v>
      </c>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t="s">
        <v>62</v>
      </c>
      <c r="AV443" s="22"/>
      <c r="AW443" s="22"/>
      <c r="AX443" s="24">
        <v>0</v>
      </c>
      <c r="AY443" s="24">
        <f>VLOOKUP(A443,'TUTORÍAS 20230502'!A:J,10,0)</f>
        <v>3</v>
      </c>
      <c r="AZ443" s="24"/>
    </row>
    <row r="444" spans="1:52" ht="13.8">
      <c r="A444" s="19">
        <v>21737288</v>
      </c>
      <c r="B444" s="20">
        <v>7</v>
      </c>
      <c r="C444" s="20" t="s">
        <v>1719</v>
      </c>
      <c r="D444" s="20" t="s">
        <v>50</v>
      </c>
      <c r="E444" s="20" t="s">
        <v>456</v>
      </c>
      <c r="F444" s="20" t="s">
        <v>82</v>
      </c>
      <c r="G444" s="20" t="s">
        <v>479</v>
      </c>
      <c r="H444" s="20" t="s">
        <v>54</v>
      </c>
      <c r="I444" s="20" t="s">
        <v>254</v>
      </c>
      <c r="J444" s="20" t="s">
        <v>1720</v>
      </c>
      <c r="K444" s="20" t="s">
        <v>1721</v>
      </c>
      <c r="L444" s="19">
        <v>935499534</v>
      </c>
      <c r="M444" s="20"/>
      <c r="N444" s="21" t="s">
        <v>58</v>
      </c>
      <c r="O444" s="20" t="s">
        <v>86</v>
      </c>
      <c r="P444" s="20" t="s">
        <v>87</v>
      </c>
      <c r="Q444" s="20"/>
      <c r="R444" s="19"/>
      <c r="S444" s="22"/>
      <c r="T444" s="22"/>
      <c r="U444" s="22"/>
      <c r="V444" s="23"/>
      <c r="W444" s="22" t="s">
        <v>50</v>
      </c>
      <c r="X444" s="22"/>
      <c r="Y444" s="22"/>
      <c r="Z444" s="22"/>
      <c r="AA444" s="22"/>
      <c r="AB444" s="22"/>
      <c r="AC444" s="22"/>
      <c r="AD444" s="22"/>
      <c r="AE444" s="22"/>
      <c r="AF444" s="22"/>
      <c r="AG444" s="22"/>
      <c r="AH444" s="22"/>
      <c r="AI444" s="22"/>
      <c r="AJ444" s="22"/>
      <c r="AK444" s="22"/>
      <c r="AL444" s="22"/>
      <c r="AM444" s="22"/>
      <c r="AN444" s="22"/>
      <c r="AO444" s="22"/>
      <c r="AP444" s="22" t="s">
        <v>1722</v>
      </c>
      <c r="AQ444" s="22" t="s">
        <v>194</v>
      </c>
      <c r="AR444" s="22"/>
      <c r="AS444" s="22" t="s">
        <v>196</v>
      </c>
      <c r="AT444" s="22"/>
      <c r="AU444" s="22" t="s">
        <v>148</v>
      </c>
      <c r="AV444" s="22"/>
      <c r="AW444" s="22"/>
      <c r="AX444" s="24" t="s">
        <v>50</v>
      </c>
      <c r="AY444" s="24" t="s">
        <v>50</v>
      </c>
      <c r="AZ444" s="24"/>
    </row>
    <row r="445" spans="1:52" ht="13.8">
      <c r="A445" s="19">
        <v>21861762</v>
      </c>
      <c r="B445" s="20" t="s">
        <v>142</v>
      </c>
      <c r="C445" s="20" t="s">
        <v>1723</v>
      </c>
      <c r="D445" s="20" t="s">
        <v>50</v>
      </c>
      <c r="E445" s="20" t="s">
        <v>1613</v>
      </c>
      <c r="F445" s="20" t="s">
        <v>82</v>
      </c>
      <c r="G445" s="20" t="s">
        <v>92</v>
      </c>
      <c r="H445" s="20" t="s">
        <v>54</v>
      </c>
      <c r="I445" s="20" t="s">
        <v>66</v>
      </c>
      <c r="J445" s="20" t="s">
        <v>1724</v>
      </c>
      <c r="K445" s="20" t="s">
        <v>1725</v>
      </c>
      <c r="L445" s="19">
        <v>949484078</v>
      </c>
      <c r="M445" s="20"/>
      <c r="N445" s="21" t="s">
        <v>58</v>
      </c>
      <c r="O445" s="20" t="s">
        <v>86</v>
      </c>
      <c r="P445" s="20" t="s">
        <v>87</v>
      </c>
      <c r="Q445" s="20"/>
      <c r="R445" s="19" t="s">
        <v>1726</v>
      </c>
      <c r="S445" s="22" t="str">
        <f>VLOOKUP(R445,'TUTORES 1s2023'!A:B,2,0)</f>
        <v>CASTILLO GAETE ROBERTO IGNACIO</v>
      </c>
      <c r="T445" s="22" t="str">
        <f>VLOOKUP(R445,'TUTORES 1s2023'!A:E,5,0)</f>
        <v>roberto.castillo.g@usach.cl</v>
      </c>
      <c r="U445" s="22">
        <f>VLOOKUP(R445,'TUTORES 1s2023'!A:F,6,0)</f>
        <v>56936239466</v>
      </c>
      <c r="V445" s="23">
        <v>45002</v>
      </c>
      <c r="W445" s="22" t="s">
        <v>62</v>
      </c>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t="s">
        <v>62</v>
      </c>
      <c r="AV445" s="22"/>
      <c r="AW445" s="22"/>
      <c r="AX445" s="24">
        <f>VLOOKUP(A445,'TUTORÍAS 20230424'!A:H,8,0)</f>
        <v>5</v>
      </c>
      <c r="AY445" s="24">
        <f>VLOOKUP(A445,'TUTORÍAS 20230502'!A:J,10,0)</f>
        <v>5</v>
      </c>
      <c r="AZ445" s="24"/>
    </row>
    <row r="446" spans="1:52" ht="13.8">
      <c r="A446" s="19">
        <v>21622638</v>
      </c>
      <c r="B446" s="20">
        <v>0</v>
      </c>
      <c r="C446" s="20" t="s">
        <v>1727</v>
      </c>
      <c r="D446" s="20" t="s">
        <v>50</v>
      </c>
      <c r="E446" s="20" t="s">
        <v>177</v>
      </c>
      <c r="F446" s="20" t="s">
        <v>178</v>
      </c>
      <c r="G446" s="20" t="s">
        <v>279</v>
      </c>
      <c r="H446" s="20" t="s">
        <v>54</v>
      </c>
      <c r="I446" s="20" t="s">
        <v>66</v>
      </c>
      <c r="J446" s="20" t="s">
        <v>1728</v>
      </c>
      <c r="K446" s="20" t="s">
        <v>1729</v>
      </c>
      <c r="L446" s="20" t="s">
        <v>50</v>
      </c>
      <c r="M446" s="20"/>
      <c r="N446" s="21" t="s">
        <v>58</v>
      </c>
      <c r="O446" s="20" t="s">
        <v>181</v>
      </c>
      <c r="P446" s="20" t="s">
        <v>182</v>
      </c>
      <c r="Q446" s="20"/>
      <c r="R446" s="19" t="s">
        <v>1616</v>
      </c>
      <c r="S446" s="22" t="str">
        <f>VLOOKUP(R446,'TUTORES 1s2023'!A:B,2,0)</f>
        <v>VERGARA HERNÁNDEZ MATÍAS GABRIEL</v>
      </c>
      <c r="T446" s="22" t="str">
        <f>VLOOKUP(R446,'TUTORES 1s2023'!A:E,5,0)</f>
        <v>matias.vergara.h@usach.cl</v>
      </c>
      <c r="U446" s="22">
        <f>VLOOKUP(R446,'TUTORES 1s2023'!A:F,6,0)</f>
        <v>965442700</v>
      </c>
      <c r="V446" s="23">
        <v>45002</v>
      </c>
      <c r="W446" s="22" t="s">
        <v>62</v>
      </c>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t="s">
        <v>62</v>
      </c>
      <c r="AV446" s="22"/>
      <c r="AW446" s="22"/>
      <c r="AX446" s="24">
        <f>VLOOKUP(A446,'TUTORÍAS 20230424'!A:H,8,0)</f>
        <v>3</v>
      </c>
      <c r="AY446" s="24">
        <f>VLOOKUP(A446,'TUTORÍAS 20230502'!A:J,10,0)</f>
        <v>4</v>
      </c>
      <c r="AZ446" s="24"/>
    </row>
    <row r="447" spans="1:52" ht="13.8">
      <c r="A447" s="19">
        <v>21872985</v>
      </c>
      <c r="B447" s="20">
        <v>1</v>
      </c>
      <c r="C447" s="20" t="s">
        <v>1730</v>
      </c>
      <c r="D447" s="20" t="s">
        <v>50</v>
      </c>
      <c r="E447" s="20" t="s">
        <v>198</v>
      </c>
      <c r="F447" s="20" t="s">
        <v>65</v>
      </c>
      <c r="G447" s="20" t="s">
        <v>92</v>
      </c>
      <c r="H447" s="20" t="s">
        <v>54</v>
      </c>
      <c r="I447" s="20" t="s">
        <v>83</v>
      </c>
      <c r="J447" s="20" t="s">
        <v>1731</v>
      </c>
      <c r="K447" s="20" t="s">
        <v>1732</v>
      </c>
      <c r="L447" s="19">
        <v>984090177</v>
      </c>
      <c r="M447" s="20"/>
      <c r="N447" s="21" t="s">
        <v>58</v>
      </c>
      <c r="O447" s="20" t="s">
        <v>123</v>
      </c>
      <c r="P447" s="20" t="s">
        <v>109</v>
      </c>
      <c r="Q447" s="20"/>
      <c r="R447" s="34" t="s">
        <v>1462</v>
      </c>
      <c r="S447" s="22" t="str">
        <f>VLOOKUP(R447,'TUTORES 1s2023'!A:B,2,0)</f>
        <v>SANDOVAL PEÑA TAMARA THIARE</v>
      </c>
      <c r="T447" s="22" t="str">
        <f>VLOOKUP(R447,'TUTORES 1s2023'!A:E,5,0)</f>
        <v>tamara.sandoval.p@usach.cl</v>
      </c>
      <c r="U447" s="22">
        <f>VLOOKUP(R447,'TUTORES 1s2023'!A:F,6,0)</f>
        <v>56932735498</v>
      </c>
      <c r="V447" s="23">
        <v>45002</v>
      </c>
      <c r="W447" s="22" t="s">
        <v>62</v>
      </c>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t="s">
        <v>62</v>
      </c>
      <c r="AV447" s="22"/>
      <c r="AW447" s="22"/>
      <c r="AX447" s="24">
        <f>VLOOKUP(A447,'TUTORÍAS 20230424'!A:H,8,0)</f>
        <v>3</v>
      </c>
      <c r="AY447" s="24">
        <f>VLOOKUP(A447,'TUTORÍAS 20230502'!A:J,10,0)</f>
        <v>3</v>
      </c>
      <c r="AZ447" s="24"/>
    </row>
    <row r="448" spans="1:52" ht="13.8">
      <c r="A448" s="19">
        <v>24286571</v>
      </c>
      <c r="B448" s="20">
        <v>5</v>
      </c>
      <c r="C448" s="20" t="s">
        <v>1733</v>
      </c>
      <c r="D448" s="20" t="s">
        <v>50</v>
      </c>
      <c r="E448" s="20" t="s">
        <v>51</v>
      </c>
      <c r="F448" s="20" t="s">
        <v>52</v>
      </c>
      <c r="G448" s="20" t="s">
        <v>53</v>
      </c>
      <c r="H448" s="20" t="s">
        <v>54</v>
      </c>
      <c r="I448" s="20" t="s">
        <v>285</v>
      </c>
      <c r="J448" s="20" t="s">
        <v>1734</v>
      </c>
      <c r="K448" s="20" t="s">
        <v>1735</v>
      </c>
      <c r="L448" s="20" t="s">
        <v>50</v>
      </c>
      <c r="M448" s="20"/>
      <c r="N448" s="21" t="s">
        <v>58</v>
      </c>
      <c r="O448" s="20" t="s">
        <v>59</v>
      </c>
      <c r="P448" s="20" t="s">
        <v>60</v>
      </c>
      <c r="Q448" s="20"/>
      <c r="R448" s="19" t="s">
        <v>154</v>
      </c>
      <c r="S448" s="22" t="str">
        <f>VLOOKUP(R448,'TUTORES 1s2023'!A:B,2,0)</f>
        <v>BASCUÑÁN AHUMADA JAVIER IGNACIO</v>
      </c>
      <c r="T448" s="22" t="str">
        <f>VLOOKUP(R448,'TUTORES 1s2023'!A:E,5,0)</f>
        <v>javier.bascunan@usach.cl</v>
      </c>
      <c r="U448" s="22">
        <f>VLOOKUP(R448,'TUTORES 1s2023'!A:F,6,0)</f>
        <v>27486542</v>
      </c>
      <c r="V448" s="23">
        <v>45002</v>
      </c>
      <c r="W448" s="22" t="s">
        <v>62</v>
      </c>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t="s">
        <v>62</v>
      </c>
      <c r="AV448" s="22"/>
      <c r="AW448" s="22"/>
      <c r="AX448" s="24">
        <f>VLOOKUP(A448,'TUTORÍAS 20230424'!A:H,8,0)</f>
        <v>4</v>
      </c>
      <c r="AY448" s="24">
        <f>VLOOKUP(A448,'TUTORÍAS 20230502'!A:J,10,0)</f>
        <v>4</v>
      </c>
      <c r="AZ448" s="24"/>
    </row>
    <row r="449" spans="1:52" ht="13.8">
      <c r="A449" s="19">
        <v>21691544</v>
      </c>
      <c r="B449" s="20">
        <v>5</v>
      </c>
      <c r="C449" s="20" t="s">
        <v>1736</v>
      </c>
      <c r="D449" s="20" t="s">
        <v>50</v>
      </c>
      <c r="E449" s="20" t="s">
        <v>323</v>
      </c>
      <c r="F449" s="20" t="s">
        <v>82</v>
      </c>
      <c r="G449" s="20" t="s">
        <v>92</v>
      </c>
      <c r="H449" s="20" t="s">
        <v>54</v>
      </c>
      <c r="I449" s="20" t="s">
        <v>285</v>
      </c>
      <c r="J449" s="20" t="s">
        <v>1737</v>
      </c>
      <c r="K449" s="20" t="s">
        <v>1738</v>
      </c>
      <c r="L449" s="19">
        <v>975215303</v>
      </c>
      <c r="M449" s="20"/>
      <c r="N449" s="21" t="s">
        <v>58</v>
      </c>
      <c r="O449" s="20" t="s">
        <v>86</v>
      </c>
      <c r="P449" s="20" t="s">
        <v>87</v>
      </c>
      <c r="Q449" s="20"/>
      <c r="R449" s="19" t="s">
        <v>1692</v>
      </c>
      <c r="S449" s="22" t="str">
        <f>VLOOKUP(R449,'TUTORES 1s2023'!A:B,2,0)</f>
        <v>SALAS TRUJILLO MATHIAS ESTEBAN</v>
      </c>
      <c r="T449" s="22" t="str">
        <f>VLOOKUP(R449,'TUTORES 1s2023'!A:E,5,0)</f>
        <v>mathias.salas@usach.cl</v>
      </c>
      <c r="U449" s="22">
        <f>VLOOKUP(R449,'TUTORES 1s2023'!A:F,6,0)</f>
        <v>56939077936</v>
      </c>
      <c r="V449" s="23">
        <v>45002</v>
      </c>
      <c r="W449" s="22" t="s">
        <v>62</v>
      </c>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t="s">
        <v>62</v>
      </c>
      <c r="AV449" s="22"/>
      <c r="AW449" s="22"/>
      <c r="AX449" s="24">
        <f>VLOOKUP(A449,'TUTORÍAS 20230424'!A:H,8,0)</f>
        <v>4</v>
      </c>
      <c r="AY449" s="24">
        <f>VLOOKUP(A449,'TUTORÍAS 20230502'!A:J,10,0)</f>
        <v>5</v>
      </c>
      <c r="AZ449" s="24"/>
    </row>
    <row r="450" spans="1:52" ht="13.8">
      <c r="A450" s="19">
        <v>21762030</v>
      </c>
      <c r="B450" s="20">
        <v>9</v>
      </c>
      <c r="C450" s="20" t="s">
        <v>1739</v>
      </c>
      <c r="D450" s="20" t="s">
        <v>50</v>
      </c>
      <c r="E450" s="20" t="s">
        <v>177</v>
      </c>
      <c r="F450" s="20" t="s">
        <v>178</v>
      </c>
      <c r="G450" s="20" t="s">
        <v>279</v>
      </c>
      <c r="H450" s="20" t="s">
        <v>280</v>
      </c>
      <c r="I450" s="21" t="s">
        <v>50</v>
      </c>
      <c r="J450" s="20" t="s">
        <v>1740</v>
      </c>
      <c r="K450" s="20" t="s">
        <v>1741</v>
      </c>
      <c r="L450" s="20" t="s">
        <v>50</v>
      </c>
      <c r="M450" s="20"/>
      <c r="N450" s="21" t="s">
        <v>58</v>
      </c>
      <c r="O450" s="20" t="s">
        <v>181</v>
      </c>
      <c r="P450" s="20" t="s">
        <v>182</v>
      </c>
      <c r="Q450" s="20"/>
      <c r="R450" s="19" t="s">
        <v>1685</v>
      </c>
      <c r="S450" s="22" t="str">
        <f>VLOOKUP(R450,'TUTORES 1s2023'!A:B,2,0)</f>
        <v>FLORES RÍOS ALEXIS ANTONIO</v>
      </c>
      <c r="T450" s="22" t="str">
        <f>VLOOKUP(R450,'TUTORES 1s2023'!A:E,5,0)</f>
        <v>alexis.flores.r@usach.cl</v>
      </c>
      <c r="U450" s="22">
        <f>VLOOKUP(R450,'TUTORES 1s2023'!A:F,6,0)</f>
        <v>56999314387</v>
      </c>
      <c r="V450" s="23">
        <v>45002</v>
      </c>
      <c r="W450" s="22" t="s">
        <v>62</v>
      </c>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t="s">
        <v>62</v>
      </c>
      <c r="AV450" s="22"/>
      <c r="AW450" s="22"/>
      <c r="AX450" s="24">
        <f>VLOOKUP(A450,'TUTORÍAS 20230424'!A:H,8,0)</f>
        <v>3</v>
      </c>
      <c r="AY450" s="24">
        <f>VLOOKUP(A450,'TUTORÍAS 20230502'!A:J,10,0)</f>
        <v>3</v>
      </c>
      <c r="AZ450" s="24"/>
    </row>
    <row r="451" spans="1:52" ht="13.8">
      <c r="A451" s="19">
        <v>21922578</v>
      </c>
      <c r="B451" s="20">
        <v>4</v>
      </c>
      <c r="C451" s="20" t="s">
        <v>1742</v>
      </c>
      <c r="D451" s="20" t="s">
        <v>50</v>
      </c>
      <c r="E451" s="20" t="s">
        <v>177</v>
      </c>
      <c r="F451" s="20" t="s">
        <v>178</v>
      </c>
      <c r="G451" s="20" t="s">
        <v>279</v>
      </c>
      <c r="H451" s="20" t="s">
        <v>280</v>
      </c>
      <c r="I451" s="21" t="s">
        <v>50</v>
      </c>
      <c r="J451" s="20" t="s">
        <v>1743</v>
      </c>
      <c r="K451" s="20" t="s">
        <v>1744</v>
      </c>
      <c r="L451" s="20" t="s">
        <v>50</v>
      </c>
      <c r="M451" s="20"/>
      <c r="N451" s="21" t="s">
        <v>58</v>
      </c>
      <c r="O451" s="20" t="s">
        <v>181</v>
      </c>
      <c r="P451" s="20" t="s">
        <v>182</v>
      </c>
      <c r="Q451" s="20"/>
      <c r="R451" s="19" t="s">
        <v>1709</v>
      </c>
      <c r="S451" s="22" t="str">
        <f>VLOOKUP(R451,'TUTORES 1s2023'!A:B,2,0)</f>
        <v>GIBERT VALDIVIA ANDRE</v>
      </c>
      <c r="T451" s="22" t="str">
        <f>VLOOKUP(R451,'TUTORES 1s2023'!A:E,5,0)</f>
        <v>andre.gibert@usach.cl</v>
      </c>
      <c r="U451" s="22">
        <f>VLOOKUP(R451,'TUTORES 1s2023'!A:F,6,0)</f>
        <v>984124523</v>
      </c>
      <c r="V451" s="23">
        <v>45002</v>
      </c>
      <c r="W451" s="22" t="s">
        <v>62</v>
      </c>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t="s">
        <v>62</v>
      </c>
      <c r="AV451" s="22"/>
      <c r="AW451" s="22"/>
      <c r="AX451" s="24">
        <f>VLOOKUP(A451,'TUTORÍAS 20230424'!A:H,8,0)</f>
        <v>1</v>
      </c>
      <c r="AY451" s="24">
        <f>VLOOKUP(A451,'TUTORÍAS 20230502'!A:J,10,0)</f>
        <v>1</v>
      </c>
      <c r="AZ451" s="24"/>
    </row>
    <row r="452" spans="1:52" ht="13.8">
      <c r="A452" s="19">
        <v>21358677</v>
      </c>
      <c r="B452" s="20">
        <v>7</v>
      </c>
      <c r="C452" s="20" t="s">
        <v>1745</v>
      </c>
      <c r="D452" s="20" t="s">
        <v>50</v>
      </c>
      <c r="E452" s="20" t="s">
        <v>51</v>
      </c>
      <c r="F452" s="20" t="s">
        <v>52</v>
      </c>
      <c r="G452" s="20" t="s">
        <v>151</v>
      </c>
      <c r="H452" s="20" t="s">
        <v>54</v>
      </c>
      <c r="I452" s="20" t="s">
        <v>285</v>
      </c>
      <c r="J452" s="20" t="s">
        <v>1746</v>
      </c>
      <c r="K452" s="20" t="s">
        <v>1747</v>
      </c>
      <c r="L452" s="20" t="s">
        <v>50</v>
      </c>
      <c r="M452" s="20"/>
      <c r="N452" s="21" t="s">
        <v>58</v>
      </c>
      <c r="O452" s="20" t="s">
        <v>59</v>
      </c>
      <c r="P452" s="20" t="s">
        <v>60</v>
      </c>
      <c r="Q452" s="20"/>
      <c r="R452" s="38" t="s">
        <v>1120</v>
      </c>
      <c r="S452" s="22" t="str">
        <f>VLOOKUP(R452,'TUTORES 1s2023'!A:B,2,0)</f>
        <v>MENDEZ MUÑOZ PIER YERSON</v>
      </c>
      <c r="T452" s="22" t="str">
        <f>VLOOKUP(R452,'TUTORES 1s2023'!A:E,5,0)</f>
        <v>pier.mendez@usach.cl</v>
      </c>
      <c r="U452" s="22">
        <f>VLOOKUP(R452,'TUTORES 1s2023'!A:F,6,0)</f>
        <v>995754981</v>
      </c>
      <c r="V452" s="23">
        <v>45002</v>
      </c>
      <c r="W452" s="22" t="s">
        <v>62</v>
      </c>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t="s">
        <v>62</v>
      </c>
      <c r="AV452" s="22"/>
      <c r="AW452" s="22"/>
      <c r="AX452" s="24">
        <v>0</v>
      </c>
      <c r="AY452" s="24">
        <v>0</v>
      </c>
      <c r="AZ452" s="24"/>
    </row>
    <row r="453" spans="1:52" ht="13.8">
      <c r="A453" s="19">
        <v>21753782</v>
      </c>
      <c r="B453" s="20">
        <v>7</v>
      </c>
      <c r="C453" s="20" t="s">
        <v>1748</v>
      </c>
      <c r="D453" s="20" t="s">
        <v>50</v>
      </c>
      <c r="E453" s="20" t="s">
        <v>441</v>
      </c>
      <c r="F453" s="20" t="s">
        <v>82</v>
      </c>
      <c r="G453" s="20" t="s">
        <v>53</v>
      </c>
      <c r="H453" s="20" t="s">
        <v>54</v>
      </c>
      <c r="I453" s="20" t="s">
        <v>66</v>
      </c>
      <c r="J453" s="20" t="s">
        <v>1749</v>
      </c>
      <c r="K453" s="20" t="s">
        <v>1750</v>
      </c>
      <c r="L453" s="19">
        <v>224590878</v>
      </c>
      <c r="M453" s="20"/>
      <c r="N453" s="21" t="s">
        <v>58</v>
      </c>
      <c r="O453" s="20" t="s">
        <v>86</v>
      </c>
      <c r="P453" s="20" t="s">
        <v>87</v>
      </c>
      <c r="Q453" s="20"/>
      <c r="R453" s="19" t="s">
        <v>1751</v>
      </c>
      <c r="S453" s="22" t="str">
        <f>VLOOKUP(R453,'TUTORES 1s2023'!A:B,2,0)</f>
        <v>GONZÁLEZ MONJE DIEGO ARIEL</v>
      </c>
      <c r="T453" s="22" t="str">
        <f>VLOOKUP(R453,'TUTORES 1s2023'!A:E,5,0)</f>
        <v>diego.gonzalez.mo@usach.cl</v>
      </c>
      <c r="U453" s="22">
        <f>VLOOKUP(R453,'TUTORES 1s2023'!A:F,6,0)</f>
        <v>56961736331</v>
      </c>
      <c r="V453" s="23">
        <v>45002</v>
      </c>
      <c r="W453" s="22" t="s">
        <v>62</v>
      </c>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t="s">
        <v>62</v>
      </c>
      <c r="AV453" s="22"/>
      <c r="AW453" s="22"/>
      <c r="AX453" s="24">
        <f>VLOOKUP(A453,'TUTORÍAS 20230424'!A:H,8,0)</f>
        <v>2</v>
      </c>
      <c r="AY453" s="24">
        <f>VLOOKUP(A453,'TUTORÍAS 20230502'!A:J,10,0)</f>
        <v>3</v>
      </c>
      <c r="AZ453" s="24"/>
    </row>
    <row r="454" spans="1:52" ht="13.8">
      <c r="A454" s="19">
        <v>21657657</v>
      </c>
      <c r="B454" s="20">
        <v>8</v>
      </c>
      <c r="C454" s="20" t="s">
        <v>1752</v>
      </c>
      <c r="D454" s="20" t="s">
        <v>50</v>
      </c>
      <c r="E454" s="20" t="s">
        <v>81</v>
      </c>
      <c r="F454" s="20" t="s">
        <v>82</v>
      </c>
      <c r="G454" s="20" t="s">
        <v>1753</v>
      </c>
      <c r="H454" s="20" t="s">
        <v>54</v>
      </c>
      <c r="I454" s="20" t="s">
        <v>285</v>
      </c>
      <c r="J454" s="20" t="s">
        <v>1754</v>
      </c>
      <c r="K454" s="20" t="s">
        <v>1755</v>
      </c>
      <c r="L454" s="20" t="s">
        <v>50</v>
      </c>
      <c r="M454" s="20"/>
      <c r="N454" s="21" t="s">
        <v>58</v>
      </c>
      <c r="O454" s="20" t="s">
        <v>86</v>
      </c>
      <c r="P454" s="20" t="s">
        <v>87</v>
      </c>
      <c r="Q454" s="20"/>
      <c r="R454" s="38" t="s">
        <v>1756</v>
      </c>
      <c r="S454" s="22" t="str">
        <f>VLOOKUP(R454,'TUTORES 1s2023'!A:B,2,0)</f>
        <v>AHUMADA NAVARRETE FELIPE</v>
      </c>
      <c r="T454" s="22" t="str">
        <f>VLOOKUP(R454,'TUTORES 1s2023'!A:E,5,0)</f>
        <v>felipe.ahumada.n@usach.cl</v>
      </c>
      <c r="U454" s="22">
        <f>VLOOKUP(R454,'TUTORES 1s2023'!A:F,6,0)</f>
        <v>56977248783</v>
      </c>
      <c r="V454" s="23">
        <v>45037</v>
      </c>
      <c r="W454" s="22" t="s">
        <v>62</v>
      </c>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t="s">
        <v>62</v>
      </c>
      <c r="AV454" s="22"/>
      <c r="AW454" s="22"/>
      <c r="AX454" s="51"/>
      <c r="AY454" s="24">
        <v>0</v>
      </c>
      <c r="AZ454" s="24"/>
    </row>
    <row r="455" spans="1:52" ht="13.8">
      <c r="A455" s="19">
        <v>11489417</v>
      </c>
      <c r="B455" s="20">
        <v>6</v>
      </c>
      <c r="C455" s="20" t="s">
        <v>1757</v>
      </c>
      <c r="D455" s="20" t="s">
        <v>50</v>
      </c>
      <c r="E455" s="20" t="s">
        <v>177</v>
      </c>
      <c r="F455" s="20" t="s">
        <v>178</v>
      </c>
      <c r="G455" s="20" t="s">
        <v>214</v>
      </c>
      <c r="H455" s="20" t="s">
        <v>215</v>
      </c>
      <c r="I455" s="21" t="s">
        <v>50</v>
      </c>
      <c r="J455" s="20" t="s">
        <v>1758</v>
      </c>
      <c r="K455" s="20" t="s">
        <v>1759</v>
      </c>
      <c r="L455" s="20" t="s">
        <v>50</v>
      </c>
      <c r="M455" s="20"/>
      <c r="N455" s="21" t="s">
        <v>58</v>
      </c>
      <c r="O455" s="20" t="s">
        <v>181</v>
      </c>
      <c r="P455" s="20" t="s">
        <v>182</v>
      </c>
      <c r="Q455" s="20"/>
      <c r="R455" s="19" t="s">
        <v>1692</v>
      </c>
      <c r="S455" s="22" t="str">
        <f>VLOOKUP(R455,'TUTORES 1s2023'!A:B,2,0)</f>
        <v>SALAS TRUJILLO MATHIAS ESTEBAN</v>
      </c>
      <c r="T455" s="22" t="str">
        <f>VLOOKUP(R455,'TUTORES 1s2023'!A:E,5,0)</f>
        <v>mathias.salas@usach.cl</v>
      </c>
      <c r="U455" s="22">
        <f>VLOOKUP(R455,'TUTORES 1s2023'!A:F,6,0)</f>
        <v>56939077936</v>
      </c>
      <c r="V455" s="23">
        <v>45002</v>
      </c>
      <c r="W455" s="22" t="s">
        <v>62</v>
      </c>
      <c r="X455" s="22" t="s">
        <v>123</v>
      </c>
      <c r="Y455" s="22" t="s">
        <v>123</v>
      </c>
      <c r="Z455" s="22" t="s">
        <v>700</v>
      </c>
      <c r="AA455" s="22" t="s">
        <v>1424</v>
      </c>
      <c r="AB455" s="22" t="str">
        <f>VLOOKUP(AA455,'TUTORES 1s2023'!A:AA,2,0)</f>
        <v>BARCASA RIVEROS VALENTINA IGNACIA</v>
      </c>
      <c r="AC455" s="22" t="str">
        <f>VLOOKUP(AA455,'TUTORES 1s2023'!A:R,5,0)</f>
        <v>valentina.barcasa@usach.cl</v>
      </c>
      <c r="AD455" s="22">
        <f>VLOOKUP(AA455,'TUTORES 1s2023'!A:O,6,0)</f>
        <v>965797825</v>
      </c>
      <c r="AE455" s="28">
        <v>45048</v>
      </c>
      <c r="AF455" s="29" t="s">
        <v>62</v>
      </c>
      <c r="AG455" s="22"/>
      <c r="AH455" s="22"/>
      <c r="AI455" s="22"/>
      <c r="AJ455" s="22"/>
      <c r="AK455" s="22"/>
      <c r="AL455" s="22"/>
      <c r="AM455" s="22"/>
      <c r="AN455" s="22"/>
      <c r="AO455" s="22"/>
      <c r="AP455" s="22"/>
      <c r="AQ455" s="22"/>
      <c r="AR455" s="22"/>
      <c r="AS455" s="22"/>
      <c r="AT455" s="22"/>
      <c r="AU455" s="22" t="s">
        <v>62</v>
      </c>
      <c r="AV455" s="22"/>
      <c r="AW455" s="22"/>
      <c r="AX455" s="24">
        <f>VLOOKUP(A455,'TUTORÍAS 20230424'!A:H,8,0)</f>
        <v>4</v>
      </c>
      <c r="AY455" s="24">
        <f>VLOOKUP(A455,'TUTORÍAS 20230502'!A:J,10,0)</f>
        <v>6</v>
      </c>
      <c r="AZ455" s="24"/>
    </row>
    <row r="456" spans="1:52" ht="13.8">
      <c r="A456" s="34">
        <v>21457534</v>
      </c>
      <c r="B456" s="58">
        <v>5</v>
      </c>
      <c r="C456" s="58" t="s">
        <v>1760</v>
      </c>
      <c r="D456" s="58" t="s">
        <v>50</v>
      </c>
      <c r="E456" s="58" t="s">
        <v>545</v>
      </c>
      <c r="F456" s="58" t="s">
        <v>119</v>
      </c>
      <c r="G456" s="58" t="s">
        <v>53</v>
      </c>
      <c r="H456" s="58" t="s">
        <v>54</v>
      </c>
      <c r="I456" s="58" t="s">
        <v>66</v>
      </c>
      <c r="J456" s="58" t="s">
        <v>1761</v>
      </c>
      <c r="K456" s="58" t="s">
        <v>1762</v>
      </c>
      <c r="L456" s="58" t="s">
        <v>50</v>
      </c>
      <c r="M456" s="58"/>
      <c r="N456" s="59" t="s">
        <v>58</v>
      </c>
      <c r="O456" s="58" t="s">
        <v>123</v>
      </c>
      <c r="P456" s="58" t="s">
        <v>548</v>
      </c>
      <c r="Q456" s="58"/>
      <c r="R456" s="44" t="s">
        <v>1363</v>
      </c>
      <c r="S456" s="29" t="s">
        <v>1763</v>
      </c>
      <c r="T456" s="29" t="s">
        <v>1764</v>
      </c>
      <c r="U456" s="44">
        <v>945054490</v>
      </c>
      <c r="V456" s="45">
        <v>45030</v>
      </c>
      <c r="W456" s="29" t="s">
        <v>62</v>
      </c>
      <c r="X456" s="29"/>
      <c r="Y456" s="29"/>
      <c r="Z456" s="29"/>
      <c r="AA456" s="29"/>
      <c r="AB456" s="29"/>
      <c r="AC456" s="29"/>
      <c r="AD456" s="44"/>
      <c r="AE456" s="29"/>
      <c r="AF456" s="44"/>
      <c r="AG456" s="29"/>
      <c r="AH456" s="29"/>
      <c r="AI456" s="29"/>
      <c r="AJ456" s="29"/>
      <c r="AK456" s="29"/>
      <c r="AL456" s="29"/>
      <c r="AM456" s="29"/>
      <c r="AN456" s="29"/>
      <c r="AO456" s="29"/>
      <c r="AP456" s="29" t="s">
        <v>1765</v>
      </c>
      <c r="AQ456" s="29"/>
      <c r="AR456" s="29"/>
      <c r="AS456" s="29"/>
      <c r="AT456" s="29"/>
      <c r="AU456" s="29" t="s">
        <v>62</v>
      </c>
      <c r="AV456" s="29"/>
      <c r="AW456" s="29"/>
      <c r="AX456" s="24">
        <f>VLOOKUP(A456,'TUTORÍAS 20230424'!A:H,8,0)</f>
        <v>1</v>
      </c>
      <c r="AY456" s="24">
        <f>VLOOKUP(A456,'TUTORÍAS 20230502'!A:J,10,0)</f>
        <v>2</v>
      </c>
      <c r="AZ456" s="24"/>
    </row>
    <row r="457" spans="1:52" ht="13.8">
      <c r="A457" s="19">
        <v>26818170</v>
      </c>
      <c r="B457" s="20">
        <v>9</v>
      </c>
      <c r="C457" s="20" t="s">
        <v>1766</v>
      </c>
      <c r="D457" s="20" t="s">
        <v>50</v>
      </c>
      <c r="E457" s="20" t="s">
        <v>311</v>
      </c>
      <c r="F457" s="20" t="s">
        <v>178</v>
      </c>
      <c r="G457" s="20" t="s">
        <v>92</v>
      </c>
      <c r="H457" s="20" t="s">
        <v>54</v>
      </c>
      <c r="I457" s="20" t="s">
        <v>120</v>
      </c>
      <c r="J457" s="20" t="s">
        <v>1767</v>
      </c>
      <c r="K457" s="20" t="s">
        <v>1768</v>
      </c>
      <c r="L457" s="32">
        <v>56984232022</v>
      </c>
      <c r="M457" s="20"/>
      <c r="N457" s="21" t="s">
        <v>58</v>
      </c>
      <c r="O457" s="20" t="s">
        <v>181</v>
      </c>
      <c r="P457" s="20" t="s">
        <v>314</v>
      </c>
      <c r="Q457" s="20"/>
      <c r="R457" s="19" t="s">
        <v>560</v>
      </c>
      <c r="S457" s="22" t="str">
        <f>VLOOKUP(R457,'TUTORES 1s2023'!A:B,2,0)</f>
        <v>LÓPEZ FLORES VASCO TOMÁS</v>
      </c>
      <c r="T457" s="22" t="str">
        <f>VLOOKUP(R457,'TUTORES 1s2023'!A:E,5,0)</f>
        <v>vasco.lopez@usach.cl</v>
      </c>
      <c r="U457" s="22">
        <f>VLOOKUP(R457,'TUTORES 1s2023'!A:F,6,0)</f>
        <v>56971477411</v>
      </c>
      <c r="V457" s="23">
        <v>45002</v>
      </c>
      <c r="W457" s="22" t="s">
        <v>62</v>
      </c>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t="s">
        <v>62</v>
      </c>
      <c r="AV457" s="22"/>
      <c r="AW457" s="22"/>
      <c r="AX457" s="24">
        <v>0</v>
      </c>
      <c r="AY457" s="24">
        <v>0</v>
      </c>
      <c r="AZ457" s="24"/>
    </row>
    <row r="458" spans="1:52" ht="13.8">
      <c r="A458" s="19">
        <v>21751746</v>
      </c>
      <c r="B458" s="20" t="s">
        <v>142</v>
      </c>
      <c r="C458" s="20" t="s">
        <v>1769</v>
      </c>
      <c r="D458" s="20" t="s">
        <v>50</v>
      </c>
      <c r="E458" s="20" t="s">
        <v>177</v>
      </c>
      <c r="F458" s="20" t="s">
        <v>178</v>
      </c>
      <c r="G458" s="20" t="s">
        <v>279</v>
      </c>
      <c r="H458" s="20" t="s">
        <v>54</v>
      </c>
      <c r="I458" s="20" t="s">
        <v>66</v>
      </c>
      <c r="J458" s="20" t="s">
        <v>1770</v>
      </c>
      <c r="K458" s="20" t="s">
        <v>1771</v>
      </c>
      <c r="L458" s="20" t="s">
        <v>50</v>
      </c>
      <c r="M458" s="20"/>
      <c r="N458" s="21" t="s">
        <v>58</v>
      </c>
      <c r="O458" s="20" t="s">
        <v>181</v>
      </c>
      <c r="P458" s="20" t="s">
        <v>182</v>
      </c>
      <c r="Q458" s="20"/>
      <c r="R458" s="19" t="s">
        <v>1142</v>
      </c>
      <c r="S458" s="22" t="str">
        <f>VLOOKUP(R458,'TUTORES 1s2023'!A:B,2,0)</f>
        <v>OLAVE DUARTE ISIS</v>
      </c>
      <c r="T458" s="22" t="str">
        <f>VLOOKUP(R458,'TUTORES 1s2023'!A:E,5,0)</f>
        <v>isis.olave@usach.cl</v>
      </c>
      <c r="U458" s="22">
        <f>VLOOKUP(R458,'TUTORES 1s2023'!A:F,6,0)</f>
        <v>56935561543</v>
      </c>
      <c r="V458" s="23">
        <v>45002</v>
      </c>
      <c r="W458" s="22" t="s">
        <v>62</v>
      </c>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t="s">
        <v>62</v>
      </c>
      <c r="AV458" s="22"/>
      <c r="AW458" s="22"/>
      <c r="AX458" s="24">
        <f>VLOOKUP(A458,'TUTORÍAS 20230424'!A:H,8,0)</f>
        <v>2</v>
      </c>
      <c r="AY458" s="24">
        <f>VLOOKUP(A458,'TUTORÍAS 20230502'!A:J,10,0)</f>
        <v>4</v>
      </c>
      <c r="AZ458" s="24"/>
    </row>
    <row r="459" spans="1:52" ht="13.8">
      <c r="A459" s="19">
        <v>21723275</v>
      </c>
      <c r="B459" s="20">
        <v>9</v>
      </c>
      <c r="C459" s="20" t="s">
        <v>1772</v>
      </c>
      <c r="D459" s="20" t="s">
        <v>50</v>
      </c>
      <c r="E459" s="20" t="s">
        <v>177</v>
      </c>
      <c r="F459" s="20" t="s">
        <v>178</v>
      </c>
      <c r="G459" s="20" t="s">
        <v>279</v>
      </c>
      <c r="H459" s="20" t="s">
        <v>54</v>
      </c>
      <c r="I459" s="20" t="s">
        <v>66</v>
      </c>
      <c r="J459" s="20" t="s">
        <v>1773</v>
      </c>
      <c r="K459" s="20" t="s">
        <v>1774</v>
      </c>
      <c r="L459" s="20" t="s">
        <v>50</v>
      </c>
      <c r="M459" s="20"/>
      <c r="N459" s="21" t="s">
        <v>58</v>
      </c>
      <c r="O459" s="20" t="s">
        <v>181</v>
      </c>
      <c r="P459" s="20" t="s">
        <v>182</v>
      </c>
      <c r="Q459" s="20"/>
      <c r="R459" s="19" t="s">
        <v>154</v>
      </c>
      <c r="S459" s="22" t="str">
        <f>VLOOKUP(R459,'TUTORES 1s2023'!A:B,2,0)</f>
        <v>BASCUÑÁN AHUMADA JAVIER IGNACIO</v>
      </c>
      <c r="T459" s="22" t="str">
        <f>VLOOKUP(R459,'TUTORES 1s2023'!A:E,5,0)</f>
        <v>javier.bascunan@usach.cl</v>
      </c>
      <c r="U459" s="22">
        <f>VLOOKUP(R459,'TUTORES 1s2023'!A:F,6,0)</f>
        <v>27486542</v>
      </c>
      <c r="V459" s="23">
        <v>45002</v>
      </c>
      <c r="W459" s="22" t="s">
        <v>62</v>
      </c>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t="s">
        <v>62</v>
      </c>
      <c r="AV459" s="22"/>
      <c r="AW459" s="22"/>
      <c r="AX459" s="24">
        <f>VLOOKUP(A459,'TUTORÍAS 20230424'!A:H,8,0)</f>
        <v>4</v>
      </c>
      <c r="AY459" s="24">
        <f>VLOOKUP(A459,'TUTORÍAS 20230502'!A:J,10,0)</f>
        <v>4</v>
      </c>
      <c r="AZ459" s="24"/>
    </row>
    <row r="460" spans="1:52" ht="13.8">
      <c r="A460" s="19">
        <v>21713252</v>
      </c>
      <c r="B460" s="20">
        <v>5</v>
      </c>
      <c r="C460" s="20" t="s">
        <v>1775</v>
      </c>
      <c r="D460" s="20" t="s">
        <v>50</v>
      </c>
      <c r="E460" s="20" t="s">
        <v>81</v>
      </c>
      <c r="F460" s="20" t="s">
        <v>82</v>
      </c>
      <c r="G460" s="20" t="s">
        <v>92</v>
      </c>
      <c r="H460" s="20" t="s">
        <v>54</v>
      </c>
      <c r="I460" s="20" t="s">
        <v>83</v>
      </c>
      <c r="J460" s="20" t="s">
        <v>1776</v>
      </c>
      <c r="K460" s="20" t="s">
        <v>1777</v>
      </c>
      <c r="L460" s="19">
        <v>998749096</v>
      </c>
      <c r="M460" s="20">
        <v>949862702</v>
      </c>
      <c r="N460" s="21" t="s">
        <v>58</v>
      </c>
      <c r="O460" s="20" t="s">
        <v>86</v>
      </c>
      <c r="P460" s="20" t="s">
        <v>87</v>
      </c>
      <c r="Q460" s="20"/>
      <c r="R460" s="19" t="s">
        <v>1633</v>
      </c>
      <c r="S460" s="22" t="str">
        <f>VLOOKUP(R460,'TUTORES 1s2023'!A:B,2,0)</f>
        <v>PALMA RÍOS MATÍAS SALVADOR</v>
      </c>
      <c r="T460" s="22" t="str">
        <f>VLOOKUP(R460,'TUTORES 1s2023'!A:E,5,0)</f>
        <v>matias.palma.r@usach.cl</v>
      </c>
      <c r="U460" s="22">
        <f>VLOOKUP(R460,'TUTORES 1s2023'!A:F,6,0)</f>
        <v>56983731524</v>
      </c>
      <c r="V460" s="23">
        <v>45002</v>
      </c>
      <c r="W460" s="22" t="s">
        <v>62</v>
      </c>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t="s">
        <v>62</v>
      </c>
      <c r="AV460" s="22"/>
      <c r="AW460" s="22"/>
      <c r="AX460" s="24">
        <v>0</v>
      </c>
      <c r="AY460" s="24">
        <f>VLOOKUP(A460,'TUTORÍAS 20230502'!A:J,10,0)</f>
        <v>5</v>
      </c>
      <c r="AZ460" s="24"/>
    </row>
    <row r="461" spans="1:52" ht="13.8">
      <c r="A461" s="19">
        <v>21631814</v>
      </c>
      <c r="B461" s="20">
        <v>5</v>
      </c>
      <c r="C461" s="20" t="s">
        <v>1778</v>
      </c>
      <c r="D461" s="20" t="s">
        <v>50</v>
      </c>
      <c r="E461" s="20" t="s">
        <v>359</v>
      </c>
      <c r="F461" s="20" t="s">
        <v>119</v>
      </c>
      <c r="G461" s="20" t="s">
        <v>92</v>
      </c>
      <c r="H461" s="20" t="s">
        <v>54</v>
      </c>
      <c r="I461" s="20" t="s">
        <v>105</v>
      </c>
      <c r="J461" s="20" t="s">
        <v>1779</v>
      </c>
      <c r="K461" s="20" t="s">
        <v>1780</v>
      </c>
      <c r="L461" s="19">
        <v>956118878</v>
      </c>
      <c r="M461" s="20"/>
      <c r="N461" s="21" t="s">
        <v>58</v>
      </c>
      <c r="O461" s="20" t="s">
        <v>123</v>
      </c>
      <c r="P461" s="20" t="s">
        <v>109</v>
      </c>
      <c r="Q461" s="20"/>
      <c r="R461" s="34" t="s">
        <v>1292</v>
      </c>
      <c r="S461" s="22" t="str">
        <f>VLOOKUP(R461,'TUTORES 1s2023'!A:B,2,0)</f>
        <v>ARENAS MUJICA PAULA ISABEL</v>
      </c>
      <c r="T461" s="22" t="str">
        <f>VLOOKUP(R461,'TUTORES 1s2023'!A:E,5,0)</f>
        <v>paula.arenas@usach.cl</v>
      </c>
      <c r="U461" s="22">
        <f>VLOOKUP(R461,'TUTORES 1s2023'!A:F,6,0)</f>
        <v>56969014225</v>
      </c>
      <c r="V461" s="23">
        <v>45002</v>
      </c>
      <c r="W461" s="22" t="s">
        <v>62</v>
      </c>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t="s">
        <v>62</v>
      </c>
      <c r="AV461" s="22"/>
      <c r="AW461" s="22"/>
      <c r="AX461" s="24">
        <f>VLOOKUP(A461,'TUTORÍAS 20230424'!A:H,8,0)</f>
        <v>2</v>
      </c>
      <c r="AY461" s="24">
        <f>VLOOKUP(A461,'TUTORÍAS 20230502'!A:J,10,0)</f>
        <v>3</v>
      </c>
      <c r="AZ461" s="24"/>
    </row>
    <row r="462" spans="1:52" ht="13.8">
      <c r="A462" s="19">
        <v>21702098</v>
      </c>
      <c r="B462" s="20">
        <v>0</v>
      </c>
      <c r="C462" s="20" t="s">
        <v>1781</v>
      </c>
      <c r="D462" s="20" t="s">
        <v>50</v>
      </c>
      <c r="E462" s="20" t="s">
        <v>104</v>
      </c>
      <c r="F462" s="20" t="s">
        <v>52</v>
      </c>
      <c r="G462" s="20" t="s">
        <v>92</v>
      </c>
      <c r="H462" s="20" t="s">
        <v>54</v>
      </c>
      <c r="I462" s="20" t="s">
        <v>83</v>
      </c>
      <c r="J462" s="20" t="s">
        <v>1782</v>
      </c>
      <c r="K462" s="20" t="s">
        <v>1783</v>
      </c>
      <c r="L462" s="19">
        <v>973180780</v>
      </c>
      <c r="M462" s="20"/>
      <c r="N462" s="21" t="s">
        <v>58</v>
      </c>
      <c r="O462" s="20" t="s">
        <v>108</v>
      </c>
      <c r="P462" s="20" t="s">
        <v>109</v>
      </c>
      <c r="Q462" s="20" t="s">
        <v>110</v>
      </c>
      <c r="R462" s="34"/>
      <c r="S462" s="22"/>
      <c r="T462" s="22"/>
      <c r="U462" s="22"/>
      <c r="V462" s="23"/>
      <c r="W462" s="22" t="s">
        <v>50</v>
      </c>
      <c r="X462" s="22"/>
      <c r="Y462" s="22"/>
      <c r="Z462" s="22"/>
      <c r="AA462" s="22"/>
      <c r="AB462" s="22"/>
      <c r="AC462" s="22"/>
      <c r="AD462" s="22"/>
      <c r="AE462" s="22"/>
      <c r="AF462" s="22"/>
      <c r="AG462" s="22"/>
      <c r="AH462" s="22"/>
      <c r="AI462" s="22"/>
      <c r="AJ462" s="22"/>
      <c r="AK462" s="22"/>
      <c r="AL462" s="22"/>
      <c r="AM462" s="22"/>
      <c r="AN462" s="22"/>
      <c r="AO462" s="22"/>
      <c r="AP462" s="22" t="s">
        <v>1784</v>
      </c>
      <c r="AQ462" s="22" t="s">
        <v>258</v>
      </c>
      <c r="AR462" s="22"/>
      <c r="AS462" s="22"/>
      <c r="AT462" s="22"/>
      <c r="AU462" s="22" t="s">
        <v>148</v>
      </c>
      <c r="AV462" s="22"/>
      <c r="AW462" s="22"/>
      <c r="AX462" s="24" t="s">
        <v>50</v>
      </c>
      <c r="AY462" s="24" t="s">
        <v>50</v>
      </c>
      <c r="AZ462" s="24"/>
    </row>
    <row r="463" spans="1:52" ht="13.8">
      <c r="A463" s="19">
        <v>21609108</v>
      </c>
      <c r="B463" s="20">
        <v>6</v>
      </c>
      <c r="C463" s="20" t="s">
        <v>1785</v>
      </c>
      <c r="D463" s="20" t="s">
        <v>50</v>
      </c>
      <c r="E463" s="20" t="s">
        <v>1351</v>
      </c>
      <c r="F463" s="20" t="s">
        <v>65</v>
      </c>
      <c r="G463" s="20" t="s">
        <v>92</v>
      </c>
      <c r="H463" s="20" t="s">
        <v>54</v>
      </c>
      <c r="I463" s="20" t="s">
        <v>83</v>
      </c>
      <c r="J463" s="20" t="s">
        <v>1786</v>
      </c>
      <c r="K463" s="20" t="s">
        <v>1787</v>
      </c>
      <c r="L463" s="19">
        <v>966739640</v>
      </c>
      <c r="M463" s="20"/>
      <c r="N463" s="21" t="s">
        <v>58</v>
      </c>
      <c r="O463" s="20" t="s">
        <v>69</v>
      </c>
      <c r="P463" s="20" t="s">
        <v>70</v>
      </c>
      <c r="Q463" s="20" t="s">
        <v>192</v>
      </c>
      <c r="R463" s="25" t="s">
        <v>1644</v>
      </c>
      <c r="S463" s="39" t="str">
        <f>VLOOKUP(R463,'TUTORES 1s2023'!A:C,2,0)</f>
        <v>AHUMADA ARIAS IVALU PAOLA</v>
      </c>
      <c r="T463" s="22" t="str">
        <f>VLOOKUP(R463,'TUTORES 1s2023'!A:G,5,0)</f>
        <v>ivalu.ahumada@usach.cl</v>
      </c>
      <c r="U463" s="22">
        <f>VLOOKUP(R463,'TUTORES 1s2023'!A:G,6,0)</f>
        <v>56931888518</v>
      </c>
      <c r="V463" s="23">
        <v>45026</v>
      </c>
      <c r="W463" s="22" t="s">
        <v>62</v>
      </c>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t="s">
        <v>62</v>
      </c>
      <c r="AV463" s="22"/>
      <c r="AW463" s="22"/>
      <c r="AX463" s="24">
        <v>0</v>
      </c>
      <c r="AY463" s="24">
        <v>0</v>
      </c>
      <c r="AZ463" s="24"/>
    </row>
    <row r="464" spans="1:52" ht="13.8">
      <c r="A464" s="19">
        <v>21714096</v>
      </c>
      <c r="B464" s="20" t="s">
        <v>142</v>
      </c>
      <c r="C464" s="20" t="s">
        <v>1788</v>
      </c>
      <c r="D464" s="20" t="s">
        <v>50</v>
      </c>
      <c r="E464" s="20" t="s">
        <v>1789</v>
      </c>
      <c r="F464" s="20" t="s">
        <v>119</v>
      </c>
      <c r="G464" s="20" t="s">
        <v>92</v>
      </c>
      <c r="H464" s="20" t="s">
        <v>54</v>
      </c>
      <c r="I464" s="20" t="s">
        <v>105</v>
      </c>
      <c r="J464" s="20" t="s">
        <v>1790</v>
      </c>
      <c r="K464" s="20" t="s">
        <v>1791</v>
      </c>
      <c r="L464" s="20" t="s">
        <v>50</v>
      </c>
      <c r="M464" s="20"/>
      <c r="N464" s="21" t="s">
        <v>58</v>
      </c>
      <c r="O464" s="20" t="s">
        <v>123</v>
      </c>
      <c r="P464" s="20" t="s">
        <v>109</v>
      </c>
      <c r="Q464" s="20"/>
      <c r="R464" s="34" t="s">
        <v>1456</v>
      </c>
      <c r="S464" s="22" t="str">
        <f>VLOOKUP(R464,'TUTORES 1s2023'!A:B,2,0)</f>
        <v>RIVERA HUENCHUAL JUAN PABLO</v>
      </c>
      <c r="T464" s="22" t="str">
        <f>VLOOKUP(R464,'TUTORES 1s2023'!A:E,5,0)</f>
        <v>juan.rivera.h@usach.cl</v>
      </c>
      <c r="U464" s="22">
        <f>VLOOKUP(R464,'TUTORES 1s2023'!A:F,6,0)</f>
        <v>56986515530</v>
      </c>
      <c r="V464" s="23">
        <v>45002</v>
      </c>
      <c r="W464" s="22" t="s">
        <v>62</v>
      </c>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t="s">
        <v>62</v>
      </c>
      <c r="AV464" s="22"/>
      <c r="AW464" s="22"/>
      <c r="AX464" s="24">
        <v>0</v>
      </c>
      <c r="AY464" s="24">
        <v>0</v>
      </c>
      <c r="AZ464" s="24"/>
    </row>
    <row r="465" spans="1:52" ht="13.8">
      <c r="A465" s="19">
        <v>21703381</v>
      </c>
      <c r="B465" s="20">
        <v>0</v>
      </c>
      <c r="C465" s="20" t="s">
        <v>1792</v>
      </c>
      <c r="D465" s="20" t="s">
        <v>50</v>
      </c>
      <c r="E465" s="20" t="s">
        <v>407</v>
      </c>
      <c r="F465" s="20" t="s">
        <v>52</v>
      </c>
      <c r="G465" s="20" t="s">
        <v>92</v>
      </c>
      <c r="H465" s="20" t="s">
        <v>54</v>
      </c>
      <c r="I465" s="20" t="s">
        <v>105</v>
      </c>
      <c r="J465" s="20" t="s">
        <v>1793</v>
      </c>
      <c r="K465" s="20" t="s">
        <v>1794</v>
      </c>
      <c r="L465" s="19">
        <v>227750652</v>
      </c>
      <c r="M465" s="20"/>
      <c r="N465" s="21" t="s">
        <v>58</v>
      </c>
      <c r="O465" s="20" t="s">
        <v>108</v>
      </c>
      <c r="P465" s="20" t="s">
        <v>109</v>
      </c>
      <c r="Q465" s="20" t="s">
        <v>110</v>
      </c>
      <c r="R465" s="57" t="s">
        <v>1795</v>
      </c>
      <c r="S465" s="22" t="str">
        <f>VLOOKUP(R465,'TUTORES 1s2023'!A:B,2,0)</f>
        <v>BUSTOS BONNIE</v>
      </c>
      <c r="T465" s="22" t="str">
        <f>VLOOKUP(R465,'TUTORES 1s2023'!A:E,5,0)</f>
        <v>bonnie.bustos@usach.cl</v>
      </c>
      <c r="U465" s="22">
        <f>VLOOKUP(R465,'TUTORES 1s2023'!A:F,6,0)</f>
        <v>56986587998</v>
      </c>
      <c r="V465" s="23">
        <v>45010</v>
      </c>
      <c r="W465" s="22" t="s">
        <v>62</v>
      </c>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t="s">
        <v>62</v>
      </c>
      <c r="AV465" s="22"/>
      <c r="AW465" s="22"/>
      <c r="AX465" s="24">
        <v>0</v>
      </c>
      <c r="AY465" s="24">
        <v>0</v>
      </c>
      <c r="AZ465" s="24"/>
    </row>
    <row r="466" spans="1:52" ht="13.8">
      <c r="A466" s="19">
        <v>21655830</v>
      </c>
      <c r="B466" s="20">
        <v>8</v>
      </c>
      <c r="C466" s="20" t="s">
        <v>1796</v>
      </c>
      <c r="D466" s="20" t="s">
        <v>50</v>
      </c>
      <c r="E466" s="20" t="s">
        <v>252</v>
      </c>
      <c r="F466" s="20" t="s">
        <v>253</v>
      </c>
      <c r="G466" s="20" t="s">
        <v>92</v>
      </c>
      <c r="H466" s="20" t="s">
        <v>54</v>
      </c>
      <c r="I466" s="20" t="s">
        <v>55</v>
      </c>
      <c r="J466" s="20" t="s">
        <v>1797</v>
      </c>
      <c r="K466" s="20" t="s">
        <v>1798</v>
      </c>
      <c r="L466" s="19">
        <v>972089952</v>
      </c>
      <c r="M466" s="20"/>
      <c r="N466" s="21" t="s">
        <v>58</v>
      </c>
      <c r="O466" s="20" t="s">
        <v>123</v>
      </c>
      <c r="P466" s="20" t="s">
        <v>109</v>
      </c>
      <c r="Q466" s="20"/>
      <c r="R466" s="34" t="s">
        <v>1675</v>
      </c>
      <c r="S466" s="22" t="str">
        <f>VLOOKUP(R466,'TUTORES 1s2023'!A:B,2,0)</f>
        <v>ARAYA DÍAZ CATALINA FERNANDA</v>
      </c>
      <c r="T466" s="22" t="str">
        <f>VLOOKUP(R466,'TUTORES 1s2023'!A:E,5,0)</f>
        <v>catalina.araya.d@usach.cl</v>
      </c>
      <c r="U466" s="22">
        <f>VLOOKUP(R466,'TUTORES 1s2023'!A:F,6,0)</f>
        <v>56957253067</v>
      </c>
      <c r="V466" s="23">
        <v>45002</v>
      </c>
      <c r="W466" s="22" t="s">
        <v>62</v>
      </c>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t="s">
        <v>62</v>
      </c>
      <c r="AV466" s="22"/>
      <c r="AW466" s="22"/>
      <c r="AX466" s="24">
        <f>VLOOKUP(A466,'TUTORÍAS 20230424'!A:H,8,0)</f>
        <v>1</v>
      </c>
      <c r="AY466" s="24">
        <f>VLOOKUP(A466,'TUTORÍAS 20230502'!A:J,10,0)</f>
        <v>1</v>
      </c>
      <c r="AZ466" s="24"/>
    </row>
    <row r="467" spans="1:52" ht="13.8">
      <c r="A467" s="19">
        <v>21812708</v>
      </c>
      <c r="B467" s="20">
        <v>8</v>
      </c>
      <c r="C467" s="20" t="s">
        <v>1799</v>
      </c>
      <c r="D467" s="20" t="s">
        <v>50</v>
      </c>
      <c r="E467" s="20" t="s">
        <v>118</v>
      </c>
      <c r="F467" s="20" t="s">
        <v>119</v>
      </c>
      <c r="G467" s="20" t="s">
        <v>53</v>
      </c>
      <c r="H467" s="20" t="s">
        <v>54</v>
      </c>
      <c r="I467" s="20" t="s">
        <v>401</v>
      </c>
      <c r="J467" s="20" t="s">
        <v>1800</v>
      </c>
      <c r="K467" s="20" t="s">
        <v>1801</v>
      </c>
      <c r="L467" s="19">
        <v>975237381</v>
      </c>
      <c r="M467" s="20">
        <v>965666732</v>
      </c>
      <c r="N467" s="21" t="s">
        <v>58</v>
      </c>
      <c r="O467" s="20" t="s">
        <v>123</v>
      </c>
      <c r="P467" s="20" t="s">
        <v>109</v>
      </c>
      <c r="Q467" s="20"/>
      <c r="R467" s="34" t="s">
        <v>1462</v>
      </c>
      <c r="S467" s="22" t="str">
        <f>VLOOKUP(R467,'TUTORES 1s2023'!A:B,2,0)</f>
        <v>SANDOVAL PEÑA TAMARA THIARE</v>
      </c>
      <c r="T467" s="22" t="str">
        <f>VLOOKUP(R467,'TUTORES 1s2023'!A:E,5,0)</f>
        <v>tamara.sandoval.p@usach.cl</v>
      </c>
      <c r="U467" s="22">
        <f>VLOOKUP(R467,'TUTORES 1s2023'!A:F,6,0)</f>
        <v>56932735498</v>
      </c>
      <c r="V467" s="23">
        <v>45002</v>
      </c>
      <c r="W467" s="22" t="s">
        <v>62</v>
      </c>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t="s">
        <v>62</v>
      </c>
      <c r="AV467" s="22"/>
      <c r="AW467" s="22"/>
      <c r="AX467" s="24">
        <f>VLOOKUP(A467,'TUTORÍAS 20230424'!A:H,8,0)</f>
        <v>3</v>
      </c>
      <c r="AY467" s="24">
        <f>VLOOKUP(A467,'TUTORÍAS 20230502'!A:J,10,0)</f>
        <v>4</v>
      </c>
      <c r="AZ467" s="24"/>
    </row>
    <row r="468" spans="1:52" ht="13.8">
      <c r="A468" s="22"/>
      <c r="B468" s="22"/>
      <c r="C468" s="22"/>
      <c r="D468" s="22"/>
      <c r="E468" s="22"/>
      <c r="F468" s="22"/>
      <c r="G468" s="22"/>
      <c r="H468" s="22"/>
      <c r="I468" s="22"/>
      <c r="J468" s="22"/>
      <c r="K468" s="22"/>
      <c r="L468" s="22"/>
      <c r="M468" s="22"/>
      <c r="N468" s="24"/>
      <c r="O468" s="20"/>
      <c r="P468" s="20"/>
      <c r="Q468" s="22"/>
      <c r="R468" s="38"/>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4"/>
      <c r="AY468" s="24"/>
      <c r="AZ468" s="24"/>
    </row>
    <row r="469" spans="1:52" ht="13.8">
      <c r="A469" s="22"/>
      <c r="B469" s="22"/>
      <c r="C469" s="22"/>
      <c r="D469" s="22"/>
      <c r="E469" s="22"/>
      <c r="F469" s="22"/>
      <c r="G469" s="22"/>
      <c r="H469" s="22"/>
      <c r="I469" s="22"/>
      <c r="J469" s="22"/>
      <c r="K469" s="22"/>
      <c r="L469" s="22"/>
      <c r="M469" s="22"/>
      <c r="N469" s="24"/>
      <c r="O469" s="20"/>
      <c r="P469" s="20"/>
      <c r="Q469" s="22"/>
      <c r="R469" s="38"/>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4"/>
      <c r="AY469" s="24"/>
      <c r="AZ469" s="24"/>
    </row>
    <row r="470" spans="1:52" ht="13.8">
      <c r="A470" s="22"/>
      <c r="B470" s="22"/>
      <c r="C470" s="22"/>
      <c r="D470" s="22"/>
      <c r="E470" s="22"/>
      <c r="F470" s="22"/>
      <c r="G470" s="22"/>
      <c r="H470" s="22"/>
      <c r="I470" s="22"/>
      <c r="J470" s="22"/>
      <c r="K470" s="22"/>
      <c r="L470" s="22"/>
      <c r="M470" s="22"/>
      <c r="N470" s="24"/>
      <c r="O470" s="20"/>
      <c r="P470" s="20"/>
      <c r="Q470" s="22"/>
      <c r="R470" s="38"/>
      <c r="S470" s="22"/>
      <c r="T470" s="22"/>
      <c r="U470" s="22"/>
      <c r="V470" s="22"/>
      <c r="W470" s="22"/>
      <c r="X470" s="22"/>
      <c r="Y470" s="22"/>
      <c r="Z470" s="22"/>
      <c r="AA470" s="27"/>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4"/>
      <c r="AY470" s="24"/>
      <c r="AZ470" s="24"/>
    </row>
    <row r="471" spans="1:52" ht="13.8">
      <c r="A471" s="22"/>
      <c r="B471" s="22"/>
      <c r="C471" s="22"/>
      <c r="D471" s="22"/>
      <c r="E471" s="22"/>
      <c r="F471" s="22"/>
      <c r="G471" s="22"/>
      <c r="H471" s="22"/>
      <c r="I471" s="22"/>
      <c r="J471" s="22"/>
      <c r="K471" s="22"/>
      <c r="L471" s="22"/>
      <c r="M471" s="22"/>
      <c r="N471" s="24"/>
      <c r="O471" s="20"/>
      <c r="P471" s="20"/>
      <c r="Q471" s="22"/>
      <c r="R471" s="38"/>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4"/>
      <c r="AY471" s="24"/>
      <c r="AZ471" s="24"/>
    </row>
    <row r="472" spans="1:52" ht="13.8">
      <c r="A472" s="22"/>
      <c r="B472" s="22"/>
      <c r="C472" s="22"/>
      <c r="D472" s="22"/>
      <c r="E472" s="22"/>
      <c r="F472" s="22"/>
      <c r="G472" s="22"/>
      <c r="H472" s="22"/>
      <c r="I472" s="22"/>
      <c r="J472" s="22"/>
      <c r="K472" s="22"/>
      <c r="L472" s="22"/>
      <c r="M472" s="22"/>
      <c r="N472" s="24"/>
      <c r="O472" s="20"/>
      <c r="P472" s="20"/>
      <c r="Q472" s="22"/>
      <c r="R472" s="38"/>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4"/>
      <c r="AY472" s="24"/>
      <c r="AZ472" s="24"/>
    </row>
    <row r="473" spans="1:52" ht="13.8">
      <c r="A473" s="22"/>
      <c r="B473" s="22"/>
      <c r="C473" s="22"/>
      <c r="D473" s="22"/>
      <c r="E473" s="22"/>
      <c r="F473" s="22"/>
      <c r="G473" s="22"/>
      <c r="H473" s="22"/>
      <c r="I473" s="22"/>
      <c r="J473" s="22"/>
      <c r="K473" s="22"/>
      <c r="L473" s="22"/>
      <c r="M473" s="22"/>
      <c r="N473" s="24"/>
      <c r="O473" s="20"/>
      <c r="P473" s="20"/>
      <c r="Q473" s="22"/>
      <c r="R473" s="38"/>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4"/>
      <c r="AY473" s="24"/>
      <c r="AZ473" s="24"/>
    </row>
    <row r="474" spans="1:52" ht="13.8">
      <c r="A474" s="22"/>
      <c r="B474" s="22"/>
      <c r="C474" s="22"/>
      <c r="D474" s="22"/>
      <c r="E474" s="22"/>
      <c r="F474" s="22"/>
      <c r="G474" s="22"/>
      <c r="H474" s="22"/>
      <c r="I474" s="22"/>
      <c r="J474" s="22"/>
      <c r="K474" s="22"/>
      <c r="L474" s="22"/>
      <c r="M474" s="22"/>
      <c r="N474" s="24"/>
      <c r="O474" s="20"/>
      <c r="P474" s="20"/>
      <c r="Q474" s="22"/>
      <c r="R474" s="38"/>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4"/>
      <c r="AY474" s="24"/>
      <c r="AZ474" s="24"/>
    </row>
    <row r="475" spans="1:52" ht="13.8">
      <c r="A475" s="22"/>
      <c r="B475" s="22"/>
      <c r="C475" s="22"/>
      <c r="D475" s="22"/>
      <c r="E475" s="22"/>
      <c r="F475" s="22"/>
      <c r="G475" s="22"/>
      <c r="H475" s="22"/>
      <c r="I475" s="22"/>
      <c r="J475" s="22"/>
      <c r="K475" s="22"/>
      <c r="L475" s="22"/>
      <c r="M475" s="22"/>
      <c r="N475" s="24"/>
      <c r="O475" s="20"/>
      <c r="P475" s="20"/>
      <c r="Q475" s="22"/>
      <c r="R475" s="38"/>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4"/>
      <c r="AY475" s="24"/>
      <c r="AZ475" s="24"/>
    </row>
    <row r="476" spans="1:52" ht="13.8">
      <c r="A476" s="22"/>
      <c r="B476" s="22"/>
      <c r="C476" s="22"/>
      <c r="D476" s="22"/>
      <c r="E476" s="22"/>
      <c r="F476" s="22"/>
      <c r="G476" s="22"/>
      <c r="H476" s="22"/>
      <c r="I476" s="22"/>
      <c r="J476" s="22"/>
      <c r="K476" s="22"/>
      <c r="L476" s="22"/>
      <c r="M476" s="22"/>
      <c r="N476" s="24"/>
      <c r="O476" s="20"/>
      <c r="P476" s="20"/>
      <c r="Q476" s="22"/>
      <c r="R476" s="38"/>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4"/>
      <c r="AY476" s="24"/>
      <c r="AZ476" s="24"/>
    </row>
    <row r="477" spans="1:52" ht="13.8">
      <c r="A477" s="22"/>
      <c r="B477" s="22"/>
      <c r="C477" s="22"/>
      <c r="D477" s="22"/>
      <c r="E477" s="22"/>
      <c r="F477" s="22"/>
      <c r="G477" s="22"/>
      <c r="H477" s="22"/>
      <c r="I477" s="22"/>
      <c r="J477" s="22"/>
      <c r="K477" s="22"/>
      <c r="L477" s="22"/>
      <c r="M477" s="22"/>
      <c r="N477" s="24"/>
      <c r="O477" s="20"/>
      <c r="P477" s="20"/>
      <c r="Q477" s="22"/>
      <c r="R477" s="38"/>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4"/>
      <c r="AY477" s="24"/>
      <c r="AZ477" s="24"/>
    </row>
    <row r="478" spans="1:52" ht="13.8">
      <c r="A478" s="22"/>
      <c r="B478" s="22"/>
      <c r="C478" s="22"/>
      <c r="D478" s="22"/>
      <c r="E478" s="22"/>
      <c r="F478" s="22"/>
      <c r="G478" s="22"/>
      <c r="H478" s="22"/>
      <c r="I478" s="22"/>
      <c r="J478" s="22"/>
      <c r="K478" s="22"/>
      <c r="L478" s="22"/>
      <c r="M478" s="22"/>
      <c r="N478" s="24"/>
      <c r="O478" s="20"/>
      <c r="P478" s="20"/>
      <c r="Q478" s="22"/>
      <c r="R478" s="38"/>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4"/>
      <c r="AY478" s="24"/>
      <c r="AZ478" s="24"/>
    </row>
    <row r="479" spans="1:52" ht="13.8">
      <c r="A479" s="22"/>
      <c r="B479" s="22"/>
      <c r="C479" s="22"/>
      <c r="D479" s="22"/>
      <c r="E479" s="22"/>
      <c r="F479" s="22"/>
      <c r="G479" s="22"/>
      <c r="H479" s="22"/>
      <c r="I479" s="22"/>
      <c r="J479" s="22"/>
      <c r="K479" s="22"/>
      <c r="L479" s="22"/>
      <c r="M479" s="22"/>
      <c r="N479" s="24"/>
      <c r="O479" s="20"/>
      <c r="P479" s="20"/>
      <c r="Q479" s="22"/>
      <c r="R479" s="38"/>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4"/>
      <c r="AY479" s="24"/>
      <c r="AZ479" s="24"/>
    </row>
    <row r="480" spans="1:52" ht="13.8">
      <c r="A480" s="22"/>
      <c r="B480" s="22"/>
      <c r="C480" s="22"/>
      <c r="D480" s="22"/>
      <c r="E480" s="22"/>
      <c r="F480" s="22"/>
      <c r="G480" s="22"/>
      <c r="H480" s="22"/>
      <c r="I480" s="22"/>
      <c r="J480" s="22"/>
      <c r="K480" s="22"/>
      <c r="L480" s="22"/>
      <c r="M480" s="22"/>
      <c r="N480" s="24"/>
      <c r="O480" s="20"/>
      <c r="P480" s="20"/>
      <c r="Q480" s="22"/>
      <c r="R480" s="38"/>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4"/>
      <c r="AY480" s="24"/>
      <c r="AZ480" s="24"/>
    </row>
    <row r="481" spans="1:52" ht="13.8">
      <c r="A481" s="22"/>
      <c r="B481" s="22"/>
      <c r="C481" s="22"/>
      <c r="D481" s="22"/>
      <c r="E481" s="22"/>
      <c r="F481" s="22"/>
      <c r="G481" s="22"/>
      <c r="H481" s="22"/>
      <c r="I481" s="22"/>
      <c r="J481" s="22"/>
      <c r="K481" s="22"/>
      <c r="L481" s="22"/>
      <c r="M481" s="22"/>
      <c r="N481" s="24"/>
      <c r="O481" s="20"/>
      <c r="P481" s="20"/>
      <c r="Q481" s="22"/>
      <c r="R481" s="38"/>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4"/>
      <c r="AY481" s="24"/>
      <c r="AZ481" s="24"/>
    </row>
    <row r="482" spans="1:52" ht="13.8">
      <c r="A482" s="22"/>
      <c r="B482" s="22"/>
      <c r="C482" s="22"/>
      <c r="D482" s="22"/>
      <c r="E482" s="22"/>
      <c r="F482" s="22"/>
      <c r="G482" s="22"/>
      <c r="H482" s="22"/>
      <c r="I482" s="22"/>
      <c r="J482" s="22"/>
      <c r="K482" s="22"/>
      <c r="L482" s="22"/>
      <c r="M482" s="22"/>
      <c r="N482" s="24"/>
      <c r="O482" s="20"/>
      <c r="P482" s="20"/>
      <c r="Q482" s="22"/>
      <c r="R482" s="38"/>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4"/>
      <c r="AY482" s="24"/>
      <c r="AZ482" s="24"/>
    </row>
    <row r="483" spans="1:52" ht="13.8">
      <c r="A483" s="22"/>
      <c r="B483" s="22"/>
      <c r="C483" s="22"/>
      <c r="D483" s="22"/>
      <c r="E483" s="22"/>
      <c r="F483" s="22"/>
      <c r="G483" s="22"/>
      <c r="H483" s="22"/>
      <c r="I483" s="22"/>
      <c r="J483" s="22"/>
      <c r="K483" s="22"/>
      <c r="L483" s="22"/>
      <c r="M483" s="22"/>
      <c r="N483" s="24"/>
      <c r="O483" s="20"/>
      <c r="P483" s="20"/>
      <c r="Q483" s="22"/>
      <c r="R483" s="38"/>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4"/>
      <c r="AY483" s="24"/>
      <c r="AZ483" s="24"/>
    </row>
    <row r="484" spans="1:52" ht="13.8">
      <c r="A484" s="22"/>
      <c r="B484" s="22"/>
      <c r="C484" s="22"/>
      <c r="D484" s="22"/>
      <c r="E484" s="22"/>
      <c r="F484" s="22"/>
      <c r="G484" s="22"/>
      <c r="H484" s="22"/>
      <c r="I484" s="22"/>
      <c r="J484" s="22"/>
      <c r="K484" s="22"/>
      <c r="L484" s="22"/>
      <c r="M484" s="22"/>
      <c r="N484" s="24"/>
      <c r="O484" s="20"/>
      <c r="P484" s="20"/>
      <c r="Q484" s="22"/>
      <c r="R484" s="38"/>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4"/>
      <c r="AY484" s="24"/>
      <c r="AZ484" s="24"/>
    </row>
    <row r="485" spans="1:52" ht="13.8">
      <c r="A485" s="22"/>
      <c r="B485" s="22"/>
      <c r="C485" s="22"/>
      <c r="D485" s="22"/>
      <c r="E485" s="22"/>
      <c r="F485" s="22"/>
      <c r="G485" s="22"/>
      <c r="H485" s="22"/>
      <c r="I485" s="22"/>
      <c r="J485" s="22"/>
      <c r="K485" s="22"/>
      <c r="L485" s="22"/>
      <c r="M485" s="22"/>
      <c r="N485" s="24"/>
      <c r="O485" s="20"/>
      <c r="P485" s="20"/>
      <c r="Q485" s="22"/>
      <c r="R485" s="38"/>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4"/>
      <c r="AY485" s="24"/>
      <c r="AZ485" s="24"/>
    </row>
    <row r="486" spans="1:52" ht="13.8">
      <c r="A486" s="22"/>
      <c r="B486" s="22"/>
      <c r="C486" s="22"/>
      <c r="D486" s="22"/>
      <c r="E486" s="22"/>
      <c r="F486" s="22"/>
      <c r="G486" s="22"/>
      <c r="H486" s="22"/>
      <c r="I486" s="22"/>
      <c r="J486" s="22"/>
      <c r="K486" s="22"/>
      <c r="L486" s="22"/>
      <c r="M486" s="22"/>
      <c r="N486" s="24"/>
      <c r="O486" s="20"/>
      <c r="P486" s="20"/>
      <c r="Q486" s="22"/>
      <c r="R486" s="38"/>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4"/>
      <c r="AY486" s="24"/>
      <c r="AZ486" s="24"/>
    </row>
    <row r="487" spans="1:52" ht="13.8">
      <c r="A487" s="22"/>
      <c r="B487" s="22"/>
      <c r="C487" s="22"/>
      <c r="D487" s="22"/>
      <c r="E487" s="22"/>
      <c r="F487" s="22"/>
      <c r="G487" s="22"/>
      <c r="H487" s="22"/>
      <c r="I487" s="22"/>
      <c r="J487" s="22"/>
      <c r="K487" s="22"/>
      <c r="L487" s="22"/>
      <c r="M487" s="22"/>
      <c r="N487" s="24"/>
      <c r="O487" s="20"/>
      <c r="P487" s="20"/>
      <c r="Q487" s="22"/>
      <c r="R487" s="38"/>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4"/>
      <c r="AY487" s="24"/>
      <c r="AZ487" s="24"/>
    </row>
    <row r="488" spans="1:52" ht="13.8">
      <c r="A488" s="22"/>
      <c r="B488" s="22"/>
      <c r="C488" s="22"/>
      <c r="D488" s="22"/>
      <c r="E488" s="22"/>
      <c r="F488" s="22"/>
      <c r="G488" s="22"/>
      <c r="H488" s="22"/>
      <c r="I488" s="22"/>
      <c r="J488" s="22"/>
      <c r="K488" s="22"/>
      <c r="L488" s="22"/>
      <c r="M488" s="22"/>
      <c r="N488" s="24"/>
      <c r="O488" s="20"/>
      <c r="P488" s="20"/>
      <c r="Q488" s="22"/>
      <c r="R488" s="38"/>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4"/>
      <c r="AY488" s="24"/>
      <c r="AZ488" s="24"/>
    </row>
    <row r="489" spans="1:52" ht="13.8">
      <c r="A489" s="22"/>
      <c r="B489" s="22"/>
      <c r="C489" s="22"/>
      <c r="D489" s="22"/>
      <c r="E489" s="22"/>
      <c r="F489" s="22"/>
      <c r="G489" s="22"/>
      <c r="H489" s="22"/>
      <c r="I489" s="22"/>
      <c r="J489" s="22"/>
      <c r="K489" s="22"/>
      <c r="L489" s="22"/>
      <c r="M489" s="22"/>
      <c r="N489" s="24"/>
      <c r="O489" s="20"/>
      <c r="P489" s="20"/>
      <c r="Q489" s="22"/>
      <c r="R489" s="38"/>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4"/>
      <c r="AY489" s="24"/>
      <c r="AZ489" s="24"/>
    </row>
    <row r="490" spans="1:52" ht="13.8">
      <c r="A490" s="22"/>
      <c r="B490" s="22"/>
      <c r="C490" s="22"/>
      <c r="D490" s="22"/>
      <c r="E490" s="22"/>
      <c r="F490" s="22"/>
      <c r="G490" s="22"/>
      <c r="H490" s="22"/>
      <c r="I490" s="22"/>
      <c r="J490" s="22"/>
      <c r="K490" s="22"/>
      <c r="L490" s="22"/>
      <c r="M490" s="22"/>
      <c r="N490" s="24"/>
      <c r="O490" s="20"/>
      <c r="P490" s="20"/>
      <c r="Q490" s="22"/>
      <c r="R490" s="38"/>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4"/>
      <c r="AY490" s="24"/>
      <c r="AZ490" s="24"/>
    </row>
    <row r="491" spans="1:52" ht="13.8">
      <c r="A491" s="22"/>
      <c r="B491" s="22"/>
      <c r="C491" s="22"/>
      <c r="D491" s="22"/>
      <c r="E491" s="22"/>
      <c r="F491" s="22"/>
      <c r="G491" s="22"/>
      <c r="H491" s="22"/>
      <c r="I491" s="22"/>
      <c r="J491" s="22"/>
      <c r="K491" s="22"/>
      <c r="L491" s="22"/>
      <c r="M491" s="22"/>
      <c r="N491" s="24"/>
      <c r="O491" s="20"/>
      <c r="P491" s="20"/>
      <c r="Q491" s="22"/>
      <c r="R491" s="38"/>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4"/>
      <c r="AY491" s="24"/>
      <c r="AZ491" s="24"/>
    </row>
    <row r="492" spans="1:52" ht="13.8">
      <c r="A492" s="22"/>
      <c r="B492" s="22"/>
      <c r="C492" s="22"/>
      <c r="D492" s="22"/>
      <c r="E492" s="22"/>
      <c r="F492" s="22"/>
      <c r="G492" s="22"/>
      <c r="H492" s="22"/>
      <c r="I492" s="22"/>
      <c r="J492" s="22"/>
      <c r="K492" s="22"/>
      <c r="L492" s="22"/>
      <c r="M492" s="22"/>
      <c r="N492" s="24"/>
      <c r="O492" s="20"/>
      <c r="P492" s="20"/>
      <c r="Q492" s="22"/>
      <c r="R492" s="38"/>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4"/>
      <c r="AY492" s="24"/>
      <c r="AZ492" s="24"/>
    </row>
    <row r="493" spans="1:52" ht="13.8">
      <c r="A493" s="22"/>
      <c r="B493" s="22"/>
      <c r="C493" s="22"/>
      <c r="D493" s="22"/>
      <c r="E493" s="22"/>
      <c r="F493" s="22"/>
      <c r="G493" s="22"/>
      <c r="H493" s="22"/>
      <c r="I493" s="22"/>
      <c r="J493" s="22"/>
      <c r="K493" s="22"/>
      <c r="L493" s="22"/>
      <c r="M493" s="22"/>
      <c r="N493" s="24"/>
      <c r="O493" s="20"/>
      <c r="P493" s="20"/>
      <c r="Q493" s="22"/>
      <c r="R493" s="38"/>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4"/>
      <c r="AY493" s="24"/>
      <c r="AZ493" s="24"/>
    </row>
    <row r="494" spans="1:52" ht="13.8">
      <c r="A494" s="22"/>
      <c r="B494" s="22"/>
      <c r="C494" s="22"/>
      <c r="D494" s="22"/>
      <c r="E494" s="22"/>
      <c r="F494" s="22"/>
      <c r="G494" s="22"/>
      <c r="H494" s="22"/>
      <c r="I494" s="22"/>
      <c r="J494" s="22"/>
      <c r="K494" s="22"/>
      <c r="L494" s="22"/>
      <c r="M494" s="22"/>
      <c r="N494" s="24"/>
      <c r="O494" s="20"/>
      <c r="P494" s="20"/>
      <c r="Q494" s="22"/>
      <c r="R494" s="38"/>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4"/>
      <c r="AY494" s="24"/>
      <c r="AZ494" s="24"/>
    </row>
    <row r="495" spans="1:52" ht="13.8">
      <c r="A495" s="22"/>
      <c r="B495" s="22"/>
      <c r="C495" s="22"/>
      <c r="D495" s="22"/>
      <c r="E495" s="22"/>
      <c r="F495" s="22"/>
      <c r="G495" s="22"/>
      <c r="H495" s="22"/>
      <c r="I495" s="22"/>
      <c r="J495" s="22"/>
      <c r="K495" s="22"/>
      <c r="L495" s="22"/>
      <c r="M495" s="22"/>
      <c r="N495" s="24"/>
      <c r="O495" s="20"/>
      <c r="P495" s="20"/>
      <c r="Q495" s="22"/>
      <c r="R495" s="38"/>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4"/>
      <c r="AY495" s="24"/>
      <c r="AZ495" s="24"/>
    </row>
    <row r="496" spans="1:52" ht="13.8">
      <c r="A496" s="22"/>
      <c r="B496" s="22"/>
      <c r="C496" s="22"/>
      <c r="D496" s="22"/>
      <c r="E496" s="22"/>
      <c r="F496" s="22"/>
      <c r="G496" s="22"/>
      <c r="H496" s="22"/>
      <c r="I496" s="22"/>
      <c r="J496" s="22"/>
      <c r="K496" s="22"/>
      <c r="L496" s="22"/>
      <c r="M496" s="22"/>
      <c r="N496" s="24"/>
      <c r="O496" s="20"/>
      <c r="P496" s="20"/>
      <c r="Q496" s="22"/>
      <c r="R496" s="38"/>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4"/>
      <c r="AY496" s="24"/>
      <c r="AZ496" s="24"/>
    </row>
    <row r="497" spans="1:52" ht="13.8">
      <c r="A497" s="22"/>
      <c r="B497" s="22"/>
      <c r="C497" s="22"/>
      <c r="D497" s="22"/>
      <c r="E497" s="22"/>
      <c r="F497" s="22"/>
      <c r="G497" s="22"/>
      <c r="H497" s="22"/>
      <c r="I497" s="22"/>
      <c r="J497" s="22"/>
      <c r="K497" s="22"/>
      <c r="L497" s="22"/>
      <c r="M497" s="22"/>
      <c r="N497" s="24"/>
      <c r="O497" s="20"/>
      <c r="P497" s="20"/>
      <c r="Q497" s="22"/>
      <c r="R497" s="38"/>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4"/>
      <c r="AY497" s="24"/>
      <c r="AZ497" s="24"/>
    </row>
    <row r="498" spans="1:52" ht="13.8">
      <c r="A498" s="22"/>
      <c r="B498" s="22"/>
      <c r="C498" s="22"/>
      <c r="D498" s="22"/>
      <c r="E498" s="22"/>
      <c r="F498" s="22"/>
      <c r="G498" s="22"/>
      <c r="H498" s="22"/>
      <c r="I498" s="22"/>
      <c r="J498" s="22"/>
      <c r="K498" s="22"/>
      <c r="L498" s="22"/>
      <c r="M498" s="22"/>
      <c r="N498" s="24"/>
      <c r="O498" s="20"/>
      <c r="P498" s="20"/>
      <c r="Q498" s="22"/>
      <c r="R498" s="38"/>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4"/>
      <c r="AY498" s="24"/>
      <c r="AZ498" s="24"/>
    </row>
    <row r="499" spans="1:52" ht="13.8">
      <c r="A499" s="22"/>
      <c r="B499" s="22"/>
      <c r="C499" s="22"/>
      <c r="D499" s="22"/>
      <c r="E499" s="22"/>
      <c r="F499" s="22"/>
      <c r="G499" s="22"/>
      <c r="H499" s="22"/>
      <c r="I499" s="22"/>
      <c r="J499" s="22"/>
      <c r="K499" s="22"/>
      <c r="L499" s="22"/>
      <c r="M499" s="22"/>
      <c r="N499" s="24"/>
      <c r="O499" s="20"/>
      <c r="P499" s="20"/>
      <c r="Q499" s="22"/>
      <c r="R499" s="38"/>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4"/>
      <c r="AY499" s="24"/>
      <c r="AZ499" s="24"/>
    </row>
    <row r="500" spans="1:52" ht="13.8">
      <c r="A500" s="22"/>
      <c r="B500" s="22"/>
      <c r="C500" s="22"/>
      <c r="D500" s="22"/>
      <c r="E500" s="22"/>
      <c r="F500" s="22"/>
      <c r="G500" s="22"/>
      <c r="H500" s="22"/>
      <c r="I500" s="22"/>
      <c r="J500" s="22"/>
      <c r="K500" s="22"/>
      <c r="L500" s="22"/>
      <c r="M500" s="22"/>
      <c r="N500" s="24"/>
      <c r="O500" s="20"/>
      <c r="P500" s="20"/>
      <c r="Q500" s="22"/>
      <c r="R500" s="38"/>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4"/>
      <c r="AY500" s="24"/>
      <c r="AZ500" s="24"/>
    </row>
    <row r="501" spans="1:52" ht="13.8">
      <c r="A501" s="22"/>
      <c r="B501" s="22"/>
      <c r="C501" s="22"/>
      <c r="D501" s="22"/>
      <c r="E501" s="22"/>
      <c r="F501" s="22"/>
      <c r="G501" s="22"/>
      <c r="H501" s="22"/>
      <c r="I501" s="22"/>
      <c r="J501" s="22"/>
      <c r="K501" s="22"/>
      <c r="L501" s="22"/>
      <c r="M501" s="22"/>
      <c r="N501" s="24"/>
      <c r="O501" s="20"/>
      <c r="P501" s="20"/>
      <c r="Q501" s="22"/>
      <c r="R501" s="38"/>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4"/>
      <c r="AY501" s="24"/>
      <c r="AZ501" s="24"/>
    </row>
    <row r="502" spans="1:52" ht="13.8">
      <c r="A502" s="22"/>
      <c r="B502" s="22"/>
      <c r="C502" s="22"/>
      <c r="D502" s="22"/>
      <c r="E502" s="22"/>
      <c r="F502" s="22"/>
      <c r="G502" s="22"/>
      <c r="H502" s="22"/>
      <c r="I502" s="22"/>
      <c r="J502" s="22"/>
      <c r="K502" s="22"/>
      <c r="L502" s="22"/>
      <c r="M502" s="22"/>
      <c r="N502" s="24"/>
      <c r="O502" s="20"/>
      <c r="P502" s="20"/>
      <c r="Q502" s="22"/>
      <c r="R502" s="38"/>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4"/>
      <c r="AY502" s="24"/>
      <c r="AZ502" s="24"/>
    </row>
    <row r="503" spans="1:52" ht="13.8">
      <c r="A503" s="22"/>
      <c r="B503" s="22"/>
      <c r="C503" s="22"/>
      <c r="D503" s="22"/>
      <c r="E503" s="22"/>
      <c r="F503" s="22"/>
      <c r="G503" s="22"/>
      <c r="H503" s="22"/>
      <c r="I503" s="22"/>
      <c r="J503" s="22"/>
      <c r="K503" s="22"/>
      <c r="L503" s="22"/>
      <c r="M503" s="22"/>
      <c r="N503" s="24"/>
      <c r="O503" s="20"/>
      <c r="P503" s="20"/>
      <c r="Q503" s="22"/>
      <c r="R503" s="38"/>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4"/>
      <c r="AY503" s="24"/>
      <c r="AZ503" s="24"/>
    </row>
    <row r="504" spans="1:52" ht="13.8">
      <c r="A504" s="22"/>
      <c r="B504" s="22"/>
      <c r="C504" s="22"/>
      <c r="D504" s="22"/>
      <c r="E504" s="22"/>
      <c r="F504" s="22"/>
      <c r="G504" s="22"/>
      <c r="H504" s="22"/>
      <c r="I504" s="22"/>
      <c r="J504" s="22"/>
      <c r="K504" s="22"/>
      <c r="L504" s="22"/>
      <c r="M504" s="22"/>
      <c r="N504" s="24"/>
      <c r="O504" s="20"/>
      <c r="P504" s="20"/>
      <c r="Q504" s="22"/>
      <c r="R504" s="38"/>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4"/>
      <c r="AY504" s="24"/>
      <c r="AZ504" s="24"/>
    </row>
    <row r="505" spans="1:52" ht="13.8">
      <c r="A505" s="22"/>
      <c r="B505" s="22"/>
      <c r="C505" s="22"/>
      <c r="D505" s="22"/>
      <c r="E505" s="22"/>
      <c r="F505" s="22"/>
      <c r="G505" s="22"/>
      <c r="H505" s="22"/>
      <c r="I505" s="22"/>
      <c r="J505" s="22"/>
      <c r="K505" s="22"/>
      <c r="L505" s="22"/>
      <c r="M505" s="22"/>
      <c r="N505" s="24"/>
      <c r="O505" s="20"/>
      <c r="P505" s="20"/>
      <c r="Q505" s="22"/>
      <c r="R505" s="38"/>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4"/>
      <c r="AY505" s="24"/>
      <c r="AZ505" s="24"/>
    </row>
    <row r="506" spans="1:52" ht="13.8">
      <c r="A506" s="22"/>
      <c r="B506" s="22"/>
      <c r="C506" s="22"/>
      <c r="D506" s="22"/>
      <c r="E506" s="22"/>
      <c r="F506" s="22"/>
      <c r="G506" s="22"/>
      <c r="H506" s="22"/>
      <c r="I506" s="22"/>
      <c r="J506" s="22"/>
      <c r="K506" s="22"/>
      <c r="L506" s="22"/>
      <c r="M506" s="22"/>
      <c r="N506" s="24"/>
      <c r="O506" s="20"/>
      <c r="P506" s="20"/>
      <c r="Q506" s="22"/>
      <c r="R506" s="38"/>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4"/>
      <c r="AY506" s="24"/>
      <c r="AZ506" s="24"/>
    </row>
    <row r="507" spans="1:52" ht="13.8">
      <c r="A507" s="22"/>
      <c r="B507" s="22"/>
      <c r="C507" s="22"/>
      <c r="D507" s="22"/>
      <c r="E507" s="22"/>
      <c r="F507" s="22"/>
      <c r="G507" s="22"/>
      <c r="H507" s="22"/>
      <c r="I507" s="22"/>
      <c r="J507" s="22"/>
      <c r="K507" s="22"/>
      <c r="L507" s="22"/>
      <c r="M507" s="22"/>
      <c r="N507" s="24"/>
      <c r="O507" s="20"/>
      <c r="P507" s="20"/>
      <c r="Q507" s="22"/>
      <c r="R507" s="38"/>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4"/>
      <c r="AY507" s="24"/>
      <c r="AZ507" s="24"/>
    </row>
    <row r="508" spans="1:52" ht="13.8">
      <c r="A508" s="22"/>
      <c r="B508" s="22"/>
      <c r="C508" s="22"/>
      <c r="D508" s="22"/>
      <c r="E508" s="22"/>
      <c r="F508" s="22"/>
      <c r="G508" s="22"/>
      <c r="H508" s="22"/>
      <c r="I508" s="22"/>
      <c r="J508" s="22"/>
      <c r="K508" s="22"/>
      <c r="L508" s="22"/>
      <c r="M508" s="22"/>
      <c r="N508" s="24"/>
      <c r="O508" s="20"/>
      <c r="P508" s="20"/>
      <c r="Q508" s="22"/>
      <c r="R508" s="38"/>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4"/>
      <c r="AY508" s="24"/>
      <c r="AZ508" s="24"/>
    </row>
    <row r="509" spans="1:52" ht="13.8">
      <c r="A509" s="22"/>
      <c r="B509" s="22"/>
      <c r="C509" s="22"/>
      <c r="D509" s="22"/>
      <c r="E509" s="22"/>
      <c r="F509" s="22"/>
      <c r="G509" s="22"/>
      <c r="H509" s="22"/>
      <c r="I509" s="22"/>
      <c r="J509" s="22"/>
      <c r="K509" s="22"/>
      <c r="L509" s="22"/>
      <c r="M509" s="22"/>
      <c r="N509" s="24"/>
      <c r="O509" s="20"/>
      <c r="P509" s="20"/>
      <c r="Q509" s="22"/>
      <c r="R509" s="38"/>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4"/>
      <c r="AY509" s="24"/>
      <c r="AZ509" s="24"/>
    </row>
    <row r="510" spans="1:52" ht="13.8">
      <c r="A510" s="22"/>
      <c r="B510" s="22"/>
      <c r="C510" s="22"/>
      <c r="D510" s="22"/>
      <c r="E510" s="22"/>
      <c r="F510" s="22"/>
      <c r="G510" s="22"/>
      <c r="H510" s="22"/>
      <c r="I510" s="22"/>
      <c r="J510" s="22"/>
      <c r="K510" s="22"/>
      <c r="L510" s="22"/>
      <c r="M510" s="22"/>
      <c r="N510" s="24"/>
      <c r="O510" s="20"/>
      <c r="P510" s="20"/>
      <c r="Q510" s="22"/>
      <c r="R510" s="38"/>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4"/>
      <c r="AY510" s="24"/>
      <c r="AZ510" s="24"/>
    </row>
    <row r="511" spans="1:52" ht="13.8">
      <c r="A511" s="22"/>
      <c r="B511" s="22"/>
      <c r="C511" s="22"/>
      <c r="D511" s="22"/>
      <c r="E511" s="22"/>
      <c r="F511" s="22"/>
      <c r="G511" s="22"/>
      <c r="H511" s="22"/>
      <c r="I511" s="22"/>
      <c r="J511" s="22"/>
      <c r="K511" s="22"/>
      <c r="L511" s="22"/>
      <c r="M511" s="22"/>
      <c r="N511" s="24"/>
      <c r="O511" s="20"/>
      <c r="P511" s="20"/>
      <c r="Q511" s="22"/>
      <c r="R511" s="38"/>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4"/>
      <c r="AY511" s="24"/>
      <c r="AZ511" s="24"/>
    </row>
    <row r="512" spans="1:52" ht="13.8">
      <c r="A512" s="22"/>
      <c r="B512" s="22"/>
      <c r="C512" s="22"/>
      <c r="D512" s="22"/>
      <c r="E512" s="22"/>
      <c r="F512" s="22"/>
      <c r="G512" s="22"/>
      <c r="H512" s="22"/>
      <c r="I512" s="22"/>
      <c r="J512" s="22"/>
      <c r="K512" s="22"/>
      <c r="L512" s="22"/>
      <c r="M512" s="22"/>
      <c r="N512" s="24"/>
      <c r="O512" s="20"/>
      <c r="P512" s="20"/>
      <c r="Q512" s="22"/>
      <c r="R512" s="38"/>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4"/>
      <c r="AY512" s="24"/>
      <c r="AZ512" s="24"/>
    </row>
    <row r="513" spans="1:52" ht="13.8">
      <c r="A513" s="22"/>
      <c r="B513" s="22"/>
      <c r="C513" s="22"/>
      <c r="D513" s="22"/>
      <c r="E513" s="22"/>
      <c r="F513" s="22"/>
      <c r="G513" s="22"/>
      <c r="H513" s="22"/>
      <c r="I513" s="22"/>
      <c r="J513" s="22"/>
      <c r="K513" s="22"/>
      <c r="L513" s="22"/>
      <c r="M513" s="22"/>
      <c r="N513" s="24"/>
      <c r="O513" s="20"/>
      <c r="P513" s="20"/>
      <c r="Q513" s="22"/>
      <c r="R513" s="38"/>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4"/>
      <c r="AY513" s="24"/>
      <c r="AZ513" s="24"/>
    </row>
    <row r="514" spans="1:52" ht="13.8">
      <c r="A514" s="22"/>
      <c r="B514" s="22"/>
      <c r="C514" s="22"/>
      <c r="D514" s="22"/>
      <c r="E514" s="22"/>
      <c r="F514" s="22"/>
      <c r="G514" s="22"/>
      <c r="H514" s="22"/>
      <c r="I514" s="22"/>
      <c r="J514" s="22"/>
      <c r="K514" s="22"/>
      <c r="L514" s="22"/>
      <c r="M514" s="22"/>
      <c r="N514" s="24"/>
      <c r="O514" s="20"/>
      <c r="P514" s="20"/>
      <c r="Q514" s="22"/>
      <c r="R514" s="38"/>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4"/>
      <c r="AY514" s="24"/>
      <c r="AZ514" s="24"/>
    </row>
    <row r="515" spans="1:52" ht="13.8">
      <c r="A515" s="22"/>
      <c r="B515" s="22"/>
      <c r="C515" s="22"/>
      <c r="D515" s="22"/>
      <c r="E515" s="22"/>
      <c r="F515" s="22"/>
      <c r="G515" s="22"/>
      <c r="H515" s="22"/>
      <c r="I515" s="22"/>
      <c r="J515" s="22"/>
      <c r="K515" s="22"/>
      <c r="L515" s="22"/>
      <c r="M515" s="22"/>
      <c r="N515" s="24"/>
      <c r="O515" s="20"/>
      <c r="P515" s="20"/>
      <c r="Q515" s="22"/>
      <c r="R515" s="38"/>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4"/>
      <c r="AY515" s="24"/>
      <c r="AZ515" s="24"/>
    </row>
    <row r="516" spans="1:52" ht="13.8">
      <c r="A516" s="22"/>
      <c r="B516" s="22"/>
      <c r="C516" s="22"/>
      <c r="D516" s="22"/>
      <c r="E516" s="22"/>
      <c r="F516" s="22"/>
      <c r="G516" s="22"/>
      <c r="H516" s="22"/>
      <c r="I516" s="22"/>
      <c r="J516" s="22"/>
      <c r="K516" s="22"/>
      <c r="L516" s="22"/>
      <c r="M516" s="22"/>
      <c r="N516" s="24"/>
      <c r="O516" s="20"/>
      <c r="P516" s="20"/>
      <c r="Q516" s="22"/>
      <c r="R516" s="38"/>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4"/>
      <c r="AY516" s="24"/>
      <c r="AZ516" s="24"/>
    </row>
    <row r="517" spans="1:52" ht="13.8">
      <c r="A517" s="22"/>
      <c r="B517" s="22"/>
      <c r="C517" s="22"/>
      <c r="D517" s="22"/>
      <c r="E517" s="22"/>
      <c r="F517" s="22"/>
      <c r="G517" s="22"/>
      <c r="H517" s="22"/>
      <c r="I517" s="22"/>
      <c r="J517" s="22"/>
      <c r="K517" s="22"/>
      <c r="L517" s="22"/>
      <c r="M517" s="22"/>
      <c r="N517" s="24"/>
      <c r="O517" s="20"/>
      <c r="P517" s="20"/>
      <c r="Q517" s="22"/>
      <c r="R517" s="38"/>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4"/>
      <c r="AY517" s="24"/>
      <c r="AZ517" s="24"/>
    </row>
    <row r="518" spans="1:52" ht="13.8">
      <c r="A518" s="22"/>
      <c r="B518" s="22"/>
      <c r="C518" s="22"/>
      <c r="D518" s="22"/>
      <c r="E518" s="22"/>
      <c r="F518" s="22"/>
      <c r="G518" s="22"/>
      <c r="H518" s="22"/>
      <c r="I518" s="22"/>
      <c r="J518" s="22"/>
      <c r="K518" s="22"/>
      <c r="L518" s="22"/>
      <c r="M518" s="22"/>
      <c r="N518" s="24"/>
      <c r="O518" s="20"/>
      <c r="P518" s="20"/>
      <c r="Q518" s="22"/>
      <c r="R518" s="38"/>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4"/>
      <c r="AY518" s="24"/>
      <c r="AZ518" s="24"/>
    </row>
    <row r="519" spans="1:52" ht="13.8">
      <c r="A519" s="22"/>
      <c r="B519" s="22"/>
      <c r="C519" s="22"/>
      <c r="D519" s="22"/>
      <c r="E519" s="22"/>
      <c r="F519" s="22"/>
      <c r="G519" s="22"/>
      <c r="H519" s="22"/>
      <c r="I519" s="22"/>
      <c r="J519" s="22"/>
      <c r="K519" s="22"/>
      <c r="L519" s="22"/>
      <c r="M519" s="22"/>
      <c r="N519" s="24"/>
      <c r="O519" s="20"/>
      <c r="P519" s="20"/>
      <c r="Q519" s="22"/>
      <c r="R519" s="38"/>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4"/>
      <c r="AY519" s="24"/>
      <c r="AZ519" s="24"/>
    </row>
    <row r="520" spans="1:52" ht="13.8">
      <c r="A520" s="22"/>
      <c r="B520" s="22"/>
      <c r="C520" s="22"/>
      <c r="D520" s="22"/>
      <c r="E520" s="22"/>
      <c r="F520" s="22"/>
      <c r="G520" s="22"/>
      <c r="H520" s="22"/>
      <c r="I520" s="22"/>
      <c r="J520" s="22"/>
      <c r="K520" s="22"/>
      <c r="L520" s="22"/>
      <c r="M520" s="22"/>
      <c r="N520" s="24"/>
      <c r="O520" s="20"/>
      <c r="P520" s="20"/>
      <c r="Q520" s="22"/>
      <c r="R520" s="38"/>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4"/>
      <c r="AY520" s="24"/>
      <c r="AZ520" s="24"/>
    </row>
    <row r="521" spans="1:52" ht="13.8">
      <c r="A521" s="22"/>
      <c r="B521" s="22"/>
      <c r="C521" s="22"/>
      <c r="D521" s="22"/>
      <c r="E521" s="22"/>
      <c r="F521" s="22"/>
      <c r="G521" s="22"/>
      <c r="H521" s="22"/>
      <c r="I521" s="22"/>
      <c r="J521" s="22"/>
      <c r="K521" s="22"/>
      <c r="L521" s="22"/>
      <c r="M521" s="22"/>
      <c r="N521" s="24"/>
      <c r="O521" s="20"/>
      <c r="P521" s="20"/>
      <c r="Q521" s="22"/>
      <c r="R521" s="38"/>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4"/>
      <c r="AY521" s="24"/>
      <c r="AZ521" s="24"/>
    </row>
    <row r="522" spans="1:52" ht="13.8">
      <c r="A522" s="22"/>
      <c r="B522" s="22"/>
      <c r="C522" s="22"/>
      <c r="D522" s="22"/>
      <c r="E522" s="22"/>
      <c r="F522" s="22"/>
      <c r="G522" s="22"/>
      <c r="H522" s="22"/>
      <c r="I522" s="22"/>
      <c r="J522" s="22"/>
      <c r="K522" s="22"/>
      <c r="L522" s="22"/>
      <c r="M522" s="22"/>
      <c r="N522" s="24"/>
      <c r="O522" s="20"/>
      <c r="P522" s="20"/>
      <c r="Q522" s="22"/>
      <c r="R522" s="38"/>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4"/>
      <c r="AY522" s="24"/>
      <c r="AZ522" s="24"/>
    </row>
    <row r="523" spans="1:52" ht="13.8">
      <c r="A523" s="22"/>
      <c r="B523" s="22"/>
      <c r="C523" s="22"/>
      <c r="D523" s="22"/>
      <c r="E523" s="22"/>
      <c r="F523" s="22"/>
      <c r="G523" s="22"/>
      <c r="H523" s="22"/>
      <c r="I523" s="22"/>
      <c r="J523" s="22"/>
      <c r="K523" s="22"/>
      <c r="L523" s="22"/>
      <c r="M523" s="22"/>
      <c r="N523" s="24"/>
      <c r="O523" s="20"/>
      <c r="P523" s="20"/>
      <c r="Q523" s="22"/>
      <c r="R523" s="38"/>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4"/>
      <c r="AY523" s="24"/>
      <c r="AZ523" s="24"/>
    </row>
    <row r="524" spans="1:52" ht="13.8">
      <c r="A524" s="22"/>
      <c r="B524" s="22"/>
      <c r="C524" s="22"/>
      <c r="D524" s="22"/>
      <c r="E524" s="22"/>
      <c r="F524" s="22"/>
      <c r="G524" s="22"/>
      <c r="H524" s="22"/>
      <c r="I524" s="22"/>
      <c r="J524" s="22"/>
      <c r="K524" s="22"/>
      <c r="L524" s="22"/>
      <c r="M524" s="22"/>
      <c r="N524" s="24"/>
      <c r="O524" s="20"/>
      <c r="P524" s="20"/>
      <c r="Q524" s="22"/>
      <c r="R524" s="38"/>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4"/>
      <c r="AY524" s="24"/>
      <c r="AZ524" s="24"/>
    </row>
    <row r="525" spans="1:52" ht="13.8">
      <c r="A525" s="22"/>
      <c r="B525" s="22"/>
      <c r="C525" s="22"/>
      <c r="D525" s="22"/>
      <c r="E525" s="22"/>
      <c r="F525" s="22"/>
      <c r="G525" s="22"/>
      <c r="H525" s="22"/>
      <c r="I525" s="22"/>
      <c r="J525" s="22"/>
      <c r="K525" s="22"/>
      <c r="L525" s="22"/>
      <c r="M525" s="22"/>
      <c r="N525" s="24"/>
      <c r="O525" s="20"/>
      <c r="P525" s="20"/>
      <c r="Q525" s="22"/>
      <c r="R525" s="38"/>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4"/>
      <c r="AY525" s="24"/>
      <c r="AZ525" s="24"/>
    </row>
    <row r="526" spans="1:52" ht="13.8">
      <c r="A526" s="22"/>
      <c r="B526" s="22"/>
      <c r="C526" s="22"/>
      <c r="D526" s="22"/>
      <c r="E526" s="22"/>
      <c r="F526" s="22"/>
      <c r="G526" s="22"/>
      <c r="H526" s="22"/>
      <c r="I526" s="22"/>
      <c r="J526" s="22"/>
      <c r="K526" s="22"/>
      <c r="L526" s="22"/>
      <c r="M526" s="22"/>
      <c r="N526" s="24"/>
      <c r="O526" s="20"/>
      <c r="P526" s="20"/>
      <c r="Q526" s="22"/>
      <c r="R526" s="38"/>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4"/>
      <c r="AY526" s="24"/>
      <c r="AZ526" s="24"/>
    </row>
    <row r="527" spans="1:52" ht="13.8">
      <c r="A527" s="22"/>
      <c r="B527" s="22"/>
      <c r="C527" s="22"/>
      <c r="D527" s="22"/>
      <c r="E527" s="22"/>
      <c r="F527" s="22"/>
      <c r="G527" s="22"/>
      <c r="H527" s="22"/>
      <c r="I527" s="22"/>
      <c r="J527" s="22"/>
      <c r="K527" s="22"/>
      <c r="L527" s="22"/>
      <c r="M527" s="22"/>
      <c r="N527" s="24"/>
      <c r="O527" s="20"/>
      <c r="P527" s="20"/>
      <c r="Q527" s="22"/>
      <c r="R527" s="38"/>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4"/>
      <c r="AY527" s="24"/>
      <c r="AZ527" s="24"/>
    </row>
    <row r="528" spans="1:52" ht="13.8">
      <c r="A528" s="22"/>
      <c r="B528" s="22"/>
      <c r="C528" s="22"/>
      <c r="D528" s="22"/>
      <c r="E528" s="22"/>
      <c r="F528" s="22"/>
      <c r="G528" s="22"/>
      <c r="H528" s="22"/>
      <c r="I528" s="22"/>
      <c r="J528" s="22"/>
      <c r="K528" s="22"/>
      <c r="L528" s="22"/>
      <c r="M528" s="22"/>
      <c r="N528" s="24"/>
      <c r="O528" s="20"/>
      <c r="P528" s="20"/>
      <c r="Q528" s="22"/>
      <c r="R528" s="38"/>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4"/>
      <c r="AY528" s="24"/>
      <c r="AZ528" s="24"/>
    </row>
    <row r="529" spans="1:52" ht="13.8">
      <c r="A529" s="22"/>
      <c r="B529" s="22"/>
      <c r="C529" s="22"/>
      <c r="D529" s="22"/>
      <c r="E529" s="22"/>
      <c r="F529" s="22"/>
      <c r="G529" s="22"/>
      <c r="H529" s="22"/>
      <c r="I529" s="22"/>
      <c r="J529" s="22"/>
      <c r="K529" s="22"/>
      <c r="L529" s="22"/>
      <c r="M529" s="22"/>
      <c r="N529" s="24"/>
      <c r="O529" s="20"/>
      <c r="P529" s="20"/>
      <c r="Q529" s="22"/>
      <c r="R529" s="38"/>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4"/>
      <c r="AY529" s="24"/>
      <c r="AZ529" s="24"/>
    </row>
    <row r="530" spans="1:52" ht="13.8">
      <c r="A530" s="22"/>
      <c r="B530" s="22"/>
      <c r="C530" s="22"/>
      <c r="D530" s="22"/>
      <c r="E530" s="22"/>
      <c r="F530" s="22"/>
      <c r="G530" s="22"/>
      <c r="H530" s="22"/>
      <c r="I530" s="22"/>
      <c r="J530" s="22"/>
      <c r="K530" s="22"/>
      <c r="L530" s="22"/>
      <c r="M530" s="22"/>
      <c r="N530" s="24"/>
      <c r="O530" s="20"/>
      <c r="P530" s="20"/>
      <c r="Q530" s="22"/>
      <c r="R530" s="38"/>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4"/>
      <c r="AY530" s="24"/>
      <c r="AZ530" s="24"/>
    </row>
    <row r="531" spans="1:52" ht="13.8">
      <c r="A531" s="22"/>
      <c r="B531" s="22"/>
      <c r="C531" s="22"/>
      <c r="D531" s="22"/>
      <c r="E531" s="22"/>
      <c r="F531" s="22"/>
      <c r="G531" s="22"/>
      <c r="H531" s="22"/>
      <c r="I531" s="22"/>
      <c r="J531" s="22"/>
      <c r="K531" s="22"/>
      <c r="L531" s="22"/>
      <c r="M531" s="22"/>
      <c r="N531" s="24"/>
      <c r="O531" s="20"/>
      <c r="P531" s="20"/>
      <c r="Q531" s="22"/>
      <c r="R531" s="38"/>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4"/>
      <c r="AY531" s="24"/>
      <c r="AZ531" s="24"/>
    </row>
    <row r="532" spans="1:52" ht="13.8">
      <c r="A532" s="22"/>
      <c r="B532" s="22"/>
      <c r="C532" s="22"/>
      <c r="D532" s="22"/>
      <c r="E532" s="22"/>
      <c r="F532" s="22"/>
      <c r="G532" s="22"/>
      <c r="H532" s="22"/>
      <c r="I532" s="22"/>
      <c r="J532" s="22"/>
      <c r="K532" s="22"/>
      <c r="L532" s="22"/>
      <c r="M532" s="22"/>
      <c r="N532" s="24"/>
      <c r="O532" s="20"/>
      <c r="P532" s="20"/>
      <c r="Q532" s="22"/>
      <c r="R532" s="38"/>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4"/>
      <c r="AY532" s="24"/>
      <c r="AZ532" s="24"/>
    </row>
    <row r="533" spans="1:52" ht="13.8">
      <c r="A533" s="22"/>
      <c r="B533" s="22"/>
      <c r="C533" s="22"/>
      <c r="D533" s="22"/>
      <c r="E533" s="22"/>
      <c r="F533" s="22"/>
      <c r="G533" s="22"/>
      <c r="H533" s="22"/>
      <c r="I533" s="22"/>
      <c r="J533" s="22"/>
      <c r="K533" s="22"/>
      <c r="L533" s="22"/>
      <c r="M533" s="22"/>
      <c r="N533" s="24"/>
      <c r="O533" s="20"/>
      <c r="P533" s="20"/>
      <c r="Q533" s="22"/>
      <c r="R533" s="38"/>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4"/>
      <c r="AY533" s="24"/>
      <c r="AZ533" s="24"/>
    </row>
    <row r="534" spans="1:52" ht="13.8">
      <c r="A534" s="22"/>
      <c r="B534" s="22"/>
      <c r="C534" s="22"/>
      <c r="D534" s="22"/>
      <c r="E534" s="22"/>
      <c r="F534" s="22"/>
      <c r="G534" s="22"/>
      <c r="H534" s="22"/>
      <c r="I534" s="22"/>
      <c r="J534" s="22"/>
      <c r="K534" s="22"/>
      <c r="L534" s="22"/>
      <c r="M534" s="22"/>
      <c r="N534" s="24"/>
      <c r="O534" s="20"/>
      <c r="P534" s="20"/>
      <c r="Q534" s="22"/>
      <c r="R534" s="38"/>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4"/>
      <c r="AY534" s="24"/>
      <c r="AZ534" s="24"/>
    </row>
    <row r="535" spans="1:52" ht="13.8">
      <c r="A535" s="22"/>
      <c r="B535" s="22"/>
      <c r="C535" s="22"/>
      <c r="D535" s="22"/>
      <c r="E535" s="22"/>
      <c r="F535" s="22"/>
      <c r="G535" s="22"/>
      <c r="H535" s="22"/>
      <c r="I535" s="22"/>
      <c r="J535" s="22"/>
      <c r="K535" s="22"/>
      <c r="L535" s="22"/>
      <c r="M535" s="22"/>
      <c r="N535" s="24"/>
      <c r="O535" s="20"/>
      <c r="P535" s="20"/>
      <c r="Q535" s="22"/>
      <c r="R535" s="38"/>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4"/>
      <c r="AY535" s="24"/>
      <c r="AZ535" s="24"/>
    </row>
    <row r="536" spans="1:52" ht="13.8">
      <c r="A536" s="22"/>
      <c r="B536" s="22"/>
      <c r="C536" s="22"/>
      <c r="D536" s="22"/>
      <c r="E536" s="22"/>
      <c r="F536" s="22"/>
      <c r="G536" s="22"/>
      <c r="H536" s="22"/>
      <c r="I536" s="22"/>
      <c r="J536" s="22"/>
      <c r="K536" s="22"/>
      <c r="L536" s="22"/>
      <c r="M536" s="22"/>
      <c r="N536" s="24"/>
      <c r="O536" s="20"/>
      <c r="P536" s="20"/>
      <c r="Q536" s="22"/>
      <c r="R536" s="38"/>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4"/>
      <c r="AY536" s="24"/>
      <c r="AZ536" s="24"/>
    </row>
    <row r="537" spans="1:52" ht="13.8">
      <c r="A537" s="22"/>
      <c r="B537" s="22"/>
      <c r="C537" s="22"/>
      <c r="D537" s="22"/>
      <c r="E537" s="22"/>
      <c r="F537" s="22"/>
      <c r="G537" s="22"/>
      <c r="H537" s="22"/>
      <c r="I537" s="22"/>
      <c r="J537" s="22"/>
      <c r="K537" s="22"/>
      <c r="L537" s="22"/>
      <c r="M537" s="22"/>
      <c r="N537" s="24"/>
      <c r="O537" s="20"/>
      <c r="P537" s="20"/>
      <c r="Q537" s="22"/>
      <c r="R537" s="38"/>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4"/>
      <c r="AY537" s="24"/>
      <c r="AZ537" s="24"/>
    </row>
    <row r="538" spans="1:52" ht="13.8">
      <c r="A538" s="22"/>
      <c r="B538" s="22"/>
      <c r="C538" s="22"/>
      <c r="D538" s="22"/>
      <c r="E538" s="22"/>
      <c r="F538" s="22"/>
      <c r="G538" s="22"/>
      <c r="H538" s="22"/>
      <c r="I538" s="22"/>
      <c r="J538" s="22"/>
      <c r="K538" s="22"/>
      <c r="L538" s="22"/>
      <c r="M538" s="22"/>
      <c r="N538" s="24"/>
      <c r="O538" s="20"/>
      <c r="P538" s="20"/>
      <c r="Q538" s="22"/>
      <c r="R538" s="38"/>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4"/>
      <c r="AY538" s="24"/>
      <c r="AZ538" s="24"/>
    </row>
    <row r="539" spans="1:52" ht="13.8">
      <c r="A539" s="22"/>
      <c r="B539" s="22"/>
      <c r="C539" s="22"/>
      <c r="D539" s="22"/>
      <c r="E539" s="22"/>
      <c r="F539" s="22"/>
      <c r="G539" s="22"/>
      <c r="H539" s="22"/>
      <c r="I539" s="22"/>
      <c r="J539" s="22"/>
      <c r="K539" s="22"/>
      <c r="L539" s="22"/>
      <c r="M539" s="22"/>
      <c r="N539" s="24"/>
      <c r="O539" s="20"/>
      <c r="P539" s="20"/>
      <c r="Q539" s="22"/>
      <c r="R539" s="38"/>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4"/>
      <c r="AY539" s="24"/>
      <c r="AZ539" s="24"/>
    </row>
    <row r="540" spans="1:52" ht="13.8">
      <c r="A540" s="22"/>
      <c r="B540" s="22"/>
      <c r="C540" s="22"/>
      <c r="D540" s="22"/>
      <c r="E540" s="22"/>
      <c r="F540" s="22"/>
      <c r="G540" s="22"/>
      <c r="H540" s="22"/>
      <c r="I540" s="22"/>
      <c r="J540" s="22"/>
      <c r="K540" s="22"/>
      <c r="L540" s="22"/>
      <c r="M540" s="22"/>
      <c r="N540" s="24"/>
      <c r="O540" s="20"/>
      <c r="P540" s="20"/>
      <c r="Q540" s="22"/>
      <c r="R540" s="38"/>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4"/>
      <c r="AY540" s="24"/>
      <c r="AZ540" s="24"/>
    </row>
    <row r="541" spans="1:52" ht="13.8">
      <c r="A541" s="22"/>
      <c r="B541" s="22"/>
      <c r="C541" s="22"/>
      <c r="D541" s="22"/>
      <c r="E541" s="22"/>
      <c r="F541" s="22"/>
      <c r="G541" s="22"/>
      <c r="H541" s="22"/>
      <c r="I541" s="22"/>
      <c r="J541" s="22"/>
      <c r="K541" s="22"/>
      <c r="L541" s="22"/>
      <c r="M541" s="22"/>
      <c r="N541" s="24"/>
      <c r="O541" s="20"/>
      <c r="P541" s="20"/>
      <c r="Q541" s="22"/>
      <c r="R541" s="38"/>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4"/>
      <c r="AY541" s="24"/>
      <c r="AZ541" s="24"/>
    </row>
    <row r="542" spans="1:52" ht="13.8">
      <c r="A542" s="22"/>
      <c r="B542" s="22"/>
      <c r="C542" s="22"/>
      <c r="D542" s="22"/>
      <c r="E542" s="22"/>
      <c r="F542" s="22"/>
      <c r="G542" s="22"/>
      <c r="H542" s="22"/>
      <c r="I542" s="22"/>
      <c r="J542" s="22"/>
      <c r="K542" s="22"/>
      <c r="L542" s="22"/>
      <c r="M542" s="22"/>
      <c r="N542" s="24"/>
      <c r="O542" s="20"/>
      <c r="P542" s="20"/>
      <c r="Q542" s="22"/>
      <c r="R542" s="38"/>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4"/>
      <c r="AY542" s="24"/>
      <c r="AZ542" s="24"/>
    </row>
    <row r="543" spans="1:52" ht="13.8">
      <c r="A543" s="22"/>
      <c r="B543" s="22"/>
      <c r="C543" s="22"/>
      <c r="D543" s="22"/>
      <c r="E543" s="22"/>
      <c r="F543" s="22"/>
      <c r="G543" s="22"/>
      <c r="H543" s="22"/>
      <c r="I543" s="22"/>
      <c r="J543" s="22"/>
      <c r="K543" s="22"/>
      <c r="L543" s="22"/>
      <c r="M543" s="22"/>
      <c r="N543" s="24"/>
      <c r="O543" s="20"/>
      <c r="P543" s="20"/>
      <c r="Q543" s="22"/>
      <c r="R543" s="38"/>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4"/>
      <c r="AY543" s="24"/>
      <c r="AZ543" s="24"/>
    </row>
    <row r="544" spans="1:52" ht="13.8">
      <c r="A544" s="22"/>
      <c r="B544" s="22"/>
      <c r="C544" s="22"/>
      <c r="D544" s="22"/>
      <c r="E544" s="22"/>
      <c r="F544" s="22"/>
      <c r="G544" s="22"/>
      <c r="H544" s="22"/>
      <c r="I544" s="22"/>
      <c r="J544" s="22"/>
      <c r="K544" s="22"/>
      <c r="L544" s="22"/>
      <c r="M544" s="22"/>
      <c r="N544" s="24"/>
      <c r="O544" s="20"/>
      <c r="P544" s="20"/>
      <c r="Q544" s="22"/>
      <c r="R544" s="38"/>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4"/>
      <c r="AY544" s="24"/>
      <c r="AZ544" s="24"/>
    </row>
    <row r="545" spans="1:52" ht="13.8">
      <c r="A545" s="22"/>
      <c r="B545" s="22"/>
      <c r="C545" s="22"/>
      <c r="D545" s="22"/>
      <c r="E545" s="22"/>
      <c r="F545" s="22"/>
      <c r="G545" s="22"/>
      <c r="H545" s="22"/>
      <c r="I545" s="22"/>
      <c r="J545" s="22"/>
      <c r="K545" s="22"/>
      <c r="L545" s="22"/>
      <c r="M545" s="22"/>
      <c r="N545" s="24"/>
      <c r="O545" s="20"/>
      <c r="P545" s="20"/>
      <c r="Q545" s="22"/>
      <c r="R545" s="38"/>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4"/>
      <c r="AY545" s="24"/>
      <c r="AZ545" s="24"/>
    </row>
    <row r="546" spans="1:52" ht="13.8">
      <c r="A546" s="22"/>
      <c r="B546" s="22"/>
      <c r="C546" s="22"/>
      <c r="D546" s="22"/>
      <c r="E546" s="22"/>
      <c r="F546" s="22"/>
      <c r="G546" s="22"/>
      <c r="H546" s="22"/>
      <c r="I546" s="22"/>
      <c r="J546" s="22"/>
      <c r="K546" s="22"/>
      <c r="L546" s="22"/>
      <c r="M546" s="22"/>
      <c r="N546" s="24"/>
      <c r="O546" s="20"/>
      <c r="P546" s="20"/>
      <c r="Q546" s="22"/>
      <c r="R546" s="38"/>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4"/>
      <c r="AY546" s="24"/>
      <c r="AZ546" s="24"/>
    </row>
    <row r="547" spans="1:52" ht="13.8">
      <c r="A547" s="22"/>
      <c r="B547" s="22"/>
      <c r="C547" s="22"/>
      <c r="D547" s="22"/>
      <c r="E547" s="22"/>
      <c r="F547" s="22"/>
      <c r="G547" s="22"/>
      <c r="H547" s="22"/>
      <c r="I547" s="22"/>
      <c r="J547" s="22"/>
      <c r="K547" s="22"/>
      <c r="L547" s="22"/>
      <c r="M547" s="22"/>
      <c r="N547" s="24"/>
      <c r="O547" s="20"/>
      <c r="P547" s="20"/>
      <c r="Q547" s="22"/>
      <c r="R547" s="38"/>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4"/>
      <c r="AY547" s="24"/>
      <c r="AZ547" s="24"/>
    </row>
    <row r="548" spans="1:52" ht="13.8">
      <c r="A548" s="22"/>
      <c r="B548" s="22"/>
      <c r="C548" s="22"/>
      <c r="D548" s="22"/>
      <c r="E548" s="22"/>
      <c r="F548" s="22"/>
      <c r="G548" s="22"/>
      <c r="H548" s="22"/>
      <c r="I548" s="22"/>
      <c r="J548" s="22"/>
      <c r="K548" s="22"/>
      <c r="L548" s="22"/>
      <c r="M548" s="22"/>
      <c r="N548" s="24"/>
      <c r="O548" s="20"/>
      <c r="P548" s="20"/>
      <c r="Q548" s="22"/>
      <c r="R548" s="38"/>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4"/>
      <c r="AY548" s="24"/>
      <c r="AZ548" s="24"/>
    </row>
    <row r="549" spans="1:52" ht="13.8">
      <c r="A549" s="22"/>
      <c r="B549" s="22"/>
      <c r="C549" s="22"/>
      <c r="D549" s="22"/>
      <c r="E549" s="22"/>
      <c r="F549" s="22"/>
      <c r="G549" s="22"/>
      <c r="H549" s="22"/>
      <c r="I549" s="22"/>
      <c r="J549" s="22"/>
      <c r="K549" s="22"/>
      <c r="L549" s="22"/>
      <c r="M549" s="22"/>
      <c r="N549" s="24"/>
      <c r="O549" s="20"/>
      <c r="P549" s="20"/>
      <c r="Q549" s="22"/>
      <c r="R549" s="38"/>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4"/>
      <c r="AY549" s="24"/>
      <c r="AZ549" s="24"/>
    </row>
    <row r="550" spans="1:52" ht="13.8">
      <c r="A550" s="22"/>
      <c r="B550" s="22"/>
      <c r="C550" s="22"/>
      <c r="D550" s="22"/>
      <c r="E550" s="22"/>
      <c r="F550" s="22"/>
      <c r="G550" s="22"/>
      <c r="H550" s="22"/>
      <c r="I550" s="22"/>
      <c r="J550" s="22"/>
      <c r="K550" s="22"/>
      <c r="L550" s="22"/>
      <c r="M550" s="22"/>
      <c r="N550" s="24"/>
      <c r="O550" s="20"/>
      <c r="P550" s="20"/>
      <c r="Q550" s="22"/>
      <c r="R550" s="38"/>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4"/>
      <c r="AY550" s="24"/>
      <c r="AZ550" s="24"/>
    </row>
    <row r="551" spans="1:52" ht="13.8">
      <c r="A551" s="22"/>
      <c r="B551" s="22"/>
      <c r="C551" s="22"/>
      <c r="D551" s="22"/>
      <c r="E551" s="22"/>
      <c r="F551" s="22"/>
      <c r="G551" s="22"/>
      <c r="H551" s="22"/>
      <c r="I551" s="22"/>
      <c r="J551" s="22"/>
      <c r="K551" s="22"/>
      <c r="L551" s="22"/>
      <c r="M551" s="22"/>
      <c r="N551" s="24"/>
      <c r="O551" s="20"/>
      <c r="P551" s="20"/>
      <c r="Q551" s="22"/>
      <c r="R551" s="38"/>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4"/>
      <c r="AY551" s="24"/>
      <c r="AZ551" s="24"/>
    </row>
    <row r="552" spans="1:52" ht="13.8">
      <c r="A552" s="22"/>
      <c r="B552" s="22"/>
      <c r="C552" s="22"/>
      <c r="D552" s="22"/>
      <c r="E552" s="22"/>
      <c r="F552" s="22"/>
      <c r="G552" s="22"/>
      <c r="H552" s="22"/>
      <c r="I552" s="22"/>
      <c r="J552" s="22"/>
      <c r="K552" s="22"/>
      <c r="L552" s="22"/>
      <c r="M552" s="22"/>
      <c r="N552" s="24"/>
      <c r="O552" s="20"/>
      <c r="P552" s="20"/>
      <c r="Q552" s="22"/>
      <c r="R552" s="38"/>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4"/>
      <c r="AY552" s="24"/>
      <c r="AZ552" s="24"/>
    </row>
    <row r="553" spans="1:52" ht="13.8">
      <c r="A553" s="22"/>
      <c r="B553" s="22"/>
      <c r="C553" s="22"/>
      <c r="D553" s="22"/>
      <c r="E553" s="22"/>
      <c r="F553" s="22"/>
      <c r="G553" s="22"/>
      <c r="H553" s="22"/>
      <c r="I553" s="22"/>
      <c r="J553" s="22"/>
      <c r="K553" s="22"/>
      <c r="L553" s="22"/>
      <c r="M553" s="22"/>
      <c r="N553" s="24"/>
      <c r="O553" s="20"/>
      <c r="P553" s="20"/>
      <c r="Q553" s="22"/>
      <c r="R553" s="38"/>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4"/>
      <c r="AY553" s="24"/>
      <c r="AZ553" s="24"/>
    </row>
    <row r="554" spans="1:52" ht="13.8">
      <c r="A554" s="22"/>
      <c r="B554" s="22"/>
      <c r="C554" s="22"/>
      <c r="D554" s="22"/>
      <c r="E554" s="22"/>
      <c r="F554" s="22"/>
      <c r="G554" s="22"/>
      <c r="H554" s="22"/>
      <c r="I554" s="22"/>
      <c r="J554" s="22"/>
      <c r="K554" s="22"/>
      <c r="L554" s="22"/>
      <c r="M554" s="22"/>
      <c r="N554" s="24"/>
      <c r="O554" s="20"/>
      <c r="P554" s="20"/>
      <c r="Q554" s="22"/>
      <c r="R554" s="38"/>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4"/>
      <c r="AY554" s="24"/>
      <c r="AZ554" s="24"/>
    </row>
    <row r="555" spans="1:52" ht="13.8">
      <c r="A555" s="22"/>
      <c r="B555" s="22"/>
      <c r="C555" s="22"/>
      <c r="D555" s="22"/>
      <c r="E555" s="22"/>
      <c r="F555" s="22"/>
      <c r="G555" s="22"/>
      <c r="H555" s="22"/>
      <c r="I555" s="22"/>
      <c r="J555" s="22"/>
      <c r="K555" s="22"/>
      <c r="L555" s="22"/>
      <c r="M555" s="22"/>
      <c r="N555" s="24"/>
      <c r="O555" s="20"/>
      <c r="P555" s="20"/>
      <c r="Q555" s="22"/>
      <c r="R555" s="38"/>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4"/>
      <c r="AY555" s="24"/>
      <c r="AZ555" s="24"/>
    </row>
    <row r="556" spans="1:52" ht="13.8">
      <c r="A556" s="22"/>
      <c r="B556" s="22"/>
      <c r="C556" s="22"/>
      <c r="D556" s="22"/>
      <c r="E556" s="22"/>
      <c r="F556" s="22"/>
      <c r="G556" s="22"/>
      <c r="H556" s="22"/>
      <c r="I556" s="22"/>
      <c r="J556" s="22"/>
      <c r="K556" s="22"/>
      <c r="L556" s="22"/>
      <c r="M556" s="22"/>
      <c r="N556" s="24"/>
      <c r="O556" s="20"/>
      <c r="P556" s="20"/>
      <c r="Q556" s="22"/>
      <c r="R556" s="38"/>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4"/>
      <c r="AY556" s="24"/>
      <c r="AZ556" s="24"/>
    </row>
    <row r="557" spans="1:52" ht="13.8">
      <c r="A557" s="22"/>
      <c r="B557" s="22"/>
      <c r="C557" s="22"/>
      <c r="D557" s="22"/>
      <c r="E557" s="22"/>
      <c r="F557" s="22"/>
      <c r="G557" s="22"/>
      <c r="H557" s="22"/>
      <c r="I557" s="22"/>
      <c r="J557" s="22"/>
      <c r="K557" s="22"/>
      <c r="L557" s="22"/>
      <c r="M557" s="22"/>
      <c r="N557" s="24"/>
      <c r="O557" s="20"/>
      <c r="P557" s="20"/>
      <c r="Q557" s="22"/>
      <c r="R557" s="38"/>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4"/>
      <c r="AY557" s="24"/>
      <c r="AZ557" s="24"/>
    </row>
    <row r="558" spans="1:52" ht="13.8">
      <c r="A558" s="22"/>
      <c r="B558" s="22"/>
      <c r="C558" s="22"/>
      <c r="D558" s="22"/>
      <c r="E558" s="22"/>
      <c r="F558" s="22"/>
      <c r="G558" s="22"/>
      <c r="H558" s="22"/>
      <c r="I558" s="22"/>
      <c r="J558" s="22"/>
      <c r="K558" s="22"/>
      <c r="L558" s="22"/>
      <c r="M558" s="22"/>
      <c r="N558" s="24"/>
      <c r="O558" s="20"/>
      <c r="P558" s="20"/>
      <c r="Q558" s="22"/>
      <c r="R558" s="38"/>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4"/>
      <c r="AY558" s="24"/>
      <c r="AZ558" s="24"/>
    </row>
    <row r="559" spans="1:52" ht="13.8">
      <c r="A559" s="22"/>
      <c r="B559" s="22"/>
      <c r="C559" s="22"/>
      <c r="D559" s="22"/>
      <c r="E559" s="22"/>
      <c r="F559" s="22"/>
      <c r="G559" s="22"/>
      <c r="H559" s="22"/>
      <c r="I559" s="22"/>
      <c r="J559" s="22"/>
      <c r="K559" s="22"/>
      <c r="L559" s="22"/>
      <c r="M559" s="22"/>
      <c r="N559" s="24"/>
      <c r="O559" s="20"/>
      <c r="P559" s="20"/>
      <c r="Q559" s="22"/>
      <c r="R559" s="38"/>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4"/>
      <c r="AY559" s="24"/>
      <c r="AZ559" s="24"/>
    </row>
    <row r="560" spans="1:52" ht="13.8">
      <c r="A560" s="22"/>
      <c r="B560" s="22"/>
      <c r="C560" s="22"/>
      <c r="D560" s="22"/>
      <c r="E560" s="22"/>
      <c r="F560" s="22"/>
      <c r="G560" s="22"/>
      <c r="H560" s="22"/>
      <c r="I560" s="22"/>
      <c r="J560" s="22"/>
      <c r="K560" s="22"/>
      <c r="L560" s="22"/>
      <c r="M560" s="22"/>
      <c r="N560" s="24"/>
      <c r="O560" s="20"/>
      <c r="P560" s="20"/>
      <c r="Q560" s="22"/>
      <c r="R560" s="38"/>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4"/>
      <c r="AY560" s="24"/>
      <c r="AZ560" s="24"/>
    </row>
    <row r="561" spans="1:52" ht="13.8">
      <c r="A561" s="22"/>
      <c r="B561" s="22"/>
      <c r="C561" s="22"/>
      <c r="D561" s="22"/>
      <c r="E561" s="22"/>
      <c r="F561" s="22"/>
      <c r="G561" s="22"/>
      <c r="H561" s="22"/>
      <c r="I561" s="22"/>
      <c r="J561" s="22"/>
      <c r="K561" s="22"/>
      <c r="L561" s="22"/>
      <c r="M561" s="22"/>
      <c r="N561" s="24"/>
      <c r="O561" s="20"/>
      <c r="P561" s="20"/>
      <c r="Q561" s="22"/>
      <c r="R561" s="38"/>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4"/>
      <c r="AY561" s="24"/>
      <c r="AZ561" s="24"/>
    </row>
    <row r="562" spans="1:52" ht="13.8">
      <c r="A562" s="22"/>
      <c r="B562" s="22"/>
      <c r="C562" s="22"/>
      <c r="D562" s="22"/>
      <c r="E562" s="22"/>
      <c r="F562" s="22"/>
      <c r="G562" s="22"/>
      <c r="H562" s="22"/>
      <c r="I562" s="22"/>
      <c r="J562" s="22"/>
      <c r="K562" s="22"/>
      <c r="L562" s="22"/>
      <c r="M562" s="22"/>
      <c r="N562" s="24"/>
      <c r="O562" s="20"/>
      <c r="P562" s="20"/>
      <c r="Q562" s="22"/>
      <c r="R562" s="38"/>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4"/>
      <c r="AY562" s="24"/>
      <c r="AZ562" s="24"/>
    </row>
    <row r="563" spans="1:52" ht="13.8">
      <c r="A563" s="22"/>
      <c r="B563" s="22"/>
      <c r="C563" s="22"/>
      <c r="D563" s="22"/>
      <c r="E563" s="22"/>
      <c r="F563" s="22"/>
      <c r="G563" s="22"/>
      <c r="H563" s="22"/>
      <c r="I563" s="22"/>
      <c r="J563" s="22"/>
      <c r="K563" s="22"/>
      <c r="L563" s="22"/>
      <c r="M563" s="22"/>
      <c r="N563" s="24"/>
      <c r="O563" s="20"/>
      <c r="P563" s="20"/>
      <c r="Q563" s="22"/>
      <c r="R563" s="38"/>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4"/>
      <c r="AY563" s="24"/>
      <c r="AZ563" s="24"/>
    </row>
    <row r="564" spans="1:52" ht="13.8">
      <c r="A564" s="22"/>
      <c r="B564" s="22"/>
      <c r="C564" s="22"/>
      <c r="D564" s="22"/>
      <c r="E564" s="22"/>
      <c r="F564" s="22"/>
      <c r="G564" s="22"/>
      <c r="H564" s="22"/>
      <c r="I564" s="22"/>
      <c r="J564" s="22"/>
      <c r="K564" s="22"/>
      <c r="L564" s="22"/>
      <c r="M564" s="22"/>
      <c r="N564" s="24"/>
      <c r="O564" s="20"/>
      <c r="P564" s="20"/>
      <c r="Q564" s="22"/>
      <c r="R564" s="38"/>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4"/>
      <c r="AY564" s="24"/>
      <c r="AZ564" s="24"/>
    </row>
    <row r="565" spans="1:52" ht="13.8">
      <c r="A565" s="22"/>
      <c r="B565" s="22"/>
      <c r="C565" s="22"/>
      <c r="D565" s="22"/>
      <c r="E565" s="22"/>
      <c r="F565" s="22"/>
      <c r="G565" s="22"/>
      <c r="H565" s="22"/>
      <c r="I565" s="22"/>
      <c r="J565" s="22"/>
      <c r="K565" s="22"/>
      <c r="L565" s="22"/>
      <c r="M565" s="22"/>
      <c r="N565" s="24"/>
      <c r="O565" s="20"/>
      <c r="P565" s="20"/>
      <c r="Q565" s="22"/>
      <c r="R565" s="38"/>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4"/>
      <c r="AY565" s="24"/>
      <c r="AZ565" s="24"/>
    </row>
    <row r="566" spans="1:52" ht="13.8">
      <c r="A566" s="22"/>
      <c r="B566" s="22"/>
      <c r="C566" s="22"/>
      <c r="D566" s="22"/>
      <c r="E566" s="22"/>
      <c r="F566" s="22"/>
      <c r="G566" s="22"/>
      <c r="H566" s="22"/>
      <c r="I566" s="22"/>
      <c r="J566" s="22"/>
      <c r="K566" s="22"/>
      <c r="L566" s="22"/>
      <c r="M566" s="22"/>
      <c r="N566" s="24"/>
      <c r="O566" s="20"/>
      <c r="P566" s="20"/>
      <c r="Q566" s="22"/>
      <c r="R566" s="38"/>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4"/>
      <c r="AY566" s="24"/>
      <c r="AZ566" s="24"/>
    </row>
    <row r="567" spans="1:52" ht="13.8">
      <c r="A567" s="22"/>
      <c r="B567" s="22"/>
      <c r="C567" s="22"/>
      <c r="D567" s="22"/>
      <c r="E567" s="22"/>
      <c r="F567" s="22"/>
      <c r="G567" s="22"/>
      <c r="H567" s="22"/>
      <c r="I567" s="22"/>
      <c r="J567" s="22"/>
      <c r="K567" s="22"/>
      <c r="L567" s="22"/>
      <c r="M567" s="22"/>
      <c r="N567" s="24"/>
      <c r="O567" s="20"/>
      <c r="P567" s="20"/>
      <c r="Q567" s="22"/>
      <c r="R567" s="38"/>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4"/>
      <c r="AY567" s="24"/>
      <c r="AZ567" s="24"/>
    </row>
    <row r="568" spans="1:52" ht="13.8">
      <c r="A568" s="22"/>
      <c r="B568" s="22"/>
      <c r="C568" s="22"/>
      <c r="D568" s="22"/>
      <c r="E568" s="22"/>
      <c r="F568" s="22"/>
      <c r="G568" s="22"/>
      <c r="H568" s="22"/>
      <c r="I568" s="22"/>
      <c r="J568" s="22"/>
      <c r="K568" s="22"/>
      <c r="L568" s="22"/>
      <c r="M568" s="22"/>
      <c r="N568" s="24"/>
      <c r="O568" s="20"/>
      <c r="P568" s="20"/>
      <c r="Q568" s="22"/>
      <c r="R568" s="38"/>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4"/>
      <c r="AY568" s="24"/>
      <c r="AZ568" s="24"/>
    </row>
    <row r="569" spans="1:52" ht="13.8">
      <c r="A569" s="22"/>
      <c r="B569" s="22"/>
      <c r="C569" s="22"/>
      <c r="D569" s="22"/>
      <c r="E569" s="22"/>
      <c r="F569" s="22"/>
      <c r="G569" s="22"/>
      <c r="H569" s="22"/>
      <c r="I569" s="22"/>
      <c r="J569" s="22"/>
      <c r="K569" s="22"/>
      <c r="L569" s="22"/>
      <c r="M569" s="22"/>
      <c r="N569" s="24"/>
      <c r="O569" s="20"/>
      <c r="P569" s="20"/>
      <c r="Q569" s="22"/>
      <c r="R569" s="38"/>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4"/>
      <c r="AY569" s="24"/>
      <c r="AZ569" s="24"/>
    </row>
    <row r="570" spans="1:52" ht="13.8">
      <c r="A570" s="22"/>
      <c r="B570" s="22"/>
      <c r="C570" s="22"/>
      <c r="D570" s="22"/>
      <c r="E570" s="22"/>
      <c r="F570" s="22"/>
      <c r="G570" s="22"/>
      <c r="H570" s="22"/>
      <c r="I570" s="22"/>
      <c r="J570" s="22"/>
      <c r="K570" s="22"/>
      <c r="L570" s="22"/>
      <c r="M570" s="22"/>
      <c r="N570" s="24"/>
      <c r="O570" s="20"/>
      <c r="P570" s="20"/>
      <c r="Q570" s="22"/>
      <c r="R570" s="38"/>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4"/>
      <c r="AY570" s="24"/>
      <c r="AZ570" s="24"/>
    </row>
    <row r="571" spans="1:52" ht="13.8">
      <c r="A571" s="22"/>
      <c r="B571" s="22"/>
      <c r="C571" s="22"/>
      <c r="D571" s="22"/>
      <c r="E571" s="22"/>
      <c r="F571" s="22"/>
      <c r="G571" s="22"/>
      <c r="H571" s="22"/>
      <c r="I571" s="22"/>
      <c r="J571" s="22"/>
      <c r="K571" s="22"/>
      <c r="L571" s="22"/>
      <c r="M571" s="22"/>
      <c r="N571" s="24"/>
      <c r="O571" s="20"/>
      <c r="P571" s="20"/>
      <c r="Q571" s="22"/>
      <c r="R571" s="38"/>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4"/>
      <c r="AY571" s="24"/>
      <c r="AZ571" s="24"/>
    </row>
    <row r="572" spans="1:52" ht="13.8">
      <c r="A572" s="22"/>
      <c r="B572" s="22"/>
      <c r="C572" s="22"/>
      <c r="D572" s="22"/>
      <c r="E572" s="22"/>
      <c r="F572" s="22"/>
      <c r="G572" s="22"/>
      <c r="H572" s="22"/>
      <c r="I572" s="22"/>
      <c r="J572" s="22"/>
      <c r="K572" s="22"/>
      <c r="L572" s="22"/>
      <c r="M572" s="22"/>
      <c r="N572" s="24"/>
      <c r="O572" s="20"/>
      <c r="P572" s="20"/>
      <c r="Q572" s="22"/>
      <c r="R572" s="38"/>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4"/>
      <c r="AY572" s="24"/>
      <c r="AZ572" s="24"/>
    </row>
    <row r="573" spans="1:52" ht="13.8">
      <c r="A573" s="22"/>
      <c r="B573" s="22"/>
      <c r="C573" s="22"/>
      <c r="D573" s="22"/>
      <c r="E573" s="22"/>
      <c r="F573" s="22"/>
      <c r="G573" s="22"/>
      <c r="H573" s="22"/>
      <c r="I573" s="22"/>
      <c r="J573" s="22"/>
      <c r="K573" s="22"/>
      <c r="L573" s="22"/>
      <c r="M573" s="22"/>
      <c r="N573" s="24"/>
      <c r="O573" s="20"/>
      <c r="P573" s="20"/>
      <c r="Q573" s="22"/>
      <c r="R573" s="38"/>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4"/>
      <c r="AY573" s="24"/>
      <c r="AZ573" s="24"/>
    </row>
    <row r="574" spans="1:52" ht="13.8">
      <c r="A574" s="22"/>
      <c r="B574" s="22"/>
      <c r="C574" s="22"/>
      <c r="D574" s="22"/>
      <c r="E574" s="22"/>
      <c r="F574" s="22"/>
      <c r="G574" s="22"/>
      <c r="H574" s="22"/>
      <c r="I574" s="22"/>
      <c r="J574" s="22"/>
      <c r="K574" s="22"/>
      <c r="L574" s="22"/>
      <c r="M574" s="22"/>
      <c r="N574" s="24"/>
      <c r="O574" s="20"/>
      <c r="P574" s="20"/>
      <c r="Q574" s="22"/>
      <c r="R574" s="38"/>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4"/>
      <c r="AY574" s="24"/>
      <c r="AZ574" s="24"/>
    </row>
    <row r="575" spans="1:52" ht="13.8">
      <c r="A575" s="22"/>
      <c r="B575" s="22"/>
      <c r="C575" s="22"/>
      <c r="D575" s="22"/>
      <c r="E575" s="22"/>
      <c r="F575" s="22"/>
      <c r="G575" s="22"/>
      <c r="H575" s="22"/>
      <c r="I575" s="22"/>
      <c r="J575" s="22"/>
      <c r="K575" s="22"/>
      <c r="L575" s="22"/>
      <c r="M575" s="22"/>
      <c r="N575" s="24"/>
      <c r="O575" s="20"/>
      <c r="P575" s="20"/>
      <c r="Q575" s="22"/>
      <c r="R575" s="38"/>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4"/>
      <c r="AY575" s="24"/>
      <c r="AZ575" s="24"/>
    </row>
    <row r="576" spans="1:52" ht="13.8">
      <c r="A576" s="22"/>
      <c r="B576" s="22"/>
      <c r="C576" s="22"/>
      <c r="D576" s="22"/>
      <c r="E576" s="22"/>
      <c r="F576" s="22"/>
      <c r="G576" s="22"/>
      <c r="H576" s="22"/>
      <c r="I576" s="22"/>
      <c r="J576" s="22"/>
      <c r="K576" s="22"/>
      <c r="L576" s="22"/>
      <c r="M576" s="22"/>
      <c r="N576" s="24"/>
      <c r="O576" s="20"/>
      <c r="P576" s="20"/>
      <c r="Q576" s="22"/>
      <c r="R576" s="38"/>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4"/>
      <c r="AY576" s="24"/>
      <c r="AZ576" s="24"/>
    </row>
    <row r="577" spans="1:52" ht="13.8">
      <c r="A577" s="22"/>
      <c r="B577" s="22"/>
      <c r="C577" s="22"/>
      <c r="D577" s="22"/>
      <c r="E577" s="22"/>
      <c r="F577" s="22"/>
      <c r="G577" s="22"/>
      <c r="H577" s="22"/>
      <c r="I577" s="22"/>
      <c r="J577" s="22"/>
      <c r="K577" s="22"/>
      <c r="L577" s="22"/>
      <c r="M577" s="22"/>
      <c r="N577" s="24"/>
      <c r="O577" s="20"/>
      <c r="P577" s="20"/>
      <c r="Q577" s="22"/>
      <c r="R577" s="38"/>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4"/>
      <c r="AY577" s="24"/>
      <c r="AZ577" s="24"/>
    </row>
    <row r="578" spans="1:52" ht="13.8">
      <c r="A578" s="22"/>
      <c r="B578" s="22"/>
      <c r="C578" s="22"/>
      <c r="D578" s="22"/>
      <c r="E578" s="22"/>
      <c r="F578" s="22"/>
      <c r="G578" s="22"/>
      <c r="H578" s="22"/>
      <c r="I578" s="22"/>
      <c r="J578" s="22"/>
      <c r="K578" s="22"/>
      <c r="L578" s="22"/>
      <c r="M578" s="22"/>
      <c r="N578" s="24"/>
      <c r="O578" s="20"/>
      <c r="P578" s="20"/>
      <c r="Q578" s="22"/>
      <c r="R578" s="38"/>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4"/>
      <c r="AY578" s="24"/>
      <c r="AZ578" s="24"/>
    </row>
    <row r="579" spans="1:52" ht="13.8">
      <c r="A579" s="22"/>
      <c r="B579" s="22"/>
      <c r="C579" s="22"/>
      <c r="D579" s="22"/>
      <c r="E579" s="22"/>
      <c r="F579" s="22"/>
      <c r="G579" s="22"/>
      <c r="H579" s="22"/>
      <c r="I579" s="22"/>
      <c r="J579" s="22"/>
      <c r="K579" s="22"/>
      <c r="L579" s="22"/>
      <c r="M579" s="22"/>
      <c r="N579" s="24"/>
      <c r="O579" s="20"/>
      <c r="P579" s="20"/>
      <c r="Q579" s="22"/>
      <c r="R579" s="38"/>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4"/>
      <c r="AY579" s="24"/>
      <c r="AZ579" s="24"/>
    </row>
    <row r="580" spans="1:52" ht="13.8">
      <c r="A580" s="22"/>
      <c r="B580" s="22"/>
      <c r="C580" s="22"/>
      <c r="D580" s="22"/>
      <c r="E580" s="22"/>
      <c r="F580" s="22"/>
      <c r="G580" s="22"/>
      <c r="H580" s="22"/>
      <c r="I580" s="22"/>
      <c r="J580" s="22"/>
      <c r="K580" s="22"/>
      <c r="L580" s="22"/>
      <c r="M580" s="22"/>
      <c r="N580" s="24"/>
      <c r="O580" s="20"/>
      <c r="P580" s="20"/>
      <c r="Q580" s="22"/>
      <c r="R580" s="38"/>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4"/>
      <c r="AY580" s="24"/>
      <c r="AZ580" s="24"/>
    </row>
    <row r="581" spans="1:52" ht="13.8">
      <c r="A581" s="22"/>
      <c r="B581" s="22"/>
      <c r="C581" s="22"/>
      <c r="D581" s="22"/>
      <c r="E581" s="22"/>
      <c r="F581" s="22"/>
      <c r="G581" s="22"/>
      <c r="H581" s="22"/>
      <c r="I581" s="22"/>
      <c r="J581" s="22"/>
      <c r="K581" s="22"/>
      <c r="L581" s="22"/>
      <c r="M581" s="22"/>
      <c r="N581" s="24"/>
      <c r="O581" s="20"/>
      <c r="P581" s="20"/>
      <c r="Q581" s="22"/>
      <c r="R581" s="38"/>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4"/>
      <c r="AY581" s="24"/>
      <c r="AZ581" s="24"/>
    </row>
    <row r="582" spans="1:52" ht="13.8">
      <c r="A582" s="22"/>
      <c r="B582" s="22"/>
      <c r="C582" s="22"/>
      <c r="D582" s="22"/>
      <c r="E582" s="22"/>
      <c r="F582" s="22"/>
      <c r="G582" s="22"/>
      <c r="H582" s="22"/>
      <c r="I582" s="22"/>
      <c r="J582" s="22"/>
      <c r="K582" s="22"/>
      <c r="L582" s="22"/>
      <c r="M582" s="22"/>
      <c r="N582" s="24"/>
      <c r="O582" s="20"/>
      <c r="P582" s="20"/>
      <c r="Q582" s="22"/>
      <c r="R582" s="38"/>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4"/>
      <c r="AY582" s="24"/>
      <c r="AZ582" s="24"/>
    </row>
    <row r="583" spans="1:52" ht="13.8">
      <c r="A583" s="22"/>
      <c r="B583" s="22"/>
      <c r="C583" s="22"/>
      <c r="D583" s="22"/>
      <c r="E583" s="22"/>
      <c r="F583" s="22"/>
      <c r="G583" s="22"/>
      <c r="H583" s="22"/>
      <c r="I583" s="22"/>
      <c r="J583" s="22"/>
      <c r="K583" s="22"/>
      <c r="L583" s="22"/>
      <c r="M583" s="22"/>
      <c r="N583" s="24"/>
      <c r="O583" s="20"/>
      <c r="P583" s="20"/>
      <c r="Q583" s="22"/>
      <c r="R583" s="38"/>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4"/>
      <c r="AY583" s="24"/>
      <c r="AZ583" s="24"/>
    </row>
    <row r="584" spans="1:52" ht="13.8">
      <c r="A584" s="22"/>
      <c r="B584" s="22"/>
      <c r="C584" s="22"/>
      <c r="D584" s="22"/>
      <c r="E584" s="22"/>
      <c r="F584" s="22"/>
      <c r="G584" s="22"/>
      <c r="H584" s="22"/>
      <c r="I584" s="22"/>
      <c r="J584" s="22"/>
      <c r="K584" s="22"/>
      <c r="L584" s="22"/>
      <c r="M584" s="22"/>
      <c r="N584" s="24"/>
      <c r="O584" s="20"/>
      <c r="P584" s="20"/>
      <c r="Q584" s="22"/>
      <c r="R584" s="38"/>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4"/>
      <c r="AY584" s="24"/>
      <c r="AZ584" s="24"/>
    </row>
    <row r="585" spans="1:52" ht="13.8">
      <c r="A585" s="22"/>
      <c r="B585" s="22"/>
      <c r="C585" s="22"/>
      <c r="D585" s="22"/>
      <c r="E585" s="22"/>
      <c r="F585" s="22"/>
      <c r="G585" s="22"/>
      <c r="H585" s="22"/>
      <c r="I585" s="22"/>
      <c r="J585" s="22"/>
      <c r="K585" s="22"/>
      <c r="L585" s="22"/>
      <c r="M585" s="22"/>
      <c r="N585" s="24"/>
      <c r="O585" s="20"/>
      <c r="P585" s="20"/>
      <c r="Q585" s="22"/>
      <c r="R585" s="38"/>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4"/>
      <c r="AY585" s="24"/>
      <c r="AZ585" s="24"/>
    </row>
    <row r="586" spans="1:52" ht="13.8">
      <c r="A586" s="22"/>
      <c r="B586" s="22"/>
      <c r="C586" s="22"/>
      <c r="D586" s="22"/>
      <c r="E586" s="22"/>
      <c r="F586" s="22"/>
      <c r="G586" s="22"/>
      <c r="H586" s="22"/>
      <c r="I586" s="22"/>
      <c r="J586" s="22"/>
      <c r="K586" s="22"/>
      <c r="L586" s="22"/>
      <c r="M586" s="22"/>
      <c r="N586" s="24"/>
      <c r="O586" s="20"/>
      <c r="P586" s="20"/>
      <c r="Q586" s="22"/>
      <c r="R586" s="38"/>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4"/>
      <c r="AY586" s="24"/>
      <c r="AZ586" s="24"/>
    </row>
    <row r="587" spans="1:52" ht="13.8">
      <c r="A587" s="22"/>
      <c r="B587" s="22"/>
      <c r="C587" s="22"/>
      <c r="D587" s="22"/>
      <c r="E587" s="22"/>
      <c r="F587" s="22"/>
      <c r="G587" s="22"/>
      <c r="H587" s="22"/>
      <c r="I587" s="22"/>
      <c r="J587" s="22"/>
      <c r="K587" s="22"/>
      <c r="L587" s="22"/>
      <c r="M587" s="22"/>
      <c r="N587" s="24"/>
      <c r="O587" s="20"/>
      <c r="P587" s="20"/>
      <c r="Q587" s="22"/>
      <c r="R587" s="38"/>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4"/>
      <c r="AY587" s="24"/>
      <c r="AZ587" s="24"/>
    </row>
    <row r="588" spans="1:52" ht="13.8">
      <c r="A588" s="22"/>
      <c r="B588" s="22"/>
      <c r="C588" s="22"/>
      <c r="D588" s="22"/>
      <c r="E588" s="22"/>
      <c r="F588" s="22"/>
      <c r="G588" s="22"/>
      <c r="H588" s="22"/>
      <c r="I588" s="22"/>
      <c r="J588" s="22"/>
      <c r="K588" s="22"/>
      <c r="L588" s="22"/>
      <c r="M588" s="22"/>
      <c r="N588" s="24"/>
      <c r="O588" s="20"/>
      <c r="P588" s="20"/>
      <c r="Q588" s="22"/>
      <c r="R588" s="38"/>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4"/>
      <c r="AY588" s="24"/>
      <c r="AZ588" s="24"/>
    </row>
    <row r="589" spans="1:52" ht="13.8">
      <c r="A589" s="22"/>
      <c r="B589" s="22"/>
      <c r="C589" s="22"/>
      <c r="D589" s="22"/>
      <c r="E589" s="22"/>
      <c r="F589" s="22"/>
      <c r="G589" s="22"/>
      <c r="H589" s="22"/>
      <c r="I589" s="22"/>
      <c r="J589" s="22"/>
      <c r="K589" s="22"/>
      <c r="L589" s="22"/>
      <c r="M589" s="22"/>
      <c r="N589" s="24"/>
      <c r="O589" s="20"/>
      <c r="P589" s="20"/>
      <c r="Q589" s="22"/>
      <c r="R589" s="38"/>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4"/>
      <c r="AY589" s="24"/>
      <c r="AZ589" s="24"/>
    </row>
    <row r="590" spans="1:52" ht="13.8">
      <c r="A590" s="22"/>
      <c r="B590" s="22"/>
      <c r="C590" s="22"/>
      <c r="D590" s="22"/>
      <c r="E590" s="22"/>
      <c r="F590" s="22"/>
      <c r="G590" s="22"/>
      <c r="H590" s="22"/>
      <c r="I590" s="22"/>
      <c r="J590" s="22"/>
      <c r="K590" s="22"/>
      <c r="L590" s="22"/>
      <c r="M590" s="22"/>
      <c r="N590" s="24"/>
      <c r="O590" s="20"/>
      <c r="P590" s="20"/>
      <c r="Q590" s="22"/>
      <c r="R590" s="38"/>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4"/>
      <c r="AY590" s="24"/>
      <c r="AZ590" s="24"/>
    </row>
    <row r="591" spans="1:52" ht="13.8">
      <c r="A591" s="22"/>
      <c r="B591" s="22"/>
      <c r="C591" s="22"/>
      <c r="D591" s="22"/>
      <c r="E591" s="22"/>
      <c r="F591" s="22"/>
      <c r="G591" s="22"/>
      <c r="H591" s="22"/>
      <c r="I591" s="22"/>
      <c r="J591" s="22"/>
      <c r="K591" s="22"/>
      <c r="L591" s="22"/>
      <c r="M591" s="22"/>
      <c r="N591" s="24"/>
      <c r="O591" s="20"/>
      <c r="P591" s="20"/>
      <c r="Q591" s="22"/>
      <c r="R591" s="38"/>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4"/>
      <c r="AY591" s="24"/>
      <c r="AZ591" s="24"/>
    </row>
    <row r="592" spans="1:52" ht="13.8">
      <c r="A592" s="22"/>
      <c r="B592" s="22"/>
      <c r="C592" s="22"/>
      <c r="D592" s="22"/>
      <c r="E592" s="22"/>
      <c r="F592" s="22"/>
      <c r="G592" s="22"/>
      <c r="H592" s="22"/>
      <c r="I592" s="22"/>
      <c r="J592" s="22"/>
      <c r="K592" s="22"/>
      <c r="L592" s="22"/>
      <c r="M592" s="22"/>
      <c r="N592" s="24"/>
      <c r="O592" s="20"/>
      <c r="P592" s="20"/>
      <c r="Q592" s="22"/>
      <c r="R592" s="38"/>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4"/>
      <c r="AY592" s="24"/>
      <c r="AZ592" s="24"/>
    </row>
    <row r="593" spans="1:52" ht="13.8">
      <c r="A593" s="22"/>
      <c r="B593" s="22"/>
      <c r="C593" s="22"/>
      <c r="D593" s="22"/>
      <c r="E593" s="22"/>
      <c r="F593" s="22"/>
      <c r="G593" s="22"/>
      <c r="H593" s="22"/>
      <c r="I593" s="22"/>
      <c r="J593" s="22"/>
      <c r="K593" s="22"/>
      <c r="L593" s="22"/>
      <c r="M593" s="22"/>
      <c r="N593" s="24"/>
      <c r="O593" s="20"/>
      <c r="P593" s="20"/>
      <c r="Q593" s="22"/>
      <c r="R593" s="38"/>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4"/>
      <c r="AY593" s="24"/>
      <c r="AZ593" s="24"/>
    </row>
    <row r="594" spans="1:52" ht="13.8">
      <c r="A594" s="22"/>
      <c r="B594" s="22"/>
      <c r="C594" s="22"/>
      <c r="D594" s="22"/>
      <c r="E594" s="22"/>
      <c r="F594" s="22"/>
      <c r="G594" s="22"/>
      <c r="H594" s="22"/>
      <c r="I594" s="22"/>
      <c r="J594" s="22"/>
      <c r="K594" s="22"/>
      <c r="L594" s="22"/>
      <c r="M594" s="22"/>
      <c r="N594" s="24"/>
      <c r="O594" s="20"/>
      <c r="P594" s="20"/>
      <c r="Q594" s="22"/>
      <c r="R594" s="38"/>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4"/>
      <c r="AY594" s="24"/>
      <c r="AZ594" s="24"/>
    </row>
    <row r="595" spans="1:52" ht="13.8">
      <c r="A595" s="22"/>
      <c r="B595" s="22"/>
      <c r="C595" s="22"/>
      <c r="D595" s="22"/>
      <c r="E595" s="22"/>
      <c r="F595" s="22"/>
      <c r="G595" s="22"/>
      <c r="H595" s="22"/>
      <c r="I595" s="22"/>
      <c r="J595" s="22"/>
      <c r="K595" s="22"/>
      <c r="L595" s="22"/>
      <c r="M595" s="22"/>
      <c r="N595" s="24"/>
      <c r="O595" s="20"/>
      <c r="P595" s="20"/>
      <c r="Q595" s="22"/>
      <c r="R595" s="38"/>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4"/>
      <c r="AY595" s="24"/>
      <c r="AZ595" s="24"/>
    </row>
    <row r="596" spans="1:52" ht="13.8">
      <c r="A596" s="22"/>
      <c r="B596" s="22"/>
      <c r="C596" s="22"/>
      <c r="D596" s="22"/>
      <c r="E596" s="22"/>
      <c r="F596" s="22"/>
      <c r="G596" s="22"/>
      <c r="H596" s="22"/>
      <c r="I596" s="22"/>
      <c r="J596" s="22"/>
      <c r="K596" s="22"/>
      <c r="L596" s="22"/>
      <c r="M596" s="22"/>
      <c r="N596" s="24"/>
      <c r="O596" s="20"/>
      <c r="P596" s="20"/>
      <c r="Q596" s="22"/>
      <c r="R596" s="38"/>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4"/>
      <c r="AY596" s="24"/>
      <c r="AZ596" s="24"/>
    </row>
    <row r="597" spans="1:52" ht="13.8">
      <c r="A597" s="22"/>
      <c r="B597" s="22"/>
      <c r="C597" s="22"/>
      <c r="D597" s="22"/>
      <c r="E597" s="22"/>
      <c r="F597" s="22"/>
      <c r="G597" s="22"/>
      <c r="H597" s="22"/>
      <c r="I597" s="22"/>
      <c r="J597" s="22"/>
      <c r="K597" s="22"/>
      <c r="L597" s="22"/>
      <c r="M597" s="22"/>
      <c r="N597" s="24"/>
      <c r="O597" s="20"/>
      <c r="P597" s="20"/>
      <c r="Q597" s="22"/>
      <c r="R597" s="38"/>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4"/>
      <c r="AY597" s="24"/>
      <c r="AZ597" s="24"/>
    </row>
    <row r="598" spans="1:52" ht="13.8">
      <c r="A598" s="22"/>
      <c r="B598" s="22"/>
      <c r="C598" s="22"/>
      <c r="D598" s="22"/>
      <c r="E598" s="22"/>
      <c r="F598" s="22"/>
      <c r="G598" s="22"/>
      <c r="H598" s="22"/>
      <c r="I598" s="22"/>
      <c r="J598" s="22"/>
      <c r="K598" s="22"/>
      <c r="L598" s="22"/>
      <c r="M598" s="22"/>
      <c r="N598" s="24"/>
      <c r="O598" s="20"/>
      <c r="P598" s="20"/>
      <c r="Q598" s="22"/>
      <c r="R598" s="38"/>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4"/>
      <c r="AY598" s="24"/>
      <c r="AZ598" s="24"/>
    </row>
    <row r="599" spans="1:52" ht="13.8">
      <c r="A599" s="22"/>
      <c r="B599" s="22"/>
      <c r="C599" s="22"/>
      <c r="D599" s="22"/>
      <c r="E599" s="22"/>
      <c r="F599" s="22"/>
      <c r="G599" s="22"/>
      <c r="H599" s="22"/>
      <c r="I599" s="22"/>
      <c r="J599" s="22"/>
      <c r="K599" s="22"/>
      <c r="L599" s="22"/>
      <c r="M599" s="22"/>
      <c r="N599" s="24"/>
      <c r="O599" s="20"/>
      <c r="P599" s="20"/>
      <c r="Q599" s="22"/>
      <c r="R599" s="38"/>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4"/>
      <c r="AY599" s="24"/>
      <c r="AZ599" s="24"/>
    </row>
    <row r="600" spans="1:52" ht="13.8">
      <c r="A600" s="22"/>
      <c r="B600" s="22"/>
      <c r="C600" s="22"/>
      <c r="D600" s="22"/>
      <c r="E600" s="22"/>
      <c r="F600" s="22"/>
      <c r="G600" s="22"/>
      <c r="H600" s="22"/>
      <c r="I600" s="22"/>
      <c r="J600" s="22"/>
      <c r="K600" s="22"/>
      <c r="L600" s="22"/>
      <c r="M600" s="22"/>
      <c r="N600" s="24"/>
      <c r="O600" s="20"/>
      <c r="P600" s="20"/>
      <c r="Q600" s="22"/>
      <c r="R600" s="38"/>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4"/>
      <c r="AY600" s="24"/>
      <c r="AZ600" s="24"/>
    </row>
    <row r="601" spans="1:52" ht="13.8">
      <c r="A601" s="22"/>
      <c r="B601" s="22"/>
      <c r="C601" s="22"/>
      <c r="D601" s="22"/>
      <c r="E601" s="22"/>
      <c r="F601" s="22"/>
      <c r="G601" s="22"/>
      <c r="H601" s="22"/>
      <c r="I601" s="22"/>
      <c r="J601" s="22"/>
      <c r="K601" s="22"/>
      <c r="L601" s="22"/>
      <c r="M601" s="22"/>
      <c r="N601" s="24"/>
      <c r="O601" s="20"/>
      <c r="P601" s="20"/>
      <c r="Q601" s="22"/>
      <c r="R601" s="38"/>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4"/>
      <c r="AY601" s="24"/>
      <c r="AZ601" s="24"/>
    </row>
    <row r="602" spans="1:52" ht="13.8">
      <c r="A602" s="22"/>
      <c r="B602" s="22"/>
      <c r="C602" s="22"/>
      <c r="D602" s="22"/>
      <c r="E602" s="22"/>
      <c r="F602" s="22"/>
      <c r="G602" s="22"/>
      <c r="H602" s="22"/>
      <c r="I602" s="22"/>
      <c r="J602" s="22"/>
      <c r="K602" s="22"/>
      <c r="L602" s="22"/>
      <c r="M602" s="22"/>
      <c r="N602" s="24"/>
      <c r="O602" s="20"/>
      <c r="P602" s="20"/>
      <c r="Q602" s="22"/>
      <c r="R602" s="38"/>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4"/>
      <c r="AY602" s="24"/>
      <c r="AZ602" s="24"/>
    </row>
    <row r="603" spans="1:52" ht="13.8">
      <c r="A603" s="22"/>
      <c r="B603" s="22"/>
      <c r="C603" s="22"/>
      <c r="D603" s="22"/>
      <c r="E603" s="22"/>
      <c r="F603" s="22"/>
      <c r="G603" s="22"/>
      <c r="H603" s="22"/>
      <c r="I603" s="22"/>
      <c r="J603" s="22"/>
      <c r="K603" s="22"/>
      <c r="L603" s="22"/>
      <c r="M603" s="22"/>
      <c r="N603" s="24"/>
      <c r="O603" s="20"/>
      <c r="P603" s="20"/>
      <c r="Q603" s="22"/>
      <c r="R603" s="38"/>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4"/>
      <c r="AY603" s="24"/>
      <c r="AZ603" s="24"/>
    </row>
    <row r="604" spans="1:52" ht="13.8">
      <c r="A604" s="22"/>
      <c r="B604" s="22"/>
      <c r="C604" s="22"/>
      <c r="D604" s="22"/>
      <c r="E604" s="22"/>
      <c r="F604" s="22"/>
      <c r="G604" s="22"/>
      <c r="H604" s="22"/>
      <c r="I604" s="22"/>
      <c r="J604" s="22"/>
      <c r="K604" s="22"/>
      <c r="L604" s="22"/>
      <c r="M604" s="22"/>
      <c r="N604" s="24"/>
      <c r="O604" s="20"/>
      <c r="P604" s="20"/>
      <c r="Q604" s="22"/>
      <c r="R604" s="38"/>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4"/>
      <c r="AY604" s="24"/>
      <c r="AZ604" s="24"/>
    </row>
    <row r="605" spans="1:52" ht="13.8">
      <c r="A605" s="22"/>
      <c r="B605" s="22"/>
      <c r="C605" s="22"/>
      <c r="D605" s="22"/>
      <c r="E605" s="22"/>
      <c r="F605" s="22"/>
      <c r="G605" s="22"/>
      <c r="H605" s="22"/>
      <c r="I605" s="22"/>
      <c r="J605" s="22"/>
      <c r="K605" s="22"/>
      <c r="L605" s="22"/>
      <c r="M605" s="22"/>
      <c r="N605" s="24"/>
      <c r="O605" s="20"/>
      <c r="P605" s="20"/>
      <c r="Q605" s="22"/>
      <c r="R605" s="38"/>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4"/>
      <c r="AY605" s="24"/>
      <c r="AZ605" s="24"/>
    </row>
    <row r="606" spans="1:52" ht="13.8">
      <c r="A606" s="22"/>
      <c r="B606" s="22"/>
      <c r="C606" s="22"/>
      <c r="D606" s="22"/>
      <c r="E606" s="22"/>
      <c r="F606" s="22"/>
      <c r="G606" s="22"/>
      <c r="H606" s="22"/>
      <c r="I606" s="22"/>
      <c r="J606" s="22"/>
      <c r="K606" s="22"/>
      <c r="L606" s="22"/>
      <c r="M606" s="22"/>
      <c r="N606" s="24"/>
      <c r="O606" s="20"/>
      <c r="P606" s="20"/>
      <c r="Q606" s="22"/>
      <c r="R606" s="38"/>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4"/>
      <c r="AY606" s="24"/>
      <c r="AZ606" s="24"/>
    </row>
    <row r="607" spans="1:52" ht="13.8">
      <c r="A607" s="22"/>
      <c r="B607" s="22"/>
      <c r="C607" s="22"/>
      <c r="D607" s="22"/>
      <c r="E607" s="22"/>
      <c r="F607" s="22"/>
      <c r="G607" s="22"/>
      <c r="H607" s="22"/>
      <c r="I607" s="22"/>
      <c r="J607" s="22"/>
      <c r="K607" s="22"/>
      <c r="L607" s="22"/>
      <c r="M607" s="22"/>
      <c r="N607" s="24"/>
      <c r="O607" s="20"/>
      <c r="P607" s="20"/>
      <c r="Q607" s="22"/>
      <c r="R607" s="38"/>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4"/>
      <c r="AY607" s="24"/>
      <c r="AZ607" s="24"/>
    </row>
    <row r="608" spans="1:52" ht="13.8">
      <c r="A608" s="22"/>
      <c r="B608" s="22"/>
      <c r="C608" s="22"/>
      <c r="D608" s="22"/>
      <c r="E608" s="22"/>
      <c r="F608" s="22"/>
      <c r="G608" s="22"/>
      <c r="H608" s="22"/>
      <c r="I608" s="22"/>
      <c r="J608" s="22"/>
      <c r="K608" s="22"/>
      <c r="L608" s="22"/>
      <c r="M608" s="22"/>
      <c r="N608" s="24"/>
      <c r="O608" s="20"/>
      <c r="P608" s="20"/>
      <c r="Q608" s="22"/>
      <c r="R608" s="38"/>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4"/>
      <c r="AY608" s="24"/>
      <c r="AZ608" s="24"/>
    </row>
    <row r="609" spans="1:52" ht="13.8">
      <c r="A609" s="22"/>
      <c r="B609" s="22"/>
      <c r="C609" s="22"/>
      <c r="D609" s="22"/>
      <c r="E609" s="22"/>
      <c r="F609" s="22"/>
      <c r="G609" s="22"/>
      <c r="H609" s="22"/>
      <c r="I609" s="22"/>
      <c r="J609" s="22"/>
      <c r="K609" s="22"/>
      <c r="L609" s="22"/>
      <c r="M609" s="22"/>
      <c r="N609" s="24"/>
      <c r="O609" s="20"/>
      <c r="P609" s="20"/>
      <c r="Q609" s="22"/>
      <c r="R609" s="38"/>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4"/>
      <c r="AY609" s="24"/>
      <c r="AZ609" s="24"/>
    </row>
    <row r="610" spans="1:52" ht="13.8">
      <c r="A610" s="22"/>
      <c r="B610" s="22"/>
      <c r="C610" s="22"/>
      <c r="D610" s="22"/>
      <c r="E610" s="22"/>
      <c r="F610" s="22"/>
      <c r="G610" s="22"/>
      <c r="H610" s="22"/>
      <c r="I610" s="22"/>
      <c r="J610" s="22"/>
      <c r="K610" s="22"/>
      <c r="L610" s="22"/>
      <c r="M610" s="22"/>
      <c r="N610" s="24"/>
      <c r="O610" s="20"/>
      <c r="P610" s="20"/>
      <c r="Q610" s="22"/>
      <c r="R610" s="38"/>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4"/>
      <c r="AY610" s="24"/>
      <c r="AZ610" s="24"/>
    </row>
    <row r="611" spans="1:52" ht="13.8">
      <c r="A611" s="22"/>
      <c r="B611" s="22"/>
      <c r="C611" s="22"/>
      <c r="D611" s="22"/>
      <c r="E611" s="22"/>
      <c r="F611" s="22"/>
      <c r="G611" s="22"/>
      <c r="H611" s="22"/>
      <c r="I611" s="22"/>
      <c r="J611" s="22"/>
      <c r="K611" s="22"/>
      <c r="L611" s="22"/>
      <c r="M611" s="22"/>
      <c r="N611" s="24"/>
      <c r="O611" s="20"/>
      <c r="P611" s="20"/>
      <c r="Q611" s="22"/>
      <c r="R611" s="38"/>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4"/>
      <c r="AY611" s="24"/>
      <c r="AZ611" s="24"/>
    </row>
    <row r="612" spans="1:52" ht="13.8">
      <c r="A612" s="22"/>
      <c r="B612" s="22"/>
      <c r="C612" s="22"/>
      <c r="D612" s="22"/>
      <c r="E612" s="22"/>
      <c r="F612" s="22"/>
      <c r="G612" s="22"/>
      <c r="H612" s="22"/>
      <c r="I612" s="22"/>
      <c r="J612" s="22"/>
      <c r="K612" s="22"/>
      <c r="L612" s="22"/>
      <c r="M612" s="22"/>
      <c r="N612" s="24"/>
      <c r="O612" s="20"/>
      <c r="P612" s="20"/>
      <c r="Q612" s="22"/>
      <c r="R612" s="38"/>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4"/>
      <c r="AY612" s="24"/>
      <c r="AZ612" s="24"/>
    </row>
    <row r="613" spans="1:52" ht="13.8">
      <c r="A613" s="22"/>
      <c r="B613" s="22"/>
      <c r="C613" s="22"/>
      <c r="D613" s="22"/>
      <c r="E613" s="22"/>
      <c r="F613" s="22"/>
      <c r="G613" s="22"/>
      <c r="H613" s="22"/>
      <c r="I613" s="22"/>
      <c r="J613" s="22"/>
      <c r="K613" s="22"/>
      <c r="L613" s="22"/>
      <c r="M613" s="22"/>
      <c r="N613" s="24"/>
      <c r="O613" s="20"/>
      <c r="P613" s="20"/>
      <c r="Q613" s="22"/>
      <c r="R613" s="38"/>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4"/>
      <c r="AY613" s="24"/>
      <c r="AZ613" s="24"/>
    </row>
    <row r="614" spans="1:52" ht="13.8">
      <c r="A614" s="22"/>
      <c r="B614" s="22"/>
      <c r="C614" s="22"/>
      <c r="D614" s="22"/>
      <c r="E614" s="22"/>
      <c r="F614" s="22"/>
      <c r="G614" s="22"/>
      <c r="H614" s="22"/>
      <c r="I614" s="22"/>
      <c r="J614" s="22"/>
      <c r="K614" s="22"/>
      <c r="L614" s="22"/>
      <c r="M614" s="22"/>
      <c r="N614" s="24"/>
      <c r="O614" s="20"/>
      <c r="P614" s="20"/>
      <c r="Q614" s="22"/>
      <c r="R614" s="38"/>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4"/>
      <c r="AY614" s="24"/>
      <c r="AZ614" s="24"/>
    </row>
    <row r="615" spans="1:52" ht="13.8">
      <c r="A615" s="22"/>
      <c r="B615" s="22"/>
      <c r="C615" s="22"/>
      <c r="D615" s="22"/>
      <c r="E615" s="22"/>
      <c r="F615" s="22"/>
      <c r="G615" s="22"/>
      <c r="H615" s="22"/>
      <c r="I615" s="22"/>
      <c r="J615" s="22"/>
      <c r="K615" s="22"/>
      <c r="L615" s="22"/>
      <c r="M615" s="22"/>
      <c r="N615" s="24"/>
      <c r="O615" s="20"/>
      <c r="P615" s="20"/>
      <c r="Q615" s="22"/>
      <c r="R615" s="38"/>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4"/>
      <c r="AY615" s="24"/>
      <c r="AZ615" s="24"/>
    </row>
    <row r="616" spans="1:52" ht="13.8">
      <c r="A616" s="22"/>
      <c r="B616" s="22"/>
      <c r="C616" s="22"/>
      <c r="D616" s="22"/>
      <c r="E616" s="22"/>
      <c r="F616" s="22"/>
      <c r="G616" s="22"/>
      <c r="H616" s="22"/>
      <c r="I616" s="22"/>
      <c r="J616" s="22"/>
      <c r="K616" s="22"/>
      <c r="L616" s="22"/>
      <c r="M616" s="22"/>
      <c r="N616" s="24"/>
      <c r="O616" s="20"/>
      <c r="P616" s="20"/>
      <c r="Q616" s="22"/>
      <c r="R616" s="38"/>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4"/>
      <c r="AY616" s="24"/>
      <c r="AZ616" s="24"/>
    </row>
    <row r="617" spans="1:52" ht="13.8">
      <c r="A617" s="22"/>
      <c r="B617" s="22"/>
      <c r="C617" s="22"/>
      <c r="D617" s="22"/>
      <c r="E617" s="22"/>
      <c r="F617" s="22"/>
      <c r="G617" s="22"/>
      <c r="H617" s="22"/>
      <c r="I617" s="22"/>
      <c r="J617" s="22"/>
      <c r="K617" s="22"/>
      <c r="L617" s="22"/>
      <c r="M617" s="22"/>
      <c r="N617" s="24"/>
      <c r="O617" s="20"/>
      <c r="P617" s="20"/>
      <c r="Q617" s="22"/>
      <c r="R617" s="38"/>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4"/>
      <c r="AY617" s="24"/>
      <c r="AZ617" s="24"/>
    </row>
    <row r="618" spans="1:52" ht="13.8">
      <c r="A618" s="22"/>
      <c r="B618" s="22"/>
      <c r="C618" s="22"/>
      <c r="D618" s="22"/>
      <c r="E618" s="22"/>
      <c r="F618" s="22"/>
      <c r="G618" s="22"/>
      <c r="H618" s="22"/>
      <c r="I618" s="22"/>
      <c r="J618" s="22"/>
      <c r="K618" s="22"/>
      <c r="L618" s="22"/>
      <c r="M618" s="22"/>
      <c r="N618" s="24"/>
      <c r="O618" s="20"/>
      <c r="P618" s="20"/>
      <c r="Q618" s="22"/>
      <c r="R618" s="38"/>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4"/>
      <c r="AY618" s="24"/>
      <c r="AZ618" s="24"/>
    </row>
    <row r="619" spans="1:52" ht="13.8">
      <c r="A619" s="22"/>
      <c r="B619" s="22"/>
      <c r="C619" s="22"/>
      <c r="D619" s="22"/>
      <c r="E619" s="22"/>
      <c r="F619" s="22"/>
      <c r="G619" s="22"/>
      <c r="H619" s="22"/>
      <c r="I619" s="22"/>
      <c r="J619" s="22"/>
      <c r="K619" s="22"/>
      <c r="L619" s="22"/>
      <c r="M619" s="22"/>
      <c r="N619" s="24"/>
      <c r="O619" s="20"/>
      <c r="P619" s="20"/>
      <c r="Q619" s="22"/>
      <c r="R619" s="38"/>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4"/>
      <c r="AY619" s="24"/>
      <c r="AZ619" s="24"/>
    </row>
    <row r="620" spans="1:52" ht="13.8">
      <c r="A620" s="22"/>
      <c r="B620" s="22"/>
      <c r="C620" s="22"/>
      <c r="D620" s="22"/>
      <c r="E620" s="22"/>
      <c r="F620" s="22"/>
      <c r="G620" s="22"/>
      <c r="H620" s="22"/>
      <c r="I620" s="22"/>
      <c r="J620" s="22"/>
      <c r="K620" s="22"/>
      <c r="L620" s="22"/>
      <c r="M620" s="22"/>
      <c r="N620" s="24"/>
      <c r="O620" s="20"/>
      <c r="P620" s="20"/>
      <c r="Q620" s="22"/>
      <c r="R620" s="38"/>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4"/>
      <c r="AY620" s="24"/>
      <c r="AZ620" s="24"/>
    </row>
    <row r="621" spans="1:52" ht="13.8">
      <c r="A621" s="22"/>
      <c r="B621" s="22"/>
      <c r="C621" s="22"/>
      <c r="D621" s="22"/>
      <c r="E621" s="22"/>
      <c r="F621" s="22"/>
      <c r="G621" s="22"/>
      <c r="H621" s="22"/>
      <c r="I621" s="22"/>
      <c r="J621" s="22"/>
      <c r="K621" s="22"/>
      <c r="L621" s="22"/>
      <c r="M621" s="22"/>
      <c r="N621" s="24"/>
      <c r="O621" s="20"/>
      <c r="P621" s="20"/>
      <c r="Q621" s="22"/>
      <c r="R621" s="38"/>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4"/>
      <c r="AY621" s="24"/>
      <c r="AZ621" s="24"/>
    </row>
    <row r="622" spans="1:52" ht="13.8">
      <c r="A622" s="22"/>
      <c r="B622" s="22"/>
      <c r="C622" s="22"/>
      <c r="D622" s="22"/>
      <c r="E622" s="22"/>
      <c r="F622" s="22"/>
      <c r="G622" s="22"/>
      <c r="H622" s="22"/>
      <c r="I622" s="22"/>
      <c r="J622" s="22"/>
      <c r="K622" s="22"/>
      <c r="L622" s="22"/>
      <c r="M622" s="22"/>
      <c r="N622" s="24"/>
      <c r="O622" s="20"/>
      <c r="P622" s="20"/>
      <c r="Q622" s="22"/>
      <c r="R622" s="38"/>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4"/>
      <c r="AY622" s="24"/>
      <c r="AZ622" s="24"/>
    </row>
    <row r="623" spans="1:52" ht="13.8">
      <c r="A623" s="22"/>
      <c r="B623" s="22"/>
      <c r="C623" s="22"/>
      <c r="D623" s="22"/>
      <c r="E623" s="22"/>
      <c r="F623" s="22"/>
      <c r="G623" s="22"/>
      <c r="H623" s="22"/>
      <c r="I623" s="22"/>
      <c r="J623" s="22"/>
      <c r="K623" s="22"/>
      <c r="L623" s="22"/>
      <c r="M623" s="22"/>
      <c r="N623" s="24"/>
      <c r="O623" s="20"/>
      <c r="P623" s="20"/>
      <c r="Q623" s="22"/>
      <c r="R623" s="38"/>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4"/>
      <c r="AY623" s="24"/>
      <c r="AZ623" s="24"/>
    </row>
    <row r="624" spans="1:52" ht="13.8">
      <c r="A624" s="22"/>
      <c r="B624" s="22"/>
      <c r="C624" s="22"/>
      <c r="D624" s="22"/>
      <c r="E624" s="22"/>
      <c r="F624" s="22"/>
      <c r="G624" s="22"/>
      <c r="H624" s="22"/>
      <c r="I624" s="22"/>
      <c r="J624" s="22"/>
      <c r="K624" s="22"/>
      <c r="L624" s="22"/>
      <c r="M624" s="22"/>
      <c r="N624" s="24"/>
      <c r="O624" s="20"/>
      <c r="P624" s="20"/>
      <c r="Q624" s="22"/>
      <c r="R624" s="38"/>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4"/>
      <c r="AY624" s="24"/>
      <c r="AZ624" s="24"/>
    </row>
    <row r="625" spans="1:52" ht="13.8">
      <c r="A625" s="22"/>
      <c r="B625" s="22"/>
      <c r="C625" s="22"/>
      <c r="D625" s="22"/>
      <c r="E625" s="22"/>
      <c r="F625" s="22"/>
      <c r="G625" s="22"/>
      <c r="H625" s="22"/>
      <c r="I625" s="22"/>
      <c r="J625" s="22"/>
      <c r="K625" s="22"/>
      <c r="L625" s="22"/>
      <c r="M625" s="22"/>
      <c r="N625" s="24"/>
      <c r="O625" s="20"/>
      <c r="P625" s="20"/>
      <c r="Q625" s="22"/>
      <c r="R625" s="38"/>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4"/>
      <c r="AY625" s="24"/>
      <c r="AZ625" s="24"/>
    </row>
    <row r="626" spans="1:52" ht="13.8">
      <c r="A626" s="22"/>
      <c r="B626" s="22"/>
      <c r="C626" s="22"/>
      <c r="D626" s="22"/>
      <c r="E626" s="22"/>
      <c r="F626" s="22"/>
      <c r="G626" s="22"/>
      <c r="H626" s="22"/>
      <c r="I626" s="22"/>
      <c r="J626" s="22"/>
      <c r="K626" s="22"/>
      <c r="L626" s="22"/>
      <c r="M626" s="22"/>
      <c r="N626" s="24"/>
      <c r="O626" s="20"/>
      <c r="P626" s="20"/>
      <c r="Q626" s="22"/>
      <c r="R626" s="38"/>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4"/>
      <c r="AY626" s="24"/>
      <c r="AZ626" s="24"/>
    </row>
    <row r="627" spans="1:52" ht="13.8">
      <c r="A627" s="22"/>
      <c r="B627" s="22"/>
      <c r="C627" s="22"/>
      <c r="D627" s="22"/>
      <c r="E627" s="22"/>
      <c r="F627" s="22"/>
      <c r="G627" s="22"/>
      <c r="H627" s="22"/>
      <c r="I627" s="22"/>
      <c r="J627" s="22"/>
      <c r="K627" s="22"/>
      <c r="L627" s="22"/>
      <c r="M627" s="22"/>
      <c r="N627" s="24"/>
      <c r="O627" s="20"/>
      <c r="P627" s="20"/>
      <c r="Q627" s="22"/>
      <c r="R627" s="38"/>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4"/>
      <c r="AY627" s="24"/>
      <c r="AZ627" s="24"/>
    </row>
    <row r="628" spans="1:52" ht="13.8">
      <c r="A628" s="22"/>
      <c r="B628" s="22"/>
      <c r="C628" s="22"/>
      <c r="D628" s="22"/>
      <c r="E628" s="22"/>
      <c r="F628" s="22"/>
      <c r="G628" s="22"/>
      <c r="H628" s="22"/>
      <c r="I628" s="22"/>
      <c r="J628" s="22"/>
      <c r="K628" s="22"/>
      <c r="L628" s="22"/>
      <c r="M628" s="22"/>
      <c r="N628" s="24"/>
      <c r="O628" s="20"/>
      <c r="P628" s="20"/>
      <c r="Q628" s="22"/>
      <c r="R628" s="38"/>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4"/>
      <c r="AY628" s="24"/>
      <c r="AZ628" s="24"/>
    </row>
    <row r="629" spans="1:52" ht="13.8">
      <c r="A629" s="22"/>
      <c r="B629" s="22"/>
      <c r="C629" s="22"/>
      <c r="D629" s="22"/>
      <c r="E629" s="22"/>
      <c r="F629" s="22"/>
      <c r="G629" s="22"/>
      <c r="H629" s="22"/>
      <c r="I629" s="22"/>
      <c r="J629" s="22"/>
      <c r="K629" s="22"/>
      <c r="L629" s="22"/>
      <c r="M629" s="22"/>
      <c r="N629" s="24"/>
      <c r="O629" s="20"/>
      <c r="P629" s="20"/>
      <c r="Q629" s="22"/>
      <c r="R629" s="38"/>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4"/>
      <c r="AY629" s="24"/>
      <c r="AZ629" s="24"/>
    </row>
    <row r="630" spans="1:52" ht="13.8">
      <c r="A630" s="22"/>
      <c r="B630" s="22"/>
      <c r="C630" s="22"/>
      <c r="D630" s="22"/>
      <c r="E630" s="22"/>
      <c r="F630" s="22"/>
      <c r="G630" s="22"/>
      <c r="H630" s="22"/>
      <c r="I630" s="22"/>
      <c r="J630" s="22"/>
      <c r="K630" s="22"/>
      <c r="L630" s="22"/>
      <c r="M630" s="22"/>
      <c r="N630" s="24"/>
      <c r="O630" s="20"/>
      <c r="P630" s="20"/>
      <c r="Q630" s="22"/>
      <c r="R630" s="38"/>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4"/>
      <c r="AY630" s="24"/>
      <c r="AZ630" s="24"/>
    </row>
    <row r="631" spans="1:52" ht="13.8">
      <c r="A631" s="22"/>
      <c r="B631" s="22"/>
      <c r="C631" s="22"/>
      <c r="D631" s="22"/>
      <c r="E631" s="22"/>
      <c r="F631" s="22"/>
      <c r="G631" s="22"/>
      <c r="H631" s="22"/>
      <c r="I631" s="22"/>
      <c r="J631" s="22"/>
      <c r="K631" s="22"/>
      <c r="L631" s="22"/>
      <c r="M631" s="22"/>
      <c r="N631" s="24"/>
      <c r="O631" s="20"/>
      <c r="P631" s="20"/>
      <c r="Q631" s="22"/>
      <c r="R631" s="38"/>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4"/>
      <c r="AY631" s="24"/>
      <c r="AZ631" s="24"/>
    </row>
    <row r="632" spans="1:52" ht="13.8">
      <c r="A632" s="22"/>
      <c r="B632" s="22"/>
      <c r="C632" s="22"/>
      <c r="D632" s="22"/>
      <c r="E632" s="22"/>
      <c r="F632" s="22"/>
      <c r="G632" s="22"/>
      <c r="H632" s="22"/>
      <c r="I632" s="22"/>
      <c r="J632" s="22"/>
      <c r="K632" s="22"/>
      <c r="L632" s="22"/>
      <c r="M632" s="22"/>
      <c r="N632" s="24"/>
      <c r="O632" s="20"/>
      <c r="P632" s="20"/>
      <c r="Q632" s="22"/>
      <c r="R632" s="38"/>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4"/>
      <c r="AY632" s="24"/>
      <c r="AZ632" s="24"/>
    </row>
    <row r="633" spans="1:52" ht="13.8">
      <c r="A633" s="22"/>
      <c r="B633" s="22"/>
      <c r="C633" s="22"/>
      <c r="D633" s="22"/>
      <c r="E633" s="22"/>
      <c r="F633" s="22"/>
      <c r="G633" s="22"/>
      <c r="H633" s="22"/>
      <c r="I633" s="22"/>
      <c r="J633" s="22"/>
      <c r="K633" s="22"/>
      <c r="L633" s="22"/>
      <c r="M633" s="22"/>
      <c r="N633" s="24"/>
      <c r="O633" s="20"/>
      <c r="P633" s="20"/>
      <c r="Q633" s="22"/>
      <c r="R633" s="38"/>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4"/>
      <c r="AY633" s="24"/>
      <c r="AZ633" s="24"/>
    </row>
    <row r="634" spans="1:52" ht="13.8">
      <c r="A634" s="22"/>
      <c r="B634" s="22"/>
      <c r="C634" s="22"/>
      <c r="D634" s="22"/>
      <c r="E634" s="22"/>
      <c r="F634" s="22"/>
      <c r="G634" s="22"/>
      <c r="H634" s="22"/>
      <c r="I634" s="22"/>
      <c r="J634" s="22"/>
      <c r="K634" s="22"/>
      <c r="L634" s="22"/>
      <c r="M634" s="22"/>
      <c r="N634" s="24"/>
      <c r="O634" s="20"/>
      <c r="P634" s="20"/>
      <c r="Q634" s="22"/>
      <c r="R634" s="38"/>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4"/>
      <c r="AY634" s="24"/>
      <c r="AZ634" s="24"/>
    </row>
    <row r="635" spans="1:52" ht="13.8">
      <c r="A635" s="22"/>
      <c r="B635" s="22"/>
      <c r="C635" s="22"/>
      <c r="D635" s="22"/>
      <c r="E635" s="22"/>
      <c r="F635" s="22"/>
      <c r="G635" s="22"/>
      <c r="H635" s="22"/>
      <c r="I635" s="22"/>
      <c r="J635" s="22"/>
      <c r="K635" s="22"/>
      <c r="L635" s="22"/>
      <c r="M635" s="22"/>
      <c r="N635" s="24"/>
      <c r="O635" s="20"/>
      <c r="P635" s="20"/>
      <c r="Q635" s="22"/>
      <c r="R635" s="38"/>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4"/>
      <c r="AY635" s="24"/>
      <c r="AZ635" s="24"/>
    </row>
    <row r="636" spans="1:52" ht="13.8">
      <c r="A636" s="22"/>
      <c r="B636" s="22"/>
      <c r="C636" s="22"/>
      <c r="D636" s="22"/>
      <c r="E636" s="22"/>
      <c r="F636" s="22"/>
      <c r="G636" s="22"/>
      <c r="H636" s="22"/>
      <c r="I636" s="22"/>
      <c r="J636" s="22"/>
      <c r="K636" s="22"/>
      <c r="L636" s="22"/>
      <c r="M636" s="22"/>
      <c r="N636" s="24"/>
      <c r="O636" s="20"/>
      <c r="P636" s="20"/>
      <c r="Q636" s="22"/>
      <c r="R636" s="38"/>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4"/>
      <c r="AY636" s="24"/>
      <c r="AZ636" s="24"/>
    </row>
    <row r="637" spans="1:52" ht="13.8">
      <c r="A637" s="22"/>
      <c r="B637" s="22"/>
      <c r="C637" s="22"/>
      <c r="D637" s="22"/>
      <c r="E637" s="22"/>
      <c r="F637" s="22"/>
      <c r="G637" s="22"/>
      <c r="H637" s="22"/>
      <c r="I637" s="22"/>
      <c r="J637" s="22"/>
      <c r="K637" s="22"/>
      <c r="L637" s="22"/>
      <c r="M637" s="22"/>
      <c r="N637" s="24"/>
      <c r="O637" s="20"/>
      <c r="P637" s="20"/>
      <c r="Q637" s="22"/>
      <c r="R637" s="38"/>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4"/>
      <c r="AY637" s="24"/>
      <c r="AZ637" s="24"/>
    </row>
    <row r="638" spans="1:52" ht="13.8">
      <c r="A638" s="22"/>
      <c r="B638" s="22"/>
      <c r="C638" s="22"/>
      <c r="D638" s="22"/>
      <c r="E638" s="22"/>
      <c r="F638" s="22"/>
      <c r="G638" s="22"/>
      <c r="H638" s="22"/>
      <c r="I638" s="22"/>
      <c r="J638" s="22"/>
      <c r="K638" s="22"/>
      <c r="L638" s="22"/>
      <c r="M638" s="22"/>
      <c r="N638" s="24"/>
      <c r="O638" s="20"/>
      <c r="P638" s="20"/>
      <c r="Q638" s="22"/>
      <c r="R638" s="38"/>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4"/>
      <c r="AY638" s="24"/>
      <c r="AZ638" s="24"/>
    </row>
    <row r="639" spans="1:52" ht="13.8">
      <c r="A639" s="22"/>
      <c r="B639" s="22"/>
      <c r="C639" s="22"/>
      <c r="D639" s="22"/>
      <c r="E639" s="22"/>
      <c r="F639" s="22"/>
      <c r="G639" s="22"/>
      <c r="H639" s="22"/>
      <c r="I639" s="22"/>
      <c r="J639" s="22"/>
      <c r="K639" s="22"/>
      <c r="L639" s="22"/>
      <c r="M639" s="22"/>
      <c r="N639" s="24"/>
      <c r="O639" s="20"/>
      <c r="P639" s="20"/>
      <c r="Q639" s="22"/>
      <c r="R639" s="38"/>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4"/>
      <c r="AY639" s="24"/>
      <c r="AZ639" s="24"/>
    </row>
    <row r="640" spans="1:52" ht="13.8">
      <c r="A640" s="22"/>
      <c r="B640" s="22"/>
      <c r="C640" s="22"/>
      <c r="D640" s="22"/>
      <c r="E640" s="22"/>
      <c r="F640" s="22"/>
      <c r="G640" s="22"/>
      <c r="H640" s="22"/>
      <c r="I640" s="22"/>
      <c r="J640" s="22"/>
      <c r="K640" s="22"/>
      <c r="L640" s="22"/>
      <c r="M640" s="22"/>
      <c r="N640" s="24"/>
      <c r="O640" s="20"/>
      <c r="P640" s="20"/>
      <c r="Q640" s="22"/>
      <c r="R640" s="38"/>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4"/>
      <c r="AY640" s="24"/>
      <c r="AZ640" s="24"/>
    </row>
    <row r="641" spans="1:52" ht="13.8">
      <c r="A641" s="22"/>
      <c r="B641" s="22"/>
      <c r="C641" s="22"/>
      <c r="D641" s="22"/>
      <c r="E641" s="22"/>
      <c r="F641" s="22"/>
      <c r="G641" s="22"/>
      <c r="H641" s="22"/>
      <c r="I641" s="22"/>
      <c r="J641" s="22"/>
      <c r="K641" s="22"/>
      <c r="L641" s="22"/>
      <c r="M641" s="22"/>
      <c r="N641" s="24"/>
      <c r="O641" s="20"/>
      <c r="P641" s="20"/>
      <c r="Q641" s="22"/>
      <c r="R641" s="38"/>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4"/>
      <c r="AY641" s="24"/>
      <c r="AZ641" s="24"/>
    </row>
    <row r="642" spans="1:52" ht="13.8">
      <c r="A642" s="22"/>
      <c r="B642" s="22"/>
      <c r="C642" s="22"/>
      <c r="D642" s="22"/>
      <c r="E642" s="22"/>
      <c r="F642" s="22"/>
      <c r="G642" s="22"/>
      <c r="H642" s="22"/>
      <c r="I642" s="22"/>
      <c r="J642" s="22"/>
      <c r="K642" s="22"/>
      <c r="L642" s="22"/>
      <c r="M642" s="22"/>
      <c r="N642" s="24"/>
      <c r="O642" s="20"/>
      <c r="P642" s="20"/>
      <c r="Q642" s="22"/>
      <c r="R642" s="38"/>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4"/>
      <c r="AY642" s="24"/>
      <c r="AZ642" s="24"/>
    </row>
    <row r="643" spans="1:52" ht="13.8">
      <c r="A643" s="22"/>
      <c r="B643" s="22"/>
      <c r="C643" s="22"/>
      <c r="D643" s="22"/>
      <c r="E643" s="22"/>
      <c r="F643" s="22"/>
      <c r="G643" s="22"/>
      <c r="H643" s="22"/>
      <c r="I643" s="22"/>
      <c r="J643" s="22"/>
      <c r="K643" s="22"/>
      <c r="L643" s="22"/>
      <c r="M643" s="22"/>
      <c r="N643" s="24"/>
      <c r="O643" s="20"/>
      <c r="P643" s="20"/>
      <c r="Q643" s="22"/>
      <c r="R643" s="38"/>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4"/>
      <c r="AY643" s="24"/>
      <c r="AZ643" s="24"/>
    </row>
    <row r="644" spans="1:52" ht="13.8">
      <c r="A644" s="22"/>
      <c r="B644" s="22"/>
      <c r="C644" s="22"/>
      <c r="D644" s="22"/>
      <c r="E644" s="22"/>
      <c r="F644" s="22"/>
      <c r="G644" s="22"/>
      <c r="H644" s="22"/>
      <c r="I644" s="22"/>
      <c r="J644" s="22"/>
      <c r="K644" s="22"/>
      <c r="L644" s="22"/>
      <c r="M644" s="22"/>
      <c r="N644" s="24"/>
      <c r="O644" s="20"/>
      <c r="P644" s="20"/>
      <c r="Q644" s="22"/>
      <c r="R644" s="38"/>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4"/>
      <c r="AY644" s="24"/>
      <c r="AZ644" s="24"/>
    </row>
    <row r="645" spans="1:52" ht="13.8">
      <c r="A645" s="22"/>
      <c r="B645" s="22"/>
      <c r="C645" s="22"/>
      <c r="D645" s="22"/>
      <c r="E645" s="22"/>
      <c r="F645" s="22"/>
      <c r="G645" s="22"/>
      <c r="H645" s="22"/>
      <c r="I645" s="22"/>
      <c r="J645" s="22"/>
      <c r="K645" s="22"/>
      <c r="L645" s="22"/>
      <c r="M645" s="22"/>
      <c r="N645" s="24"/>
      <c r="O645" s="20"/>
      <c r="P645" s="20"/>
      <c r="Q645" s="22"/>
      <c r="R645" s="38"/>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4"/>
      <c r="AY645" s="24"/>
      <c r="AZ645" s="24"/>
    </row>
    <row r="646" spans="1:52" ht="13.8">
      <c r="A646" s="22"/>
      <c r="B646" s="22"/>
      <c r="C646" s="22"/>
      <c r="D646" s="22"/>
      <c r="E646" s="22"/>
      <c r="F646" s="22"/>
      <c r="G646" s="22"/>
      <c r="H646" s="22"/>
      <c r="I646" s="22"/>
      <c r="J646" s="22"/>
      <c r="K646" s="22"/>
      <c r="L646" s="22"/>
      <c r="M646" s="22"/>
      <c r="N646" s="24"/>
      <c r="O646" s="20"/>
      <c r="P646" s="20"/>
      <c r="Q646" s="22"/>
      <c r="R646" s="38"/>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4"/>
      <c r="AY646" s="24"/>
      <c r="AZ646" s="24"/>
    </row>
    <row r="647" spans="1:52" ht="13.8">
      <c r="A647" s="22"/>
      <c r="B647" s="22"/>
      <c r="C647" s="22"/>
      <c r="D647" s="22"/>
      <c r="E647" s="22"/>
      <c r="F647" s="22"/>
      <c r="G647" s="22"/>
      <c r="H647" s="22"/>
      <c r="I647" s="22"/>
      <c r="J647" s="22"/>
      <c r="K647" s="22"/>
      <c r="L647" s="22"/>
      <c r="M647" s="22"/>
      <c r="N647" s="24"/>
      <c r="O647" s="20"/>
      <c r="P647" s="20"/>
      <c r="Q647" s="22"/>
      <c r="R647" s="38"/>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4"/>
      <c r="AY647" s="24"/>
      <c r="AZ647" s="24"/>
    </row>
    <row r="648" spans="1:52" ht="13.8">
      <c r="A648" s="22"/>
      <c r="B648" s="22"/>
      <c r="C648" s="22"/>
      <c r="D648" s="22"/>
      <c r="E648" s="22"/>
      <c r="F648" s="22"/>
      <c r="G648" s="22"/>
      <c r="H648" s="22"/>
      <c r="I648" s="22"/>
      <c r="J648" s="22"/>
      <c r="K648" s="22"/>
      <c r="L648" s="22"/>
      <c r="M648" s="22"/>
      <c r="N648" s="24"/>
      <c r="O648" s="20"/>
      <c r="P648" s="20"/>
      <c r="Q648" s="22"/>
      <c r="R648" s="38"/>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4"/>
      <c r="AY648" s="24"/>
      <c r="AZ648" s="24"/>
    </row>
    <row r="649" spans="1:52" ht="13.8">
      <c r="A649" s="22"/>
      <c r="B649" s="22"/>
      <c r="C649" s="22"/>
      <c r="D649" s="22"/>
      <c r="E649" s="22"/>
      <c r="F649" s="22"/>
      <c r="G649" s="22"/>
      <c r="H649" s="22"/>
      <c r="I649" s="22"/>
      <c r="J649" s="22"/>
      <c r="K649" s="22"/>
      <c r="L649" s="22"/>
      <c r="M649" s="22"/>
      <c r="N649" s="24"/>
      <c r="O649" s="20"/>
      <c r="P649" s="20"/>
      <c r="Q649" s="22"/>
      <c r="R649" s="38"/>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4"/>
      <c r="AY649" s="24"/>
      <c r="AZ649" s="24"/>
    </row>
    <row r="650" spans="1:52" ht="13.8">
      <c r="A650" s="22"/>
      <c r="B650" s="22"/>
      <c r="C650" s="22"/>
      <c r="D650" s="22"/>
      <c r="E650" s="22"/>
      <c r="F650" s="22"/>
      <c r="G650" s="22"/>
      <c r="H650" s="22"/>
      <c r="I650" s="22"/>
      <c r="J650" s="22"/>
      <c r="K650" s="22"/>
      <c r="L650" s="22"/>
      <c r="M650" s="22"/>
      <c r="N650" s="24"/>
      <c r="O650" s="20"/>
      <c r="P650" s="20"/>
      <c r="Q650" s="22"/>
      <c r="R650" s="38"/>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4"/>
      <c r="AY650" s="24"/>
      <c r="AZ650" s="24"/>
    </row>
    <row r="651" spans="1:52" ht="13.8">
      <c r="A651" s="22"/>
      <c r="B651" s="22"/>
      <c r="C651" s="22"/>
      <c r="D651" s="22"/>
      <c r="E651" s="22"/>
      <c r="F651" s="22"/>
      <c r="G651" s="22"/>
      <c r="H651" s="22"/>
      <c r="I651" s="22"/>
      <c r="J651" s="22"/>
      <c r="K651" s="22"/>
      <c r="L651" s="22"/>
      <c r="M651" s="22"/>
      <c r="N651" s="24"/>
      <c r="O651" s="20"/>
      <c r="P651" s="20"/>
      <c r="Q651" s="22"/>
      <c r="R651" s="38"/>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4"/>
      <c r="AY651" s="24"/>
      <c r="AZ651" s="24"/>
    </row>
    <row r="652" spans="1:52" ht="13.8">
      <c r="A652" s="22"/>
      <c r="B652" s="22"/>
      <c r="C652" s="22"/>
      <c r="D652" s="22"/>
      <c r="E652" s="22"/>
      <c r="F652" s="22"/>
      <c r="G652" s="22"/>
      <c r="H652" s="22"/>
      <c r="I652" s="22"/>
      <c r="J652" s="22"/>
      <c r="K652" s="22"/>
      <c r="L652" s="22"/>
      <c r="M652" s="22"/>
      <c r="N652" s="24"/>
      <c r="O652" s="20"/>
      <c r="P652" s="20"/>
      <c r="Q652" s="22"/>
      <c r="R652" s="38"/>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4"/>
      <c r="AY652" s="24"/>
      <c r="AZ652" s="24"/>
    </row>
    <row r="653" spans="1:52" ht="13.8">
      <c r="A653" s="22"/>
      <c r="B653" s="22"/>
      <c r="C653" s="22"/>
      <c r="D653" s="22"/>
      <c r="E653" s="22"/>
      <c r="F653" s="22"/>
      <c r="G653" s="22"/>
      <c r="H653" s="22"/>
      <c r="I653" s="22"/>
      <c r="J653" s="22"/>
      <c r="K653" s="22"/>
      <c r="L653" s="22"/>
      <c r="M653" s="22"/>
      <c r="N653" s="24"/>
      <c r="O653" s="20"/>
      <c r="P653" s="20"/>
      <c r="Q653" s="22"/>
      <c r="R653" s="38"/>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4"/>
      <c r="AY653" s="24"/>
      <c r="AZ653" s="24"/>
    </row>
    <row r="654" spans="1:52" ht="13.8">
      <c r="A654" s="22"/>
      <c r="B654" s="22"/>
      <c r="C654" s="22"/>
      <c r="D654" s="22"/>
      <c r="E654" s="22"/>
      <c r="F654" s="22"/>
      <c r="G654" s="22"/>
      <c r="H654" s="22"/>
      <c r="I654" s="22"/>
      <c r="J654" s="22"/>
      <c r="K654" s="22"/>
      <c r="L654" s="22"/>
      <c r="M654" s="22"/>
      <c r="N654" s="24"/>
      <c r="O654" s="20"/>
      <c r="P654" s="20"/>
      <c r="Q654" s="22"/>
      <c r="R654" s="38"/>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4"/>
      <c r="AY654" s="24"/>
      <c r="AZ654" s="24"/>
    </row>
    <row r="655" spans="1:52" ht="13.8">
      <c r="A655" s="22"/>
      <c r="B655" s="22"/>
      <c r="C655" s="22"/>
      <c r="D655" s="22"/>
      <c r="E655" s="22"/>
      <c r="F655" s="22"/>
      <c r="G655" s="22"/>
      <c r="H655" s="22"/>
      <c r="I655" s="22"/>
      <c r="J655" s="22"/>
      <c r="K655" s="22"/>
      <c r="L655" s="22"/>
      <c r="M655" s="22"/>
      <c r="N655" s="24"/>
      <c r="O655" s="20"/>
      <c r="P655" s="20"/>
      <c r="Q655" s="22"/>
      <c r="R655" s="38"/>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4"/>
      <c r="AY655" s="24"/>
      <c r="AZ655" s="24"/>
    </row>
    <row r="656" spans="1:52" ht="13.8">
      <c r="A656" s="22"/>
      <c r="B656" s="22"/>
      <c r="C656" s="22"/>
      <c r="D656" s="22"/>
      <c r="E656" s="22"/>
      <c r="F656" s="22"/>
      <c r="G656" s="22"/>
      <c r="H656" s="22"/>
      <c r="I656" s="22"/>
      <c r="J656" s="22"/>
      <c r="K656" s="22"/>
      <c r="L656" s="22"/>
      <c r="M656" s="22"/>
      <c r="N656" s="24"/>
      <c r="O656" s="20"/>
      <c r="P656" s="20"/>
      <c r="Q656" s="22"/>
      <c r="R656" s="38"/>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4"/>
      <c r="AY656" s="24"/>
      <c r="AZ656" s="24"/>
    </row>
    <row r="657" spans="1:52" ht="13.8">
      <c r="A657" s="22"/>
      <c r="B657" s="22"/>
      <c r="C657" s="22"/>
      <c r="D657" s="22"/>
      <c r="E657" s="22"/>
      <c r="F657" s="22"/>
      <c r="G657" s="22"/>
      <c r="H657" s="22"/>
      <c r="I657" s="22"/>
      <c r="J657" s="22"/>
      <c r="K657" s="22"/>
      <c r="L657" s="22"/>
      <c r="M657" s="22"/>
      <c r="N657" s="24"/>
      <c r="O657" s="20"/>
      <c r="P657" s="20"/>
      <c r="Q657" s="22"/>
      <c r="R657" s="38"/>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4"/>
      <c r="AY657" s="24"/>
      <c r="AZ657" s="24"/>
    </row>
    <row r="658" spans="1:52" ht="13.8">
      <c r="A658" s="22"/>
      <c r="B658" s="22"/>
      <c r="C658" s="22"/>
      <c r="D658" s="22"/>
      <c r="E658" s="22"/>
      <c r="F658" s="22"/>
      <c r="G658" s="22"/>
      <c r="H658" s="22"/>
      <c r="I658" s="22"/>
      <c r="J658" s="22"/>
      <c r="K658" s="22"/>
      <c r="L658" s="22"/>
      <c r="M658" s="22"/>
      <c r="N658" s="24"/>
      <c r="O658" s="20"/>
      <c r="P658" s="20"/>
      <c r="Q658" s="22"/>
      <c r="R658" s="38"/>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4"/>
      <c r="AY658" s="24"/>
      <c r="AZ658" s="24"/>
    </row>
    <row r="659" spans="1:52" ht="13.8">
      <c r="A659" s="22"/>
      <c r="B659" s="22"/>
      <c r="C659" s="22"/>
      <c r="D659" s="22"/>
      <c r="E659" s="22"/>
      <c r="F659" s="22"/>
      <c r="G659" s="22"/>
      <c r="H659" s="22"/>
      <c r="I659" s="22"/>
      <c r="J659" s="22"/>
      <c r="K659" s="22"/>
      <c r="L659" s="22"/>
      <c r="M659" s="22"/>
      <c r="N659" s="24"/>
      <c r="O659" s="20"/>
      <c r="P659" s="20"/>
      <c r="Q659" s="22"/>
      <c r="R659" s="38"/>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4"/>
      <c r="AY659" s="24"/>
      <c r="AZ659" s="24"/>
    </row>
    <row r="660" spans="1:52" ht="13.8">
      <c r="A660" s="22"/>
      <c r="B660" s="22"/>
      <c r="C660" s="22"/>
      <c r="D660" s="22"/>
      <c r="E660" s="22"/>
      <c r="F660" s="22"/>
      <c r="G660" s="22"/>
      <c r="H660" s="22"/>
      <c r="I660" s="22"/>
      <c r="J660" s="22"/>
      <c r="K660" s="22"/>
      <c r="L660" s="22"/>
      <c r="M660" s="22"/>
      <c r="N660" s="24"/>
      <c r="O660" s="20"/>
      <c r="P660" s="20"/>
      <c r="Q660" s="22"/>
      <c r="R660" s="38"/>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4"/>
      <c r="AY660" s="24"/>
      <c r="AZ660" s="24"/>
    </row>
    <row r="661" spans="1:52" ht="13.8">
      <c r="A661" s="22"/>
      <c r="B661" s="22"/>
      <c r="C661" s="22"/>
      <c r="D661" s="22"/>
      <c r="E661" s="22"/>
      <c r="F661" s="22"/>
      <c r="G661" s="22"/>
      <c r="H661" s="22"/>
      <c r="I661" s="22"/>
      <c r="J661" s="22"/>
      <c r="K661" s="22"/>
      <c r="L661" s="22"/>
      <c r="M661" s="22"/>
      <c r="N661" s="24"/>
      <c r="O661" s="20"/>
      <c r="P661" s="20"/>
      <c r="Q661" s="22"/>
      <c r="R661" s="38"/>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4"/>
      <c r="AY661" s="24"/>
      <c r="AZ661" s="24"/>
    </row>
    <row r="662" spans="1:52" ht="13.8">
      <c r="A662" s="22"/>
      <c r="B662" s="22"/>
      <c r="C662" s="22"/>
      <c r="D662" s="22"/>
      <c r="E662" s="22"/>
      <c r="F662" s="22"/>
      <c r="G662" s="22"/>
      <c r="H662" s="22"/>
      <c r="I662" s="22"/>
      <c r="J662" s="22"/>
      <c r="K662" s="22"/>
      <c r="L662" s="22"/>
      <c r="M662" s="22"/>
      <c r="N662" s="24"/>
      <c r="O662" s="20"/>
      <c r="P662" s="20"/>
      <c r="Q662" s="22"/>
      <c r="R662" s="38"/>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4"/>
      <c r="AY662" s="24"/>
      <c r="AZ662" s="24"/>
    </row>
    <row r="663" spans="1:52" ht="13.8">
      <c r="A663" s="22"/>
      <c r="B663" s="22"/>
      <c r="C663" s="22"/>
      <c r="D663" s="22"/>
      <c r="E663" s="22"/>
      <c r="F663" s="22"/>
      <c r="G663" s="22"/>
      <c r="H663" s="22"/>
      <c r="I663" s="22"/>
      <c r="J663" s="22"/>
      <c r="K663" s="22"/>
      <c r="L663" s="22"/>
      <c r="M663" s="22"/>
      <c r="N663" s="24"/>
      <c r="O663" s="20"/>
      <c r="P663" s="20"/>
      <c r="Q663" s="22"/>
      <c r="R663" s="38"/>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4"/>
      <c r="AY663" s="24"/>
      <c r="AZ663" s="24"/>
    </row>
    <row r="664" spans="1:52" ht="13.8">
      <c r="A664" s="22"/>
      <c r="B664" s="22"/>
      <c r="C664" s="22"/>
      <c r="D664" s="22"/>
      <c r="E664" s="22"/>
      <c r="F664" s="22"/>
      <c r="G664" s="22"/>
      <c r="H664" s="22"/>
      <c r="I664" s="22"/>
      <c r="J664" s="22"/>
      <c r="K664" s="22"/>
      <c r="L664" s="22"/>
      <c r="M664" s="22"/>
      <c r="N664" s="24"/>
      <c r="O664" s="20"/>
      <c r="P664" s="20"/>
      <c r="Q664" s="22"/>
      <c r="R664" s="38"/>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4"/>
      <c r="AY664" s="24"/>
      <c r="AZ664" s="24"/>
    </row>
    <row r="665" spans="1:52" ht="13.8">
      <c r="A665" s="22"/>
      <c r="B665" s="22"/>
      <c r="C665" s="22"/>
      <c r="D665" s="22"/>
      <c r="E665" s="22"/>
      <c r="F665" s="22"/>
      <c r="G665" s="22"/>
      <c r="H665" s="22"/>
      <c r="I665" s="22"/>
      <c r="J665" s="22"/>
      <c r="K665" s="22"/>
      <c r="L665" s="22"/>
      <c r="M665" s="22"/>
      <c r="N665" s="24"/>
      <c r="O665" s="20"/>
      <c r="P665" s="20"/>
      <c r="Q665" s="22"/>
      <c r="R665" s="38"/>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4"/>
      <c r="AY665" s="24"/>
      <c r="AZ665" s="24"/>
    </row>
    <row r="666" spans="1:52" ht="13.8">
      <c r="A666" s="22"/>
      <c r="B666" s="22"/>
      <c r="C666" s="22"/>
      <c r="D666" s="22"/>
      <c r="E666" s="22"/>
      <c r="F666" s="22"/>
      <c r="G666" s="22"/>
      <c r="H666" s="22"/>
      <c r="I666" s="22"/>
      <c r="J666" s="22"/>
      <c r="K666" s="22"/>
      <c r="L666" s="22"/>
      <c r="M666" s="22"/>
      <c r="N666" s="24"/>
      <c r="O666" s="20"/>
      <c r="P666" s="20"/>
      <c r="Q666" s="22"/>
      <c r="R666" s="38"/>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4"/>
      <c r="AY666" s="24"/>
      <c r="AZ666" s="24"/>
    </row>
    <row r="667" spans="1:52" ht="13.8">
      <c r="A667" s="22"/>
      <c r="B667" s="22"/>
      <c r="C667" s="22"/>
      <c r="D667" s="22"/>
      <c r="E667" s="22"/>
      <c r="F667" s="22"/>
      <c r="G667" s="22"/>
      <c r="H667" s="22"/>
      <c r="I667" s="22"/>
      <c r="J667" s="22"/>
      <c r="K667" s="22"/>
      <c r="L667" s="22"/>
      <c r="M667" s="22"/>
      <c r="N667" s="24"/>
      <c r="O667" s="20"/>
      <c r="P667" s="20"/>
      <c r="Q667" s="22"/>
      <c r="R667" s="38"/>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4"/>
      <c r="AY667" s="24"/>
      <c r="AZ667" s="24"/>
    </row>
    <row r="668" spans="1:52" ht="13.8">
      <c r="A668" s="22"/>
      <c r="B668" s="22"/>
      <c r="C668" s="22"/>
      <c r="D668" s="22"/>
      <c r="E668" s="22"/>
      <c r="F668" s="22"/>
      <c r="G668" s="22"/>
      <c r="H668" s="22"/>
      <c r="I668" s="22"/>
      <c r="J668" s="22"/>
      <c r="K668" s="22"/>
      <c r="L668" s="22"/>
      <c r="M668" s="22"/>
      <c r="N668" s="24"/>
      <c r="O668" s="20"/>
      <c r="P668" s="20"/>
      <c r="Q668" s="22"/>
      <c r="R668" s="38"/>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4"/>
      <c r="AY668" s="24"/>
      <c r="AZ668" s="24"/>
    </row>
    <row r="669" spans="1:52" ht="13.8">
      <c r="A669" s="22"/>
      <c r="B669" s="22"/>
      <c r="C669" s="22"/>
      <c r="D669" s="22"/>
      <c r="E669" s="22"/>
      <c r="F669" s="22"/>
      <c r="G669" s="22"/>
      <c r="H669" s="22"/>
      <c r="I669" s="22"/>
      <c r="J669" s="22"/>
      <c r="K669" s="22"/>
      <c r="L669" s="22"/>
      <c r="M669" s="22"/>
      <c r="N669" s="24"/>
      <c r="O669" s="20"/>
      <c r="P669" s="20"/>
      <c r="Q669" s="22"/>
      <c r="R669" s="38"/>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4"/>
      <c r="AY669" s="24"/>
      <c r="AZ669" s="24"/>
    </row>
    <row r="670" spans="1:52" ht="13.8">
      <c r="A670" s="22"/>
      <c r="B670" s="22"/>
      <c r="C670" s="22"/>
      <c r="D670" s="22"/>
      <c r="E670" s="22"/>
      <c r="F670" s="22"/>
      <c r="G670" s="22"/>
      <c r="H670" s="22"/>
      <c r="I670" s="22"/>
      <c r="J670" s="22"/>
      <c r="K670" s="22"/>
      <c r="L670" s="22"/>
      <c r="M670" s="22"/>
      <c r="N670" s="24"/>
      <c r="O670" s="20"/>
      <c r="P670" s="20"/>
      <c r="Q670" s="22"/>
      <c r="R670" s="38"/>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4"/>
      <c r="AY670" s="24"/>
      <c r="AZ670" s="24"/>
    </row>
    <row r="671" spans="1:52" ht="13.8">
      <c r="A671" s="22"/>
      <c r="B671" s="22"/>
      <c r="C671" s="22"/>
      <c r="D671" s="22"/>
      <c r="E671" s="22"/>
      <c r="F671" s="22"/>
      <c r="G671" s="22"/>
      <c r="H671" s="22"/>
      <c r="I671" s="22"/>
      <c r="J671" s="22"/>
      <c r="K671" s="22"/>
      <c r="L671" s="22"/>
      <c r="M671" s="22"/>
      <c r="N671" s="24"/>
      <c r="O671" s="20"/>
      <c r="P671" s="20"/>
      <c r="Q671" s="22"/>
      <c r="R671" s="38"/>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4"/>
      <c r="AY671" s="24"/>
      <c r="AZ671" s="24"/>
    </row>
    <row r="672" spans="1:52" ht="13.8">
      <c r="A672" s="22"/>
      <c r="B672" s="22"/>
      <c r="C672" s="22"/>
      <c r="D672" s="22"/>
      <c r="E672" s="22"/>
      <c r="F672" s="22"/>
      <c r="G672" s="22"/>
      <c r="H672" s="22"/>
      <c r="I672" s="22"/>
      <c r="J672" s="22"/>
      <c r="K672" s="22"/>
      <c r="L672" s="22"/>
      <c r="M672" s="22"/>
      <c r="N672" s="24"/>
      <c r="O672" s="20"/>
      <c r="P672" s="20"/>
      <c r="Q672" s="22"/>
      <c r="R672" s="38"/>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4"/>
      <c r="AY672" s="24"/>
      <c r="AZ672" s="24"/>
    </row>
    <row r="673" spans="1:52" ht="13.8">
      <c r="A673" s="22"/>
      <c r="B673" s="22"/>
      <c r="C673" s="22"/>
      <c r="D673" s="22"/>
      <c r="E673" s="22"/>
      <c r="F673" s="22"/>
      <c r="G673" s="22"/>
      <c r="H673" s="22"/>
      <c r="I673" s="22"/>
      <c r="J673" s="22"/>
      <c r="K673" s="22"/>
      <c r="L673" s="22"/>
      <c r="M673" s="22"/>
      <c r="N673" s="24"/>
      <c r="O673" s="20"/>
      <c r="P673" s="20"/>
      <c r="Q673" s="22"/>
      <c r="R673" s="38"/>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4"/>
      <c r="AY673" s="24"/>
      <c r="AZ673" s="24"/>
    </row>
    <row r="674" spans="1:52" ht="13.8">
      <c r="A674" s="22"/>
      <c r="B674" s="22"/>
      <c r="C674" s="22"/>
      <c r="D674" s="22"/>
      <c r="E674" s="22"/>
      <c r="F674" s="22"/>
      <c r="G674" s="22"/>
      <c r="H674" s="22"/>
      <c r="I674" s="22"/>
      <c r="J674" s="22"/>
      <c r="K674" s="22"/>
      <c r="L674" s="22"/>
      <c r="M674" s="22"/>
      <c r="N674" s="24"/>
      <c r="O674" s="20"/>
      <c r="P674" s="20"/>
      <c r="Q674" s="22"/>
      <c r="R674" s="38"/>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4"/>
      <c r="AY674" s="24"/>
      <c r="AZ674" s="24"/>
    </row>
    <row r="675" spans="1:52" ht="13.8">
      <c r="A675" s="22"/>
      <c r="B675" s="22"/>
      <c r="C675" s="22"/>
      <c r="D675" s="22"/>
      <c r="E675" s="22"/>
      <c r="F675" s="22"/>
      <c r="G675" s="22"/>
      <c r="H675" s="22"/>
      <c r="I675" s="22"/>
      <c r="J675" s="22"/>
      <c r="K675" s="22"/>
      <c r="L675" s="22"/>
      <c r="M675" s="22"/>
      <c r="N675" s="24"/>
      <c r="O675" s="20"/>
      <c r="P675" s="20"/>
      <c r="Q675" s="22"/>
      <c r="R675" s="38"/>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4"/>
      <c r="AY675" s="24"/>
      <c r="AZ675" s="24"/>
    </row>
    <row r="676" spans="1:52" ht="13.8">
      <c r="A676" s="22"/>
      <c r="B676" s="22"/>
      <c r="C676" s="22"/>
      <c r="D676" s="22"/>
      <c r="E676" s="22"/>
      <c r="F676" s="22"/>
      <c r="G676" s="22"/>
      <c r="H676" s="22"/>
      <c r="I676" s="22"/>
      <c r="J676" s="22"/>
      <c r="K676" s="22"/>
      <c r="L676" s="22"/>
      <c r="M676" s="22"/>
      <c r="N676" s="24"/>
      <c r="O676" s="20"/>
      <c r="P676" s="20"/>
      <c r="Q676" s="22"/>
      <c r="R676" s="38"/>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4"/>
      <c r="AY676" s="24"/>
      <c r="AZ676" s="24"/>
    </row>
    <row r="677" spans="1:52" ht="13.8">
      <c r="A677" s="22"/>
      <c r="B677" s="22"/>
      <c r="C677" s="22"/>
      <c r="D677" s="22"/>
      <c r="E677" s="22"/>
      <c r="F677" s="22"/>
      <c r="G677" s="22"/>
      <c r="H677" s="22"/>
      <c r="I677" s="22"/>
      <c r="J677" s="22"/>
      <c r="K677" s="22"/>
      <c r="L677" s="22"/>
      <c r="M677" s="22"/>
      <c r="N677" s="24"/>
      <c r="O677" s="20"/>
      <c r="P677" s="20"/>
      <c r="Q677" s="22"/>
      <c r="R677" s="38"/>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4"/>
      <c r="AY677" s="24"/>
      <c r="AZ677" s="24"/>
    </row>
    <row r="678" spans="1:52" ht="13.8">
      <c r="A678" s="22"/>
      <c r="B678" s="22"/>
      <c r="C678" s="22"/>
      <c r="D678" s="22"/>
      <c r="E678" s="22"/>
      <c r="F678" s="22"/>
      <c r="G678" s="22"/>
      <c r="H678" s="22"/>
      <c r="I678" s="22"/>
      <c r="J678" s="22"/>
      <c r="K678" s="22"/>
      <c r="L678" s="22"/>
      <c r="M678" s="22"/>
      <c r="N678" s="24"/>
      <c r="O678" s="20"/>
      <c r="P678" s="20"/>
      <c r="Q678" s="22"/>
      <c r="R678" s="38"/>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4"/>
      <c r="AY678" s="24"/>
      <c r="AZ678" s="24"/>
    </row>
    <row r="679" spans="1:52" ht="13.8">
      <c r="A679" s="22"/>
      <c r="B679" s="22"/>
      <c r="C679" s="22"/>
      <c r="D679" s="22"/>
      <c r="E679" s="22"/>
      <c r="F679" s="22"/>
      <c r="G679" s="22"/>
      <c r="H679" s="22"/>
      <c r="I679" s="22"/>
      <c r="J679" s="22"/>
      <c r="K679" s="22"/>
      <c r="L679" s="22"/>
      <c r="M679" s="22"/>
      <c r="N679" s="24"/>
      <c r="O679" s="20"/>
      <c r="P679" s="20"/>
      <c r="Q679" s="22"/>
      <c r="R679" s="38"/>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4"/>
      <c r="AY679" s="24"/>
      <c r="AZ679" s="24"/>
    </row>
    <row r="680" spans="1:52" ht="13.8">
      <c r="A680" s="22"/>
      <c r="B680" s="22"/>
      <c r="C680" s="22"/>
      <c r="D680" s="22"/>
      <c r="E680" s="22"/>
      <c r="F680" s="22"/>
      <c r="G680" s="22"/>
      <c r="H680" s="22"/>
      <c r="I680" s="22"/>
      <c r="J680" s="22"/>
      <c r="K680" s="22"/>
      <c r="L680" s="22"/>
      <c r="M680" s="22"/>
      <c r="N680" s="24"/>
      <c r="O680" s="20"/>
      <c r="P680" s="20"/>
      <c r="Q680" s="22"/>
      <c r="R680" s="38"/>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4"/>
      <c r="AY680" s="24"/>
      <c r="AZ680" s="24"/>
    </row>
    <row r="681" spans="1:52" ht="13.8">
      <c r="A681" s="22"/>
      <c r="B681" s="22"/>
      <c r="C681" s="22"/>
      <c r="D681" s="22"/>
      <c r="E681" s="22"/>
      <c r="F681" s="22"/>
      <c r="G681" s="22"/>
      <c r="H681" s="22"/>
      <c r="I681" s="22"/>
      <c r="J681" s="22"/>
      <c r="K681" s="22"/>
      <c r="L681" s="22"/>
      <c r="M681" s="22"/>
      <c r="N681" s="24"/>
      <c r="O681" s="20"/>
      <c r="P681" s="20"/>
      <c r="Q681" s="22"/>
      <c r="R681" s="38"/>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4"/>
      <c r="AY681" s="24"/>
      <c r="AZ681" s="24"/>
    </row>
    <row r="682" spans="1:52" ht="13.8">
      <c r="A682" s="22"/>
      <c r="B682" s="22"/>
      <c r="C682" s="22"/>
      <c r="D682" s="22"/>
      <c r="E682" s="22"/>
      <c r="F682" s="22"/>
      <c r="G682" s="22"/>
      <c r="H682" s="22"/>
      <c r="I682" s="22"/>
      <c r="J682" s="22"/>
      <c r="K682" s="22"/>
      <c r="L682" s="22"/>
      <c r="M682" s="22"/>
      <c r="N682" s="24"/>
      <c r="O682" s="20"/>
      <c r="P682" s="20"/>
      <c r="Q682" s="22"/>
      <c r="R682" s="38"/>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4"/>
      <c r="AY682" s="24"/>
      <c r="AZ682" s="24"/>
    </row>
    <row r="683" spans="1:52" ht="13.8">
      <c r="A683" s="22"/>
      <c r="B683" s="22"/>
      <c r="C683" s="22"/>
      <c r="D683" s="22"/>
      <c r="E683" s="22"/>
      <c r="F683" s="22"/>
      <c r="G683" s="22"/>
      <c r="H683" s="22"/>
      <c r="I683" s="22"/>
      <c r="J683" s="22"/>
      <c r="K683" s="22"/>
      <c r="L683" s="22"/>
      <c r="M683" s="22"/>
      <c r="N683" s="24"/>
      <c r="O683" s="20"/>
      <c r="P683" s="20"/>
      <c r="Q683" s="22"/>
      <c r="R683" s="38"/>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4"/>
      <c r="AY683" s="24"/>
      <c r="AZ683" s="24"/>
    </row>
    <row r="684" spans="1:52" ht="13.8">
      <c r="A684" s="22"/>
      <c r="B684" s="22"/>
      <c r="C684" s="22"/>
      <c r="D684" s="22"/>
      <c r="E684" s="22"/>
      <c r="F684" s="22"/>
      <c r="G684" s="22"/>
      <c r="H684" s="22"/>
      <c r="I684" s="22"/>
      <c r="J684" s="22"/>
      <c r="K684" s="22"/>
      <c r="L684" s="22"/>
      <c r="M684" s="22"/>
      <c r="N684" s="24"/>
      <c r="O684" s="20"/>
      <c r="P684" s="20"/>
      <c r="Q684" s="22"/>
      <c r="R684" s="38"/>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4"/>
      <c r="AY684" s="24"/>
      <c r="AZ684" s="24"/>
    </row>
    <row r="685" spans="1:52" ht="13.8">
      <c r="A685" s="22"/>
      <c r="B685" s="22"/>
      <c r="C685" s="22"/>
      <c r="D685" s="22"/>
      <c r="E685" s="22"/>
      <c r="F685" s="22"/>
      <c r="G685" s="22"/>
      <c r="H685" s="22"/>
      <c r="I685" s="22"/>
      <c r="J685" s="22"/>
      <c r="K685" s="22"/>
      <c r="L685" s="22"/>
      <c r="M685" s="22"/>
      <c r="N685" s="24"/>
      <c r="O685" s="20"/>
      <c r="P685" s="20"/>
      <c r="Q685" s="22"/>
      <c r="R685" s="38"/>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4"/>
      <c r="AY685" s="24"/>
      <c r="AZ685" s="24"/>
    </row>
    <row r="686" spans="1:52" ht="13.8">
      <c r="A686" s="22"/>
      <c r="B686" s="22"/>
      <c r="C686" s="22"/>
      <c r="D686" s="22"/>
      <c r="E686" s="22"/>
      <c r="F686" s="22"/>
      <c r="G686" s="22"/>
      <c r="H686" s="22"/>
      <c r="I686" s="22"/>
      <c r="J686" s="22"/>
      <c r="K686" s="22"/>
      <c r="L686" s="22"/>
      <c r="M686" s="22"/>
      <c r="N686" s="24"/>
      <c r="O686" s="20"/>
      <c r="P686" s="20"/>
      <c r="Q686" s="22"/>
      <c r="R686" s="38"/>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4"/>
      <c r="AY686" s="24"/>
      <c r="AZ686" s="24"/>
    </row>
    <row r="687" spans="1:52" ht="13.8">
      <c r="A687" s="22"/>
      <c r="B687" s="22"/>
      <c r="C687" s="22"/>
      <c r="D687" s="22"/>
      <c r="E687" s="22"/>
      <c r="F687" s="22"/>
      <c r="G687" s="22"/>
      <c r="H687" s="22"/>
      <c r="I687" s="22"/>
      <c r="J687" s="22"/>
      <c r="K687" s="22"/>
      <c r="L687" s="22"/>
      <c r="M687" s="22"/>
      <c r="N687" s="24"/>
      <c r="O687" s="20"/>
      <c r="P687" s="20"/>
      <c r="Q687" s="22"/>
      <c r="R687" s="38"/>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4"/>
      <c r="AY687" s="24"/>
      <c r="AZ687" s="24"/>
    </row>
    <row r="688" spans="1:52" ht="13.8">
      <c r="A688" s="22"/>
      <c r="B688" s="22"/>
      <c r="C688" s="22"/>
      <c r="D688" s="22"/>
      <c r="E688" s="22"/>
      <c r="F688" s="22"/>
      <c r="G688" s="22"/>
      <c r="H688" s="22"/>
      <c r="I688" s="22"/>
      <c r="J688" s="22"/>
      <c r="K688" s="22"/>
      <c r="L688" s="22"/>
      <c r="M688" s="22"/>
      <c r="N688" s="24"/>
      <c r="O688" s="20"/>
      <c r="P688" s="20"/>
      <c r="Q688" s="22"/>
      <c r="R688" s="38"/>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4"/>
      <c r="AY688" s="24"/>
      <c r="AZ688" s="24"/>
    </row>
    <row r="689" spans="1:52" ht="13.8">
      <c r="A689" s="22"/>
      <c r="B689" s="22"/>
      <c r="C689" s="22"/>
      <c r="D689" s="22"/>
      <c r="E689" s="22"/>
      <c r="F689" s="22"/>
      <c r="G689" s="22"/>
      <c r="H689" s="22"/>
      <c r="I689" s="22"/>
      <c r="J689" s="22"/>
      <c r="K689" s="22"/>
      <c r="L689" s="22"/>
      <c r="M689" s="22"/>
      <c r="N689" s="24"/>
      <c r="O689" s="20"/>
      <c r="P689" s="20"/>
      <c r="Q689" s="22"/>
      <c r="R689" s="38"/>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4"/>
      <c r="AY689" s="24"/>
      <c r="AZ689" s="24"/>
    </row>
    <row r="690" spans="1:52" ht="13.8">
      <c r="A690" s="22"/>
      <c r="B690" s="22"/>
      <c r="C690" s="22"/>
      <c r="D690" s="22"/>
      <c r="E690" s="22"/>
      <c r="F690" s="22"/>
      <c r="G690" s="22"/>
      <c r="H690" s="22"/>
      <c r="I690" s="22"/>
      <c r="J690" s="22"/>
      <c r="K690" s="22"/>
      <c r="L690" s="22"/>
      <c r="M690" s="22"/>
      <c r="N690" s="24"/>
      <c r="O690" s="20"/>
      <c r="P690" s="20"/>
      <c r="Q690" s="22"/>
      <c r="R690" s="38"/>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4"/>
      <c r="AY690" s="24"/>
      <c r="AZ690" s="24"/>
    </row>
    <row r="691" spans="1:52" ht="13.8">
      <c r="A691" s="22"/>
      <c r="B691" s="22"/>
      <c r="C691" s="22"/>
      <c r="D691" s="22"/>
      <c r="E691" s="22"/>
      <c r="F691" s="22"/>
      <c r="G691" s="22"/>
      <c r="H691" s="22"/>
      <c r="I691" s="22"/>
      <c r="J691" s="22"/>
      <c r="K691" s="22"/>
      <c r="L691" s="22"/>
      <c r="M691" s="22"/>
      <c r="N691" s="24"/>
      <c r="O691" s="20"/>
      <c r="P691" s="20"/>
      <c r="Q691" s="22"/>
      <c r="R691" s="38"/>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4"/>
      <c r="AY691" s="24"/>
      <c r="AZ691" s="24"/>
    </row>
    <row r="692" spans="1:52" ht="13.8">
      <c r="A692" s="22"/>
      <c r="B692" s="22"/>
      <c r="C692" s="22"/>
      <c r="D692" s="22"/>
      <c r="E692" s="22"/>
      <c r="F692" s="22"/>
      <c r="G692" s="22"/>
      <c r="H692" s="22"/>
      <c r="I692" s="22"/>
      <c r="J692" s="22"/>
      <c r="K692" s="22"/>
      <c r="L692" s="22"/>
      <c r="M692" s="22"/>
      <c r="N692" s="24"/>
      <c r="O692" s="20"/>
      <c r="P692" s="20"/>
      <c r="Q692" s="22"/>
      <c r="R692" s="38"/>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4"/>
      <c r="AY692" s="24"/>
      <c r="AZ692" s="24"/>
    </row>
    <row r="693" spans="1:52" ht="13.8">
      <c r="A693" s="22"/>
      <c r="B693" s="22"/>
      <c r="C693" s="22"/>
      <c r="D693" s="22"/>
      <c r="E693" s="22"/>
      <c r="F693" s="22"/>
      <c r="G693" s="22"/>
      <c r="H693" s="22"/>
      <c r="I693" s="22"/>
      <c r="J693" s="22"/>
      <c r="K693" s="22"/>
      <c r="L693" s="22"/>
      <c r="M693" s="22"/>
      <c r="N693" s="24"/>
      <c r="O693" s="20"/>
      <c r="P693" s="20"/>
      <c r="Q693" s="22"/>
      <c r="R693" s="38"/>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4"/>
      <c r="AY693" s="24"/>
      <c r="AZ693" s="24"/>
    </row>
    <row r="694" spans="1:52" ht="13.8">
      <c r="A694" s="22"/>
      <c r="B694" s="22"/>
      <c r="C694" s="22"/>
      <c r="D694" s="22"/>
      <c r="E694" s="22"/>
      <c r="F694" s="22"/>
      <c r="G694" s="22"/>
      <c r="H694" s="22"/>
      <c r="I694" s="22"/>
      <c r="J694" s="22"/>
      <c r="K694" s="22"/>
      <c r="L694" s="22"/>
      <c r="M694" s="22"/>
      <c r="N694" s="24"/>
      <c r="O694" s="20"/>
      <c r="P694" s="20"/>
      <c r="Q694" s="22"/>
      <c r="R694" s="38"/>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4"/>
      <c r="AY694" s="24"/>
      <c r="AZ694" s="24"/>
    </row>
    <row r="695" spans="1:52" ht="13.8">
      <c r="A695" s="22"/>
      <c r="B695" s="22"/>
      <c r="C695" s="22"/>
      <c r="D695" s="22"/>
      <c r="E695" s="22"/>
      <c r="F695" s="22"/>
      <c r="G695" s="22"/>
      <c r="H695" s="22"/>
      <c r="I695" s="22"/>
      <c r="J695" s="22"/>
      <c r="K695" s="22"/>
      <c r="L695" s="22"/>
      <c r="M695" s="22"/>
      <c r="N695" s="24"/>
      <c r="O695" s="20"/>
      <c r="P695" s="20"/>
      <c r="Q695" s="22"/>
      <c r="R695" s="38"/>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4"/>
      <c r="AY695" s="24"/>
      <c r="AZ695" s="24"/>
    </row>
    <row r="696" spans="1:52" ht="13.8">
      <c r="A696" s="22"/>
      <c r="B696" s="22"/>
      <c r="C696" s="22"/>
      <c r="D696" s="22"/>
      <c r="E696" s="22"/>
      <c r="F696" s="22"/>
      <c r="G696" s="22"/>
      <c r="H696" s="22"/>
      <c r="I696" s="22"/>
      <c r="J696" s="22"/>
      <c r="K696" s="22"/>
      <c r="L696" s="22"/>
      <c r="M696" s="22"/>
      <c r="N696" s="24"/>
      <c r="O696" s="20"/>
      <c r="P696" s="20"/>
      <c r="Q696" s="22"/>
      <c r="R696" s="38"/>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4"/>
      <c r="AY696" s="24"/>
      <c r="AZ696" s="24"/>
    </row>
    <row r="697" spans="1:52" ht="13.8">
      <c r="A697" s="22"/>
      <c r="B697" s="22"/>
      <c r="C697" s="22"/>
      <c r="D697" s="22"/>
      <c r="E697" s="22"/>
      <c r="F697" s="22"/>
      <c r="G697" s="22"/>
      <c r="H697" s="22"/>
      <c r="I697" s="22"/>
      <c r="J697" s="22"/>
      <c r="K697" s="22"/>
      <c r="L697" s="22"/>
      <c r="M697" s="22"/>
      <c r="N697" s="24"/>
      <c r="O697" s="20"/>
      <c r="P697" s="20"/>
      <c r="Q697" s="22"/>
      <c r="R697" s="38"/>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4"/>
      <c r="AY697" s="24"/>
      <c r="AZ697" s="24"/>
    </row>
    <row r="698" spans="1:52" ht="13.8">
      <c r="A698" s="22"/>
      <c r="B698" s="22"/>
      <c r="C698" s="22"/>
      <c r="D698" s="22"/>
      <c r="E698" s="22"/>
      <c r="F698" s="22"/>
      <c r="G698" s="22"/>
      <c r="H698" s="22"/>
      <c r="I698" s="22"/>
      <c r="J698" s="22"/>
      <c r="K698" s="22"/>
      <c r="L698" s="22"/>
      <c r="M698" s="22"/>
      <c r="N698" s="24"/>
      <c r="O698" s="20"/>
      <c r="P698" s="20"/>
      <c r="Q698" s="22"/>
      <c r="R698" s="38"/>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4"/>
      <c r="AY698" s="24"/>
      <c r="AZ698" s="24"/>
    </row>
    <row r="699" spans="1:52" ht="13.8">
      <c r="A699" s="22"/>
      <c r="B699" s="22"/>
      <c r="C699" s="22"/>
      <c r="D699" s="22"/>
      <c r="E699" s="22"/>
      <c r="F699" s="22"/>
      <c r="G699" s="22"/>
      <c r="H699" s="22"/>
      <c r="I699" s="22"/>
      <c r="J699" s="22"/>
      <c r="K699" s="22"/>
      <c r="L699" s="22"/>
      <c r="M699" s="22"/>
      <c r="N699" s="24"/>
      <c r="O699" s="20"/>
      <c r="P699" s="20"/>
      <c r="Q699" s="22"/>
      <c r="R699" s="38"/>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4"/>
      <c r="AY699" s="24"/>
      <c r="AZ699" s="24"/>
    </row>
    <row r="700" spans="1:52" ht="13.8">
      <c r="A700" s="22"/>
      <c r="B700" s="22"/>
      <c r="C700" s="22"/>
      <c r="D700" s="22"/>
      <c r="E700" s="22"/>
      <c r="F700" s="22"/>
      <c r="G700" s="22"/>
      <c r="H700" s="22"/>
      <c r="I700" s="22"/>
      <c r="J700" s="22"/>
      <c r="K700" s="22"/>
      <c r="L700" s="22"/>
      <c r="M700" s="22"/>
      <c r="N700" s="24"/>
      <c r="O700" s="20"/>
      <c r="P700" s="20"/>
      <c r="Q700" s="22"/>
      <c r="R700" s="38"/>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4"/>
      <c r="AY700" s="24"/>
      <c r="AZ700" s="24"/>
    </row>
    <row r="701" spans="1:52" ht="13.8">
      <c r="A701" s="22"/>
      <c r="B701" s="22"/>
      <c r="C701" s="22"/>
      <c r="D701" s="22"/>
      <c r="E701" s="22"/>
      <c r="F701" s="22"/>
      <c r="G701" s="22"/>
      <c r="H701" s="22"/>
      <c r="I701" s="22"/>
      <c r="J701" s="22"/>
      <c r="K701" s="22"/>
      <c r="L701" s="22"/>
      <c r="M701" s="22"/>
      <c r="N701" s="24"/>
      <c r="O701" s="20"/>
      <c r="P701" s="20"/>
      <c r="Q701" s="22"/>
      <c r="R701" s="38"/>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4"/>
      <c r="AY701" s="24"/>
      <c r="AZ701" s="24"/>
    </row>
    <row r="702" spans="1:52" ht="13.8">
      <c r="A702" s="22"/>
      <c r="B702" s="22"/>
      <c r="C702" s="22"/>
      <c r="D702" s="22"/>
      <c r="E702" s="22"/>
      <c r="F702" s="22"/>
      <c r="G702" s="22"/>
      <c r="H702" s="22"/>
      <c r="I702" s="22"/>
      <c r="J702" s="22"/>
      <c r="K702" s="22"/>
      <c r="L702" s="22"/>
      <c r="M702" s="22"/>
      <c r="N702" s="24"/>
      <c r="O702" s="20"/>
      <c r="P702" s="20"/>
      <c r="Q702" s="22"/>
      <c r="R702" s="38"/>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4"/>
      <c r="AY702" s="24"/>
      <c r="AZ702" s="24"/>
    </row>
    <row r="703" spans="1:52" ht="13.8">
      <c r="A703" s="22"/>
      <c r="B703" s="22"/>
      <c r="C703" s="22"/>
      <c r="D703" s="22"/>
      <c r="E703" s="22"/>
      <c r="F703" s="22"/>
      <c r="G703" s="22"/>
      <c r="H703" s="22"/>
      <c r="I703" s="22"/>
      <c r="J703" s="22"/>
      <c r="K703" s="22"/>
      <c r="L703" s="22"/>
      <c r="M703" s="22"/>
      <c r="N703" s="24"/>
      <c r="O703" s="20"/>
      <c r="P703" s="20"/>
      <c r="Q703" s="22"/>
      <c r="R703" s="38"/>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4"/>
      <c r="AY703" s="24"/>
      <c r="AZ703" s="24"/>
    </row>
    <row r="704" spans="1:52" ht="13.8">
      <c r="A704" s="22"/>
      <c r="B704" s="22"/>
      <c r="C704" s="22"/>
      <c r="D704" s="22"/>
      <c r="E704" s="22"/>
      <c r="F704" s="22"/>
      <c r="G704" s="22"/>
      <c r="H704" s="22"/>
      <c r="I704" s="22"/>
      <c r="J704" s="22"/>
      <c r="K704" s="22"/>
      <c r="L704" s="22"/>
      <c r="M704" s="22"/>
      <c r="N704" s="24"/>
      <c r="O704" s="20"/>
      <c r="P704" s="20"/>
      <c r="Q704" s="22"/>
      <c r="R704" s="38"/>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4"/>
      <c r="AY704" s="24"/>
      <c r="AZ704" s="24"/>
    </row>
    <row r="705" spans="1:52" ht="13.8">
      <c r="A705" s="22"/>
      <c r="B705" s="22"/>
      <c r="C705" s="22"/>
      <c r="D705" s="22"/>
      <c r="E705" s="22"/>
      <c r="F705" s="22"/>
      <c r="G705" s="22"/>
      <c r="H705" s="22"/>
      <c r="I705" s="22"/>
      <c r="J705" s="22"/>
      <c r="K705" s="22"/>
      <c r="L705" s="22"/>
      <c r="M705" s="22"/>
      <c r="N705" s="24"/>
      <c r="O705" s="20"/>
      <c r="P705" s="20"/>
      <c r="Q705" s="22"/>
      <c r="R705" s="38"/>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4"/>
      <c r="AY705" s="24"/>
      <c r="AZ705" s="24"/>
    </row>
    <row r="706" spans="1:52" ht="13.8">
      <c r="A706" s="22"/>
      <c r="B706" s="22"/>
      <c r="C706" s="22"/>
      <c r="D706" s="22"/>
      <c r="E706" s="22"/>
      <c r="F706" s="22"/>
      <c r="G706" s="22"/>
      <c r="H706" s="22"/>
      <c r="I706" s="22"/>
      <c r="J706" s="22"/>
      <c r="K706" s="22"/>
      <c r="L706" s="22"/>
      <c r="M706" s="22"/>
      <c r="N706" s="24"/>
      <c r="O706" s="20"/>
      <c r="P706" s="20"/>
      <c r="Q706" s="22"/>
      <c r="R706" s="38"/>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4"/>
      <c r="AY706" s="24"/>
      <c r="AZ706" s="24"/>
    </row>
    <row r="707" spans="1:52" ht="13.8">
      <c r="A707" s="22"/>
      <c r="B707" s="22"/>
      <c r="C707" s="22"/>
      <c r="D707" s="22"/>
      <c r="E707" s="22"/>
      <c r="F707" s="22"/>
      <c r="G707" s="22"/>
      <c r="H707" s="22"/>
      <c r="I707" s="22"/>
      <c r="J707" s="22"/>
      <c r="K707" s="22"/>
      <c r="L707" s="22"/>
      <c r="M707" s="22"/>
      <c r="N707" s="24"/>
      <c r="O707" s="20"/>
      <c r="P707" s="20"/>
      <c r="Q707" s="22"/>
      <c r="R707" s="38"/>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4"/>
      <c r="AY707" s="24"/>
      <c r="AZ707" s="24"/>
    </row>
    <row r="708" spans="1:52" ht="13.8">
      <c r="A708" s="22"/>
      <c r="B708" s="22"/>
      <c r="C708" s="22"/>
      <c r="D708" s="22"/>
      <c r="E708" s="22"/>
      <c r="F708" s="22"/>
      <c r="G708" s="22"/>
      <c r="H708" s="22"/>
      <c r="I708" s="22"/>
      <c r="J708" s="22"/>
      <c r="K708" s="22"/>
      <c r="L708" s="22"/>
      <c r="M708" s="22"/>
      <c r="N708" s="24"/>
      <c r="O708" s="20"/>
      <c r="P708" s="20"/>
      <c r="Q708" s="22"/>
      <c r="R708" s="38"/>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4"/>
      <c r="AY708" s="24"/>
      <c r="AZ708" s="24"/>
    </row>
    <row r="709" spans="1:52" ht="13.8">
      <c r="A709" s="22"/>
      <c r="B709" s="22"/>
      <c r="C709" s="22"/>
      <c r="D709" s="22"/>
      <c r="E709" s="22"/>
      <c r="F709" s="22"/>
      <c r="G709" s="22"/>
      <c r="H709" s="22"/>
      <c r="I709" s="22"/>
      <c r="J709" s="22"/>
      <c r="K709" s="22"/>
      <c r="L709" s="22"/>
      <c r="M709" s="22"/>
      <c r="N709" s="24"/>
      <c r="O709" s="20"/>
      <c r="P709" s="20"/>
      <c r="Q709" s="22"/>
      <c r="R709" s="38"/>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4"/>
      <c r="AY709" s="24"/>
      <c r="AZ709" s="24"/>
    </row>
    <row r="710" spans="1:52" ht="13.8">
      <c r="A710" s="22"/>
      <c r="B710" s="22"/>
      <c r="C710" s="22"/>
      <c r="D710" s="22"/>
      <c r="E710" s="22"/>
      <c r="F710" s="22"/>
      <c r="G710" s="22"/>
      <c r="H710" s="22"/>
      <c r="I710" s="22"/>
      <c r="J710" s="22"/>
      <c r="K710" s="22"/>
      <c r="L710" s="22"/>
      <c r="M710" s="22"/>
      <c r="N710" s="24"/>
      <c r="O710" s="20"/>
      <c r="P710" s="20"/>
      <c r="Q710" s="22"/>
      <c r="R710" s="38"/>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4"/>
      <c r="AY710" s="24"/>
      <c r="AZ710" s="24"/>
    </row>
    <row r="711" spans="1:52" ht="13.8">
      <c r="A711" s="22"/>
      <c r="B711" s="22"/>
      <c r="C711" s="22"/>
      <c r="D711" s="22"/>
      <c r="E711" s="22"/>
      <c r="F711" s="22"/>
      <c r="G711" s="22"/>
      <c r="H711" s="22"/>
      <c r="I711" s="22"/>
      <c r="J711" s="22"/>
      <c r="K711" s="22"/>
      <c r="L711" s="22"/>
      <c r="M711" s="22"/>
      <c r="N711" s="24"/>
      <c r="O711" s="20"/>
      <c r="P711" s="20"/>
      <c r="Q711" s="22"/>
      <c r="R711" s="38"/>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4"/>
      <c r="AY711" s="24"/>
      <c r="AZ711" s="24"/>
    </row>
    <row r="712" spans="1:52" ht="13.8">
      <c r="A712" s="22"/>
      <c r="B712" s="22"/>
      <c r="C712" s="22"/>
      <c r="D712" s="22"/>
      <c r="E712" s="22"/>
      <c r="F712" s="22"/>
      <c r="G712" s="22"/>
      <c r="H712" s="22"/>
      <c r="I712" s="22"/>
      <c r="J712" s="22"/>
      <c r="K712" s="22"/>
      <c r="L712" s="22"/>
      <c r="M712" s="22"/>
      <c r="N712" s="24"/>
      <c r="O712" s="20"/>
      <c r="P712" s="20"/>
      <c r="Q712" s="22"/>
      <c r="R712" s="38"/>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4"/>
      <c r="AY712" s="24"/>
      <c r="AZ712" s="24"/>
    </row>
    <row r="713" spans="1:52" ht="13.8">
      <c r="A713" s="22"/>
      <c r="B713" s="22"/>
      <c r="C713" s="22"/>
      <c r="D713" s="22"/>
      <c r="E713" s="22"/>
      <c r="F713" s="22"/>
      <c r="G713" s="22"/>
      <c r="H713" s="22"/>
      <c r="I713" s="22"/>
      <c r="J713" s="22"/>
      <c r="K713" s="22"/>
      <c r="L713" s="22"/>
      <c r="M713" s="22"/>
      <c r="N713" s="24"/>
      <c r="O713" s="20"/>
      <c r="P713" s="20"/>
      <c r="Q713" s="22"/>
      <c r="R713" s="38"/>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4"/>
      <c r="AY713" s="24"/>
      <c r="AZ713" s="24"/>
    </row>
    <row r="714" spans="1:52" ht="13.8">
      <c r="A714" s="22"/>
      <c r="B714" s="22"/>
      <c r="C714" s="22"/>
      <c r="D714" s="22"/>
      <c r="E714" s="22"/>
      <c r="F714" s="22"/>
      <c r="G714" s="22"/>
      <c r="H714" s="22"/>
      <c r="I714" s="22"/>
      <c r="J714" s="22"/>
      <c r="K714" s="22"/>
      <c r="L714" s="22"/>
      <c r="M714" s="22"/>
      <c r="N714" s="24"/>
      <c r="O714" s="20"/>
      <c r="P714" s="20"/>
      <c r="Q714" s="22"/>
      <c r="R714" s="38"/>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4"/>
      <c r="AY714" s="24"/>
      <c r="AZ714" s="24"/>
    </row>
    <row r="715" spans="1:52" ht="13.8">
      <c r="A715" s="22"/>
      <c r="B715" s="22"/>
      <c r="C715" s="22"/>
      <c r="D715" s="22"/>
      <c r="E715" s="22"/>
      <c r="F715" s="22"/>
      <c r="G715" s="22"/>
      <c r="H715" s="22"/>
      <c r="I715" s="22"/>
      <c r="J715" s="22"/>
      <c r="K715" s="22"/>
      <c r="L715" s="22"/>
      <c r="M715" s="22"/>
      <c r="N715" s="24"/>
      <c r="O715" s="20"/>
      <c r="P715" s="20"/>
      <c r="Q715" s="22"/>
      <c r="R715" s="38"/>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4"/>
      <c r="AY715" s="24"/>
      <c r="AZ715" s="24"/>
    </row>
    <row r="716" spans="1:52" ht="13.8">
      <c r="A716" s="22"/>
      <c r="B716" s="22"/>
      <c r="C716" s="22"/>
      <c r="D716" s="22"/>
      <c r="E716" s="22"/>
      <c r="F716" s="22"/>
      <c r="G716" s="22"/>
      <c r="H716" s="22"/>
      <c r="I716" s="22"/>
      <c r="J716" s="22"/>
      <c r="K716" s="22"/>
      <c r="L716" s="22"/>
      <c r="M716" s="22"/>
      <c r="N716" s="24"/>
      <c r="O716" s="20"/>
      <c r="P716" s="20"/>
      <c r="Q716" s="22"/>
      <c r="R716" s="38"/>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4"/>
      <c r="AY716" s="24"/>
      <c r="AZ716" s="24"/>
    </row>
    <row r="717" spans="1:52" ht="13.8">
      <c r="A717" s="22"/>
      <c r="B717" s="22"/>
      <c r="C717" s="22"/>
      <c r="D717" s="22"/>
      <c r="E717" s="22"/>
      <c r="F717" s="22"/>
      <c r="G717" s="22"/>
      <c r="H717" s="22"/>
      <c r="I717" s="22"/>
      <c r="J717" s="22"/>
      <c r="K717" s="22"/>
      <c r="L717" s="22"/>
      <c r="M717" s="22"/>
      <c r="N717" s="24"/>
      <c r="O717" s="20"/>
      <c r="P717" s="20"/>
      <c r="Q717" s="22"/>
      <c r="R717" s="38"/>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4"/>
      <c r="AY717" s="24"/>
      <c r="AZ717" s="24"/>
    </row>
    <row r="718" spans="1:52" ht="13.8">
      <c r="A718" s="22"/>
      <c r="B718" s="22"/>
      <c r="C718" s="22"/>
      <c r="D718" s="22"/>
      <c r="E718" s="22"/>
      <c r="F718" s="22"/>
      <c r="G718" s="22"/>
      <c r="H718" s="22"/>
      <c r="I718" s="22"/>
      <c r="J718" s="22"/>
      <c r="K718" s="22"/>
      <c r="L718" s="22"/>
      <c r="M718" s="22"/>
      <c r="N718" s="24"/>
      <c r="O718" s="20"/>
      <c r="P718" s="20"/>
      <c r="Q718" s="22"/>
      <c r="R718" s="38"/>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4"/>
      <c r="AY718" s="24"/>
      <c r="AZ718" s="24"/>
    </row>
    <row r="719" spans="1:52" ht="13.8">
      <c r="A719" s="22"/>
      <c r="B719" s="22"/>
      <c r="C719" s="22"/>
      <c r="D719" s="22"/>
      <c r="E719" s="22"/>
      <c r="F719" s="22"/>
      <c r="G719" s="22"/>
      <c r="H719" s="22"/>
      <c r="I719" s="22"/>
      <c r="J719" s="22"/>
      <c r="K719" s="22"/>
      <c r="L719" s="22"/>
      <c r="M719" s="22"/>
      <c r="N719" s="24"/>
      <c r="O719" s="20"/>
      <c r="P719" s="20"/>
      <c r="Q719" s="22"/>
      <c r="R719" s="38"/>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4"/>
      <c r="AY719" s="24"/>
      <c r="AZ719" s="24"/>
    </row>
    <row r="720" spans="1:52" ht="13.8">
      <c r="A720" s="22"/>
      <c r="B720" s="22"/>
      <c r="C720" s="22"/>
      <c r="D720" s="22"/>
      <c r="E720" s="22"/>
      <c r="F720" s="22"/>
      <c r="G720" s="22"/>
      <c r="H720" s="22"/>
      <c r="I720" s="22"/>
      <c r="J720" s="22"/>
      <c r="K720" s="22"/>
      <c r="L720" s="22"/>
      <c r="M720" s="22"/>
      <c r="N720" s="24"/>
      <c r="O720" s="20"/>
      <c r="P720" s="20"/>
      <c r="Q720" s="22"/>
      <c r="R720" s="38"/>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4"/>
      <c r="AY720" s="24"/>
      <c r="AZ720" s="24"/>
    </row>
    <row r="721" spans="1:52" ht="13.8">
      <c r="A721" s="22"/>
      <c r="B721" s="22"/>
      <c r="C721" s="22"/>
      <c r="D721" s="22"/>
      <c r="E721" s="22"/>
      <c r="F721" s="22"/>
      <c r="G721" s="22"/>
      <c r="H721" s="22"/>
      <c r="I721" s="22"/>
      <c r="J721" s="22"/>
      <c r="K721" s="22"/>
      <c r="L721" s="22"/>
      <c r="M721" s="22"/>
      <c r="N721" s="24"/>
      <c r="O721" s="20"/>
      <c r="P721" s="20"/>
      <c r="Q721" s="22"/>
      <c r="R721" s="38"/>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4"/>
      <c r="AY721" s="24"/>
      <c r="AZ721" s="24"/>
    </row>
    <row r="722" spans="1:52" ht="13.8">
      <c r="A722" s="22"/>
      <c r="B722" s="22"/>
      <c r="C722" s="22"/>
      <c r="D722" s="22"/>
      <c r="E722" s="22"/>
      <c r="F722" s="22"/>
      <c r="G722" s="22"/>
      <c r="H722" s="22"/>
      <c r="I722" s="22"/>
      <c r="J722" s="22"/>
      <c r="K722" s="22"/>
      <c r="L722" s="22"/>
      <c r="M722" s="22"/>
      <c r="N722" s="24"/>
      <c r="O722" s="20"/>
      <c r="P722" s="20"/>
      <c r="Q722" s="22"/>
      <c r="R722" s="38"/>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4"/>
      <c r="AY722" s="24"/>
      <c r="AZ722" s="24"/>
    </row>
    <row r="723" spans="1:52" ht="13.8">
      <c r="A723" s="22"/>
      <c r="B723" s="22"/>
      <c r="C723" s="22"/>
      <c r="D723" s="22"/>
      <c r="E723" s="22"/>
      <c r="F723" s="22"/>
      <c r="G723" s="22"/>
      <c r="H723" s="22"/>
      <c r="I723" s="22"/>
      <c r="J723" s="22"/>
      <c r="K723" s="22"/>
      <c r="L723" s="22"/>
      <c r="M723" s="22"/>
      <c r="N723" s="24"/>
      <c r="O723" s="20"/>
      <c r="P723" s="20"/>
      <c r="Q723" s="22"/>
      <c r="R723" s="38"/>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4"/>
      <c r="AY723" s="24"/>
      <c r="AZ723" s="24"/>
    </row>
    <row r="724" spans="1:52" ht="13.8">
      <c r="A724" s="22"/>
      <c r="B724" s="22"/>
      <c r="C724" s="22"/>
      <c r="D724" s="22"/>
      <c r="E724" s="22"/>
      <c r="F724" s="22"/>
      <c r="G724" s="22"/>
      <c r="H724" s="22"/>
      <c r="I724" s="22"/>
      <c r="J724" s="22"/>
      <c r="K724" s="22"/>
      <c r="L724" s="22"/>
      <c r="M724" s="22"/>
      <c r="N724" s="24"/>
      <c r="O724" s="20"/>
      <c r="P724" s="20"/>
      <c r="Q724" s="22"/>
      <c r="R724" s="38"/>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4"/>
      <c r="AY724" s="24"/>
      <c r="AZ724" s="24"/>
    </row>
    <row r="725" spans="1:52" ht="13.8">
      <c r="A725" s="22"/>
      <c r="B725" s="22"/>
      <c r="C725" s="22"/>
      <c r="D725" s="22"/>
      <c r="E725" s="22"/>
      <c r="F725" s="22"/>
      <c r="G725" s="22"/>
      <c r="H725" s="22"/>
      <c r="I725" s="22"/>
      <c r="J725" s="22"/>
      <c r="K725" s="22"/>
      <c r="L725" s="22"/>
      <c r="M725" s="22"/>
      <c r="N725" s="24"/>
      <c r="O725" s="20"/>
      <c r="P725" s="20"/>
      <c r="Q725" s="22"/>
      <c r="R725" s="38"/>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4"/>
      <c r="AY725" s="24"/>
      <c r="AZ725" s="24"/>
    </row>
    <row r="726" spans="1:52" ht="13.8">
      <c r="A726" s="22"/>
      <c r="B726" s="22"/>
      <c r="C726" s="22"/>
      <c r="D726" s="22"/>
      <c r="E726" s="22"/>
      <c r="F726" s="22"/>
      <c r="G726" s="22"/>
      <c r="H726" s="22"/>
      <c r="I726" s="22"/>
      <c r="J726" s="22"/>
      <c r="K726" s="22"/>
      <c r="L726" s="22"/>
      <c r="M726" s="22"/>
      <c r="N726" s="24"/>
      <c r="O726" s="20"/>
      <c r="P726" s="20"/>
      <c r="Q726" s="22"/>
      <c r="R726" s="38"/>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4"/>
      <c r="AY726" s="24"/>
      <c r="AZ726" s="24"/>
    </row>
    <row r="727" spans="1:52" ht="13.8">
      <c r="A727" s="22"/>
      <c r="B727" s="22"/>
      <c r="C727" s="22"/>
      <c r="D727" s="22"/>
      <c r="E727" s="22"/>
      <c r="F727" s="22"/>
      <c r="G727" s="22"/>
      <c r="H727" s="22"/>
      <c r="I727" s="22"/>
      <c r="J727" s="22"/>
      <c r="K727" s="22"/>
      <c r="L727" s="22"/>
      <c r="M727" s="22"/>
      <c r="N727" s="24"/>
      <c r="O727" s="20"/>
      <c r="P727" s="20"/>
      <c r="Q727" s="22"/>
      <c r="R727" s="38"/>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4"/>
      <c r="AY727" s="24"/>
      <c r="AZ727" s="24"/>
    </row>
    <row r="728" spans="1:52" ht="13.8">
      <c r="A728" s="22"/>
      <c r="B728" s="22"/>
      <c r="C728" s="22"/>
      <c r="D728" s="22"/>
      <c r="E728" s="22"/>
      <c r="F728" s="22"/>
      <c r="G728" s="22"/>
      <c r="H728" s="22"/>
      <c r="I728" s="22"/>
      <c r="J728" s="22"/>
      <c r="K728" s="22"/>
      <c r="L728" s="22"/>
      <c r="M728" s="22"/>
      <c r="N728" s="24"/>
      <c r="O728" s="20"/>
      <c r="P728" s="20"/>
      <c r="Q728" s="22"/>
      <c r="R728" s="38"/>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4"/>
      <c r="AY728" s="24"/>
      <c r="AZ728" s="24"/>
    </row>
    <row r="729" spans="1:52" ht="13.8">
      <c r="A729" s="22"/>
      <c r="B729" s="22"/>
      <c r="C729" s="22"/>
      <c r="D729" s="22"/>
      <c r="E729" s="22"/>
      <c r="F729" s="22"/>
      <c r="G729" s="22"/>
      <c r="H729" s="22"/>
      <c r="I729" s="22"/>
      <c r="J729" s="22"/>
      <c r="K729" s="22"/>
      <c r="L729" s="22"/>
      <c r="M729" s="22"/>
      <c r="N729" s="24"/>
      <c r="O729" s="20"/>
      <c r="P729" s="20"/>
      <c r="Q729" s="22"/>
      <c r="R729" s="38"/>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4"/>
      <c r="AY729" s="24"/>
      <c r="AZ729" s="24"/>
    </row>
    <row r="730" spans="1:52" ht="13.8">
      <c r="A730" s="22"/>
      <c r="B730" s="22"/>
      <c r="C730" s="22"/>
      <c r="D730" s="22"/>
      <c r="E730" s="22"/>
      <c r="F730" s="22"/>
      <c r="G730" s="22"/>
      <c r="H730" s="22"/>
      <c r="I730" s="22"/>
      <c r="J730" s="22"/>
      <c r="K730" s="22"/>
      <c r="L730" s="22"/>
      <c r="M730" s="22"/>
      <c r="N730" s="24"/>
      <c r="O730" s="20"/>
      <c r="P730" s="20"/>
      <c r="Q730" s="22"/>
      <c r="R730" s="38"/>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4"/>
      <c r="AY730" s="24"/>
      <c r="AZ730" s="24"/>
    </row>
    <row r="731" spans="1:52" ht="13.8">
      <c r="A731" s="22"/>
      <c r="B731" s="22"/>
      <c r="C731" s="22"/>
      <c r="D731" s="22"/>
      <c r="E731" s="22"/>
      <c r="F731" s="22"/>
      <c r="G731" s="22"/>
      <c r="H731" s="22"/>
      <c r="I731" s="22"/>
      <c r="J731" s="22"/>
      <c r="K731" s="22"/>
      <c r="L731" s="22"/>
      <c r="M731" s="22"/>
      <c r="N731" s="24"/>
      <c r="O731" s="20"/>
      <c r="P731" s="20"/>
      <c r="Q731" s="22"/>
      <c r="R731" s="38"/>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4"/>
      <c r="AY731" s="24"/>
      <c r="AZ731" s="24"/>
    </row>
    <row r="732" spans="1:52" ht="13.8">
      <c r="A732" s="22"/>
      <c r="B732" s="22"/>
      <c r="C732" s="22"/>
      <c r="D732" s="22"/>
      <c r="E732" s="22"/>
      <c r="F732" s="22"/>
      <c r="G732" s="22"/>
      <c r="H732" s="22"/>
      <c r="I732" s="22"/>
      <c r="J732" s="22"/>
      <c r="K732" s="22"/>
      <c r="L732" s="22"/>
      <c r="M732" s="22"/>
      <c r="N732" s="24"/>
      <c r="O732" s="20"/>
      <c r="P732" s="20"/>
      <c r="Q732" s="22"/>
      <c r="R732" s="38"/>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4"/>
      <c r="AY732" s="24"/>
      <c r="AZ732" s="24"/>
    </row>
    <row r="733" spans="1:52" ht="13.8">
      <c r="A733" s="22"/>
      <c r="B733" s="22"/>
      <c r="C733" s="22"/>
      <c r="D733" s="22"/>
      <c r="E733" s="22"/>
      <c r="F733" s="22"/>
      <c r="G733" s="22"/>
      <c r="H733" s="22"/>
      <c r="I733" s="22"/>
      <c r="J733" s="22"/>
      <c r="K733" s="22"/>
      <c r="L733" s="22"/>
      <c r="M733" s="22"/>
      <c r="N733" s="24"/>
      <c r="O733" s="20"/>
      <c r="P733" s="20"/>
      <c r="Q733" s="22"/>
      <c r="R733" s="38"/>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4"/>
      <c r="AY733" s="24"/>
      <c r="AZ733" s="24"/>
    </row>
    <row r="734" spans="1:52" ht="13.8">
      <c r="A734" s="22"/>
      <c r="B734" s="22"/>
      <c r="C734" s="22"/>
      <c r="D734" s="22"/>
      <c r="E734" s="22"/>
      <c r="F734" s="22"/>
      <c r="G734" s="22"/>
      <c r="H734" s="22"/>
      <c r="I734" s="22"/>
      <c r="J734" s="22"/>
      <c r="K734" s="22"/>
      <c r="L734" s="22"/>
      <c r="M734" s="22"/>
      <c r="N734" s="24"/>
      <c r="O734" s="20"/>
      <c r="P734" s="20"/>
      <c r="Q734" s="22"/>
      <c r="R734" s="38"/>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4"/>
      <c r="AY734" s="24"/>
      <c r="AZ734" s="24"/>
    </row>
    <row r="735" spans="1:52" ht="13.8">
      <c r="A735" s="22"/>
      <c r="B735" s="22"/>
      <c r="C735" s="22"/>
      <c r="D735" s="22"/>
      <c r="E735" s="22"/>
      <c r="F735" s="22"/>
      <c r="G735" s="22"/>
      <c r="H735" s="22"/>
      <c r="I735" s="22"/>
      <c r="J735" s="22"/>
      <c r="K735" s="22"/>
      <c r="L735" s="22"/>
      <c r="M735" s="22"/>
      <c r="N735" s="24"/>
      <c r="O735" s="20"/>
      <c r="P735" s="20"/>
      <c r="Q735" s="22"/>
      <c r="R735" s="38"/>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4"/>
      <c r="AY735" s="24"/>
      <c r="AZ735" s="24"/>
    </row>
    <row r="736" spans="1:52" ht="13.8">
      <c r="A736" s="22"/>
      <c r="B736" s="22"/>
      <c r="C736" s="22"/>
      <c r="D736" s="22"/>
      <c r="E736" s="22"/>
      <c r="F736" s="22"/>
      <c r="G736" s="22"/>
      <c r="H736" s="22"/>
      <c r="I736" s="22"/>
      <c r="J736" s="22"/>
      <c r="K736" s="22"/>
      <c r="L736" s="22"/>
      <c r="M736" s="22"/>
      <c r="N736" s="24"/>
      <c r="O736" s="20"/>
      <c r="P736" s="20"/>
      <c r="Q736" s="22"/>
      <c r="R736" s="38"/>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4"/>
      <c r="AY736" s="24"/>
      <c r="AZ736" s="24"/>
    </row>
    <row r="737" spans="1:52" ht="13.8">
      <c r="A737" s="22"/>
      <c r="B737" s="22"/>
      <c r="C737" s="22"/>
      <c r="D737" s="22"/>
      <c r="E737" s="22"/>
      <c r="F737" s="22"/>
      <c r="G737" s="22"/>
      <c r="H737" s="22"/>
      <c r="I737" s="22"/>
      <c r="J737" s="22"/>
      <c r="K737" s="22"/>
      <c r="L737" s="22"/>
      <c r="M737" s="22"/>
      <c r="N737" s="24"/>
      <c r="O737" s="20"/>
      <c r="P737" s="20"/>
      <c r="Q737" s="22"/>
      <c r="R737" s="38"/>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4"/>
      <c r="AY737" s="24"/>
      <c r="AZ737" s="24"/>
    </row>
    <row r="738" spans="1:52" ht="13.8">
      <c r="A738" s="22"/>
      <c r="B738" s="22"/>
      <c r="C738" s="22"/>
      <c r="D738" s="22"/>
      <c r="E738" s="22"/>
      <c r="F738" s="22"/>
      <c r="G738" s="22"/>
      <c r="H738" s="22"/>
      <c r="I738" s="22"/>
      <c r="J738" s="22"/>
      <c r="K738" s="22"/>
      <c r="L738" s="22"/>
      <c r="M738" s="22"/>
      <c r="N738" s="24"/>
      <c r="O738" s="20"/>
      <c r="P738" s="20"/>
      <c r="Q738" s="22"/>
      <c r="R738" s="38"/>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4"/>
      <c r="AY738" s="24"/>
      <c r="AZ738" s="24"/>
    </row>
    <row r="739" spans="1:52" ht="13.8">
      <c r="A739" s="22"/>
      <c r="B739" s="22"/>
      <c r="C739" s="22"/>
      <c r="D739" s="22"/>
      <c r="E739" s="22"/>
      <c r="F739" s="22"/>
      <c r="G739" s="22"/>
      <c r="H739" s="22"/>
      <c r="I739" s="22"/>
      <c r="J739" s="22"/>
      <c r="K739" s="22"/>
      <c r="L739" s="22"/>
      <c r="M739" s="22"/>
      <c r="N739" s="24"/>
      <c r="O739" s="20"/>
      <c r="P739" s="20"/>
      <c r="Q739" s="22"/>
      <c r="R739" s="38"/>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4"/>
      <c r="AY739" s="24"/>
      <c r="AZ739" s="24"/>
    </row>
    <row r="740" spans="1:52" ht="13.8">
      <c r="A740" s="22"/>
      <c r="B740" s="22"/>
      <c r="C740" s="22"/>
      <c r="D740" s="22"/>
      <c r="E740" s="22"/>
      <c r="F740" s="22"/>
      <c r="G740" s="22"/>
      <c r="H740" s="22"/>
      <c r="I740" s="22"/>
      <c r="J740" s="22"/>
      <c r="K740" s="22"/>
      <c r="L740" s="22"/>
      <c r="M740" s="22"/>
      <c r="N740" s="24"/>
      <c r="O740" s="20"/>
      <c r="P740" s="20"/>
      <c r="Q740" s="22"/>
      <c r="R740" s="38"/>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4"/>
      <c r="AY740" s="24"/>
      <c r="AZ740" s="24"/>
    </row>
    <row r="741" spans="1:52" ht="13.8">
      <c r="A741" s="22"/>
      <c r="B741" s="22"/>
      <c r="C741" s="22"/>
      <c r="D741" s="22"/>
      <c r="E741" s="22"/>
      <c r="F741" s="22"/>
      <c r="G741" s="22"/>
      <c r="H741" s="22"/>
      <c r="I741" s="22"/>
      <c r="J741" s="22"/>
      <c r="K741" s="22"/>
      <c r="L741" s="22"/>
      <c r="M741" s="22"/>
      <c r="N741" s="24"/>
      <c r="O741" s="20"/>
      <c r="P741" s="20"/>
      <c r="Q741" s="22"/>
      <c r="R741" s="38"/>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4"/>
      <c r="AY741" s="24"/>
      <c r="AZ741" s="24"/>
    </row>
    <row r="742" spans="1:52" ht="13.8">
      <c r="A742" s="22"/>
      <c r="B742" s="22"/>
      <c r="C742" s="22"/>
      <c r="D742" s="22"/>
      <c r="E742" s="22"/>
      <c r="F742" s="22"/>
      <c r="G742" s="22"/>
      <c r="H742" s="22"/>
      <c r="I742" s="22"/>
      <c r="J742" s="22"/>
      <c r="K742" s="22"/>
      <c r="L742" s="22"/>
      <c r="M742" s="22"/>
      <c r="N742" s="24"/>
      <c r="O742" s="20"/>
      <c r="P742" s="20"/>
      <c r="Q742" s="22"/>
      <c r="R742" s="38"/>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4"/>
      <c r="AY742" s="24"/>
      <c r="AZ742" s="24"/>
    </row>
    <row r="743" spans="1:52" ht="13.8">
      <c r="A743" s="22"/>
      <c r="B743" s="22"/>
      <c r="C743" s="22"/>
      <c r="D743" s="22"/>
      <c r="E743" s="22"/>
      <c r="F743" s="22"/>
      <c r="G743" s="22"/>
      <c r="H743" s="22"/>
      <c r="I743" s="22"/>
      <c r="J743" s="22"/>
      <c r="K743" s="22"/>
      <c r="L743" s="22"/>
      <c r="M743" s="22"/>
      <c r="N743" s="24"/>
      <c r="O743" s="20"/>
      <c r="P743" s="20"/>
      <c r="Q743" s="22"/>
      <c r="R743" s="38"/>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4"/>
      <c r="AY743" s="24"/>
      <c r="AZ743" s="24"/>
    </row>
    <row r="744" spans="1:52" ht="13.8">
      <c r="A744" s="22"/>
      <c r="B744" s="22"/>
      <c r="C744" s="22"/>
      <c r="D744" s="22"/>
      <c r="E744" s="22"/>
      <c r="F744" s="22"/>
      <c r="G744" s="22"/>
      <c r="H744" s="22"/>
      <c r="I744" s="22"/>
      <c r="J744" s="22"/>
      <c r="K744" s="22"/>
      <c r="L744" s="22"/>
      <c r="M744" s="22"/>
      <c r="N744" s="24"/>
      <c r="O744" s="20"/>
      <c r="P744" s="20"/>
      <c r="Q744" s="22"/>
      <c r="R744" s="38"/>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4"/>
      <c r="AY744" s="24"/>
      <c r="AZ744" s="24"/>
    </row>
    <row r="745" spans="1:52" ht="13.8">
      <c r="A745" s="22"/>
      <c r="B745" s="22"/>
      <c r="C745" s="22"/>
      <c r="D745" s="22"/>
      <c r="E745" s="22"/>
      <c r="F745" s="22"/>
      <c r="G745" s="22"/>
      <c r="H745" s="22"/>
      <c r="I745" s="22"/>
      <c r="J745" s="22"/>
      <c r="K745" s="22"/>
      <c r="L745" s="22"/>
      <c r="M745" s="22"/>
      <c r="N745" s="24"/>
      <c r="O745" s="20"/>
      <c r="P745" s="20"/>
      <c r="Q745" s="22"/>
      <c r="R745" s="38"/>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4"/>
      <c r="AY745" s="24"/>
      <c r="AZ745" s="24"/>
    </row>
    <row r="746" spans="1:52" ht="13.8">
      <c r="A746" s="22"/>
      <c r="B746" s="22"/>
      <c r="C746" s="22"/>
      <c r="D746" s="22"/>
      <c r="E746" s="22"/>
      <c r="F746" s="22"/>
      <c r="G746" s="22"/>
      <c r="H746" s="22"/>
      <c r="I746" s="22"/>
      <c r="J746" s="22"/>
      <c r="K746" s="22"/>
      <c r="L746" s="22"/>
      <c r="M746" s="22"/>
      <c r="N746" s="24"/>
      <c r="O746" s="20"/>
      <c r="P746" s="20"/>
      <c r="Q746" s="22"/>
      <c r="R746" s="38"/>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4"/>
      <c r="AY746" s="24"/>
      <c r="AZ746" s="24"/>
    </row>
    <row r="747" spans="1:52" ht="13.8">
      <c r="A747" s="22"/>
      <c r="B747" s="22"/>
      <c r="C747" s="22"/>
      <c r="D747" s="22"/>
      <c r="E747" s="22"/>
      <c r="F747" s="22"/>
      <c r="G747" s="22"/>
      <c r="H747" s="22"/>
      <c r="I747" s="22"/>
      <c r="J747" s="22"/>
      <c r="K747" s="22"/>
      <c r="L747" s="22"/>
      <c r="M747" s="22"/>
      <c r="N747" s="24"/>
      <c r="O747" s="20"/>
      <c r="P747" s="20"/>
      <c r="Q747" s="22"/>
      <c r="R747" s="38"/>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4"/>
      <c r="AY747" s="24"/>
      <c r="AZ747" s="24"/>
    </row>
    <row r="748" spans="1:52" ht="13.8">
      <c r="A748" s="22"/>
      <c r="B748" s="22"/>
      <c r="C748" s="22"/>
      <c r="D748" s="22"/>
      <c r="E748" s="22"/>
      <c r="F748" s="22"/>
      <c r="G748" s="22"/>
      <c r="H748" s="22"/>
      <c r="I748" s="22"/>
      <c r="J748" s="22"/>
      <c r="K748" s="22"/>
      <c r="L748" s="22"/>
      <c r="M748" s="22"/>
      <c r="N748" s="24"/>
      <c r="O748" s="20"/>
      <c r="P748" s="20"/>
      <c r="Q748" s="22"/>
      <c r="R748" s="38"/>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4"/>
      <c r="AY748" s="24"/>
      <c r="AZ748" s="24"/>
    </row>
    <row r="749" spans="1:52" ht="13.8">
      <c r="A749" s="22"/>
      <c r="B749" s="22"/>
      <c r="C749" s="22"/>
      <c r="D749" s="22"/>
      <c r="E749" s="22"/>
      <c r="F749" s="22"/>
      <c r="G749" s="22"/>
      <c r="H749" s="22"/>
      <c r="I749" s="22"/>
      <c r="J749" s="22"/>
      <c r="K749" s="22"/>
      <c r="L749" s="22"/>
      <c r="M749" s="22"/>
      <c r="N749" s="24"/>
      <c r="O749" s="20"/>
      <c r="P749" s="20"/>
      <c r="Q749" s="22"/>
      <c r="R749" s="38"/>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4"/>
      <c r="AY749" s="24"/>
      <c r="AZ749" s="24"/>
    </row>
    <row r="750" spans="1:52" ht="13.8">
      <c r="A750" s="22"/>
      <c r="B750" s="22"/>
      <c r="C750" s="22"/>
      <c r="D750" s="22"/>
      <c r="E750" s="22"/>
      <c r="F750" s="22"/>
      <c r="G750" s="22"/>
      <c r="H750" s="22"/>
      <c r="I750" s="22"/>
      <c r="J750" s="22"/>
      <c r="K750" s="22"/>
      <c r="L750" s="22"/>
      <c r="M750" s="22"/>
      <c r="N750" s="24"/>
      <c r="O750" s="20"/>
      <c r="P750" s="20"/>
      <c r="Q750" s="22"/>
      <c r="R750" s="38"/>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4"/>
      <c r="AY750" s="24"/>
      <c r="AZ750" s="24"/>
    </row>
    <row r="751" spans="1:52" ht="13.8">
      <c r="A751" s="22"/>
      <c r="B751" s="22"/>
      <c r="C751" s="22"/>
      <c r="D751" s="22"/>
      <c r="E751" s="22"/>
      <c r="F751" s="22"/>
      <c r="G751" s="22"/>
      <c r="H751" s="22"/>
      <c r="I751" s="22"/>
      <c r="J751" s="22"/>
      <c r="K751" s="22"/>
      <c r="L751" s="22"/>
      <c r="M751" s="22"/>
      <c r="N751" s="24"/>
      <c r="O751" s="20"/>
      <c r="P751" s="20"/>
      <c r="Q751" s="22"/>
      <c r="R751" s="38"/>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4"/>
      <c r="AY751" s="24"/>
      <c r="AZ751" s="24"/>
    </row>
    <row r="752" spans="1:52" ht="13.8">
      <c r="A752" s="22"/>
      <c r="B752" s="22"/>
      <c r="C752" s="22"/>
      <c r="D752" s="22"/>
      <c r="E752" s="22"/>
      <c r="F752" s="22"/>
      <c r="G752" s="22"/>
      <c r="H752" s="22"/>
      <c r="I752" s="22"/>
      <c r="J752" s="22"/>
      <c r="K752" s="22"/>
      <c r="L752" s="22"/>
      <c r="M752" s="22"/>
      <c r="N752" s="24"/>
      <c r="O752" s="20"/>
      <c r="P752" s="20"/>
      <c r="Q752" s="22"/>
      <c r="R752" s="38"/>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4"/>
      <c r="AY752" s="24"/>
      <c r="AZ752" s="24"/>
    </row>
    <row r="753" spans="1:52" ht="13.8">
      <c r="A753" s="22"/>
      <c r="B753" s="22"/>
      <c r="C753" s="22"/>
      <c r="D753" s="22"/>
      <c r="E753" s="22"/>
      <c r="F753" s="22"/>
      <c r="G753" s="22"/>
      <c r="H753" s="22"/>
      <c r="I753" s="22"/>
      <c r="J753" s="22"/>
      <c r="K753" s="22"/>
      <c r="L753" s="22"/>
      <c r="M753" s="22"/>
      <c r="N753" s="24"/>
      <c r="O753" s="20"/>
      <c r="P753" s="20"/>
      <c r="Q753" s="22"/>
      <c r="R753" s="38"/>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4"/>
      <c r="AY753" s="24"/>
      <c r="AZ753" s="24"/>
    </row>
    <row r="754" spans="1:52" ht="13.8">
      <c r="A754" s="22"/>
      <c r="B754" s="22"/>
      <c r="C754" s="22"/>
      <c r="D754" s="22"/>
      <c r="E754" s="22"/>
      <c r="F754" s="22"/>
      <c r="G754" s="22"/>
      <c r="H754" s="22"/>
      <c r="I754" s="22"/>
      <c r="J754" s="22"/>
      <c r="K754" s="22"/>
      <c r="L754" s="22"/>
      <c r="M754" s="22"/>
      <c r="N754" s="24"/>
      <c r="O754" s="20"/>
      <c r="P754" s="20"/>
      <c r="Q754" s="22"/>
      <c r="R754" s="38"/>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4"/>
      <c r="AY754" s="24"/>
      <c r="AZ754" s="24"/>
    </row>
    <row r="755" spans="1:52" ht="13.8">
      <c r="A755" s="22"/>
      <c r="B755" s="22"/>
      <c r="C755" s="22"/>
      <c r="D755" s="22"/>
      <c r="E755" s="22"/>
      <c r="F755" s="22"/>
      <c r="G755" s="22"/>
      <c r="H755" s="22"/>
      <c r="I755" s="22"/>
      <c r="J755" s="22"/>
      <c r="K755" s="22"/>
      <c r="L755" s="22"/>
      <c r="M755" s="22"/>
      <c r="N755" s="24"/>
      <c r="O755" s="20"/>
      <c r="P755" s="20"/>
      <c r="Q755" s="22"/>
      <c r="R755" s="38"/>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4"/>
      <c r="AY755" s="24"/>
      <c r="AZ755" s="24"/>
    </row>
    <row r="756" spans="1:52" ht="13.8">
      <c r="A756" s="22"/>
      <c r="B756" s="22"/>
      <c r="C756" s="22"/>
      <c r="D756" s="22"/>
      <c r="E756" s="22"/>
      <c r="F756" s="22"/>
      <c r="G756" s="22"/>
      <c r="H756" s="22"/>
      <c r="I756" s="22"/>
      <c r="J756" s="22"/>
      <c r="K756" s="22"/>
      <c r="L756" s="22"/>
      <c r="M756" s="22"/>
      <c r="N756" s="24"/>
      <c r="O756" s="20"/>
      <c r="P756" s="20"/>
      <c r="Q756" s="22"/>
      <c r="R756" s="38"/>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4"/>
      <c r="AY756" s="24"/>
      <c r="AZ756" s="24"/>
    </row>
    <row r="757" spans="1:52" ht="13.8">
      <c r="A757" s="22"/>
      <c r="B757" s="22"/>
      <c r="C757" s="22"/>
      <c r="D757" s="22"/>
      <c r="E757" s="22"/>
      <c r="F757" s="22"/>
      <c r="G757" s="22"/>
      <c r="H757" s="22"/>
      <c r="I757" s="22"/>
      <c r="J757" s="22"/>
      <c r="K757" s="22"/>
      <c r="L757" s="22"/>
      <c r="M757" s="22"/>
      <c r="N757" s="24"/>
      <c r="O757" s="20"/>
      <c r="P757" s="20"/>
      <c r="Q757" s="22"/>
      <c r="R757" s="38"/>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4"/>
      <c r="AY757" s="24"/>
      <c r="AZ757" s="24"/>
    </row>
    <row r="758" spans="1:52" ht="13.8">
      <c r="A758" s="22"/>
      <c r="B758" s="22"/>
      <c r="C758" s="22"/>
      <c r="D758" s="22"/>
      <c r="E758" s="22"/>
      <c r="F758" s="22"/>
      <c r="G758" s="22"/>
      <c r="H758" s="22"/>
      <c r="I758" s="22"/>
      <c r="J758" s="22"/>
      <c r="K758" s="22"/>
      <c r="L758" s="22"/>
      <c r="M758" s="22"/>
      <c r="N758" s="24"/>
      <c r="O758" s="20"/>
      <c r="P758" s="20"/>
      <c r="Q758" s="22"/>
      <c r="R758" s="38"/>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4"/>
      <c r="AY758" s="24"/>
      <c r="AZ758" s="24"/>
    </row>
    <row r="759" spans="1:52" ht="13.8">
      <c r="A759" s="22"/>
      <c r="B759" s="22"/>
      <c r="C759" s="22"/>
      <c r="D759" s="22"/>
      <c r="E759" s="22"/>
      <c r="F759" s="22"/>
      <c r="G759" s="22"/>
      <c r="H759" s="22"/>
      <c r="I759" s="22"/>
      <c r="J759" s="22"/>
      <c r="K759" s="22"/>
      <c r="L759" s="22"/>
      <c r="M759" s="22"/>
      <c r="N759" s="24"/>
      <c r="O759" s="20"/>
      <c r="P759" s="20"/>
      <c r="Q759" s="22"/>
      <c r="R759" s="38"/>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4"/>
      <c r="AY759" s="24"/>
      <c r="AZ759" s="24"/>
    </row>
    <row r="760" spans="1:52" ht="13.8">
      <c r="A760" s="22"/>
      <c r="B760" s="22"/>
      <c r="C760" s="22"/>
      <c r="D760" s="22"/>
      <c r="E760" s="22"/>
      <c r="F760" s="22"/>
      <c r="G760" s="22"/>
      <c r="H760" s="22"/>
      <c r="I760" s="22"/>
      <c r="J760" s="22"/>
      <c r="K760" s="22"/>
      <c r="L760" s="22"/>
      <c r="M760" s="22"/>
      <c r="N760" s="24"/>
      <c r="O760" s="20"/>
      <c r="P760" s="20"/>
      <c r="Q760" s="22"/>
      <c r="R760" s="38"/>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4"/>
      <c r="AY760" s="24"/>
      <c r="AZ760" s="24"/>
    </row>
    <row r="761" spans="1:52" ht="13.8">
      <c r="A761" s="22"/>
      <c r="B761" s="22"/>
      <c r="C761" s="22"/>
      <c r="D761" s="22"/>
      <c r="E761" s="22"/>
      <c r="F761" s="22"/>
      <c r="G761" s="22"/>
      <c r="H761" s="22"/>
      <c r="I761" s="22"/>
      <c r="J761" s="22"/>
      <c r="K761" s="22"/>
      <c r="L761" s="22"/>
      <c r="M761" s="22"/>
      <c r="N761" s="24"/>
      <c r="O761" s="20"/>
      <c r="P761" s="20"/>
      <c r="Q761" s="22"/>
      <c r="R761" s="38"/>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4"/>
      <c r="AY761" s="24"/>
      <c r="AZ761" s="24"/>
    </row>
    <row r="762" spans="1:52" ht="13.8">
      <c r="A762" s="22"/>
      <c r="B762" s="22"/>
      <c r="C762" s="22"/>
      <c r="D762" s="22"/>
      <c r="E762" s="22"/>
      <c r="F762" s="22"/>
      <c r="G762" s="22"/>
      <c r="H762" s="22"/>
      <c r="I762" s="22"/>
      <c r="J762" s="22"/>
      <c r="K762" s="22"/>
      <c r="L762" s="22"/>
      <c r="M762" s="22"/>
      <c r="N762" s="24"/>
      <c r="O762" s="20"/>
      <c r="P762" s="20"/>
      <c r="Q762" s="22"/>
      <c r="R762" s="38"/>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4"/>
      <c r="AY762" s="24"/>
      <c r="AZ762" s="24"/>
    </row>
    <row r="763" spans="1:52" ht="13.8">
      <c r="A763" s="22"/>
      <c r="B763" s="22"/>
      <c r="C763" s="22"/>
      <c r="D763" s="22"/>
      <c r="E763" s="22"/>
      <c r="F763" s="22"/>
      <c r="G763" s="22"/>
      <c r="H763" s="22"/>
      <c r="I763" s="22"/>
      <c r="J763" s="22"/>
      <c r="K763" s="22"/>
      <c r="L763" s="22"/>
      <c r="M763" s="22"/>
      <c r="N763" s="24"/>
      <c r="O763" s="20"/>
      <c r="P763" s="20"/>
      <c r="Q763" s="22"/>
      <c r="R763" s="38"/>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4"/>
      <c r="AY763" s="24"/>
      <c r="AZ763" s="24"/>
    </row>
    <row r="764" spans="1:52" ht="13.8">
      <c r="A764" s="22"/>
      <c r="B764" s="22"/>
      <c r="C764" s="22"/>
      <c r="D764" s="22"/>
      <c r="E764" s="22"/>
      <c r="F764" s="22"/>
      <c r="G764" s="22"/>
      <c r="H764" s="22"/>
      <c r="I764" s="22"/>
      <c r="J764" s="22"/>
      <c r="K764" s="22"/>
      <c r="L764" s="22"/>
      <c r="M764" s="22"/>
      <c r="N764" s="24"/>
      <c r="O764" s="20"/>
      <c r="P764" s="20"/>
      <c r="Q764" s="22"/>
      <c r="R764" s="38"/>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4"/>
      <c r="AY764" s="24"/>
      <c r="AZ764" s="24"/>
    </row>
    <row r="765" spans="1:52" ht="13.8">
      <c r="A765" s="22"/>
      <c r="B765" s="22"/>
      <c r="C765" s="22"/>
      <c r="D765" s="22"/>
      <c r="E765" s="22"/>
      <c r="F765" s="22"/>
      <c r="G765" s="22"/>
      <c r="H765" s="22"/>
      <c r="I765" s="22"/>
      <c r="J765" s="22"/>
      <c r="K765" s="22"/>
      <c r="L765" s="22"/>
      <c r="M765" s="22"/>
      <c r="N765" s="24"/>
      <c r="O765" s="20"/>
      <c r="P765" s="20"/>
      <c r="Q765" s="22"/>
      <c r="R765" s="38"/>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4"/>
      <c r="AY765" s="24"/>
      <c r="AZ765" s="24"/>
    </row>
    <row r="766" spans="1:52" ht="13.8">
      <c r="A766" s="22"/>
      <c r="B766" s="22"/>
      <c r="C766" s="22"/>
      <c r="D766" s="22"/>
      <c r="E766" s="22"/>
      <c r="F766" s="22"/>
      <c r="G766" s="22"/>
      <c r="H766" s="22"/>
      <c r="I766" s="22"/>
      <c r="J766" s="22"/>
      <c r="K766" s="22"/>
      <c r="L766" s="22"/>
      <c r="M766" s="22"/>
      <c r="N766" s="24"/>
      <c r="O766" s="20"/>
      <c r="P766" s="20"/>
      <c r="Q766" s="22"/>
      <c r="R766" s="38"/>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4"/>
      <c r="AY766" s="24"/>
      <c r="AZ766" s="24"/>
    </row>
    <row r="767" spans="1:52" ht="13.8">
      <c r="A767" s="22"/>
      <c r="B767" s="22"/>
      <c r="C767" s="22"/>
      <c r="D767" s="22"/>
      <c r="E767" s="22"/>
      <c r="F767" s="22"/>
      <c r="G767" s="22"/>
      <c r="H767" s="22"/>
      <c r="I767" s="22"/>
      <c r="J767" s="22"/>
      <c r="K767" s="22"/>
      <c r="L767" s="22"/>
      <c r="M767" s="22"/>
      <c r="N767" s="24"/>
      <c r="O767" s="20"/>
      <c r="P767" s="20"/>
      <c r="Q767" s="22"/>
      <c r="R767" s="38"/>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4"/>
      <c r="AY767" s="24"/>
      <c r="AZ767" s="24"/>
    </row>
    <row r="768" spans="1:52" ht="13.8">
      <c r="A768" s="22"/>
      <c r="B768" s="22"/>
      <c r="C768" s="22"/>
      <c r="D768" s="22"/>
      <c r="E768" s="22"/>
      <c r="F768" s="22"/>
      <c r="G768" s="22"/>
      <c r="H768" s="22"/>
      <c r="I768" s="22"/>
      <c r="J768" s="22"/>
      <c r="K768" s="22"/>
      <c r="L768" s="22"/>
      <c r="M768" s="22"/>
      <c r="N768" s="24"/>
      <c r="O768" s="20"/>
      <c r="P768" s="20"/>
      <c r="Q768" s="22"/>
      <c r="R768" s="38"/>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4"/>
      <c r="AY768" s="24"/>
      <c r="AZ768" s="24"/>
    </row>
    <row r="769" spans="1:52" ht="13.8">
      <c r="A769" s="22"/>
      <c r="B769" s="22"/>
      <c r="C769" s="22"/>
      <c r="D769" s="22"/>
      <c r="E769" s="22"/>
      <c r="F769" s="22"/>
      <c r="G769" s="22"/>
      <c r="H769" s="22"/>
      <c r="I769" s="22"/>
      <c r="J769" s="22"/>
      <c r="K769" s="22"/>
      <c r="L769" s="22"/>
      <c r="M769" s="22"/>
      <c r="N769" s="24"/>
      <c r="O769" s="20"/>
      <c r="P769" s="20"/>
      <c r="Q769" s="22"/>
      <c r="R769" s="38"/>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4"/>
      <c r="AY769" s="24"/>
      <c r="AZ769" s="24"/>
    </row>
    <row r="770" spans="1:52" ht="13.8">
      <c r="A770" s="22"/>
      <c r="B770" s="22"/>
      <c r="C770" s="22"/>
      <c r="D770" s="22"/>
      <c r="E770" s="22"/>
      <c r="F770" s="22"/>
      <c r="G770" s="22"/>
      <c r="H770" s="22"/>
      <c r="I770" s="22"/>
      <c r="J770" s="22"/>
      <c r="K770" s="22"/>
      <c r="L770" s="22"/>
      <c r="M770" s="22"/>
      <c r="N770" s="24"/>
      <c r="O770" s="20"/>
      <c r="P770" s="20"/>
      <c r="Q770" s="22"/>
      <c r="R770" s="38"/>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4"/>
      <c r="AY770" s="24"/>
      <c r="AZ770" s="24"/>
    </row>
    <row r="771" spans="1:52" ht="13.8">
      <c r="A771" s="22"/>
      <c r="B771" s="22"/>
      <c r="C771" s="22"/>
      <c r="D771" s="22"/>
      <c r="E771" s="22"/>
      <c r="F771" s="22"/>
      <c r="G771" s="22"/>
      <c r="H771" s="22"/>
      <c r="I771" s="22"/>
      <c r="J771" s="22"/>
      <c r="K771" s="22"/>
      <c r="L771" s="22"/>
      <c r="M771" s="22"/>
      <c r="N771" s="24"/>
      <c r="O771" s="20"/>
      <c r="P771" s="20"/>
      <c r="Q771" s="22"/>
      <c r="R771" s="38"/>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4"/>
      <c r="AY771" s="24"/>
      <c r="AZ771" s="24"/>
    </row>
    <row r="772" spans="1:52" ht="13.8">
      <c r="A772" s="22"/>
      <c r="B772" s="22"/>
      <c r="C772" s="22"/>
      <c r="D772" s="22"/>
      <c r="E772" s="22"/>
      <c r="F772" s="22"/>
      <c r="G772" s="22"/>
      <c r="H772" s="22"/>
      <c r="I772" s="22"/>
      <c r="J772" s="22"/>
      <c r="K772" s="22"/>
      <c r="L772" s="22"/>
      <c r="M772" s="22"/>
      <c r="N772" s="24"/>
      <c r="O772" s="20"/>
      <c r="P772" s="20"/>
      <c r="Q772" s="22"/>
      <c r="R772" s="38"/>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4"/>
      <c r="AY772" s="24"/>
      <c r="AZ772" s="24"/>
    </row>
    <row r="773" spans="1:52" ht="13.8">
      <c r="A773" s="22"/>
      <c r="B773" s="22"/>
      <c r="C773" s="22"/>
      <c r="D773" s="22"/>
      <c r="E773" s="22"/>
      <c r="F773" s="22"/>
      <c r="G773" s="22"/>
      <c r="H773" s="22"/>
      <c r="I773" s="22"/>
      <c r="J773" s="22"/>
      <c r="K773" s="22"/>
      <c r="L773" s="22"/>
      <c r="M773" s="22"/>
      <c r="N773" s="24"/>
      <c r="O773" s="20"/>
      <c r="P773" s="20"/>
      <c r="Q773" s="22"/>
      <c r="R773" s="38"/>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4"/>
      <c r="AY773" s="24"/>
      <c r="AZ773" s="24"/>
    </row>
    <row r="774" spans="1:52" ht="13.8">
      <c r="A774" s="22"/>
      <c r="B774" s="22"/>
      <c r="C774" s="22"/>
      <c r="D774" s="22"/>
      <c r="E774" s="22"/>
      <c r="F774" s="22"/>
      <c r="G774" s="22"/>
      <c r="H774" s="22"/>
      <c r="I774" s="22"/>
      <c r="J774" s="22"/>
      <c r="K774" s="22"/>
      <c r="L774" s="22"/>
      <c r="M774" s="22"/>
      <c r="N774" s="24"/>
      <c r="O774" s="20"/>
      <c r="P774" s="20"/>
      <c r="Q774" s="22"/>
      <c r="R774" s="38"/>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4"/>
      <c r="AY774" s="24"/>
      <c r="AZ774" s="24"/>
    </row>
    <row r="775" spans="1:52" ht="13.8">
      <c r="A775" s="22"/>
      <c r="B775" s="22"/>
      <c r="C775" s="22"/>
      <c r="D775" s="22"/>
      <c r="E775" s="22"/>
      <c r="F775" s="22"/>
      <c r="G775" s="22"/>
      <c r="H775" s="22"/>
      <c r="I775" s="22"/>
      <c r="J775" s="22"/>
      <c r="K775" s="22"/>
      <c r="L775" s="22"/>
      <c r="M775" s="22"/>
      <c r="N775" s="24"/>
      <c r="O775" s="20"/>
      <c r="P775" s="20"/>
      <c r="Q775" s="22"/>
      <c r="R775" s="38"/>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4"/>
      <c r="AY775" s="24"/>
      <c r="AZ775" s="24"/>
    </row>
    <row r="776" spans="1:52" ht="13.8">
      <c r="A776" s="22"/>
      <c r="B776" s="22"/>
      <c r="C776" s="22"/>
      <c r="D776" s="22"/>
      <c r="E776" s="22"/>
      <c r="F776" s="22"/>
      <c r="G776" s="22"/>
      <c r="H776" s="22"/>
      <c r="I776" s="22"/>
      <c r="J776" s="22"/>
      <c r="K776" s="22"/>
      <c r="L776" s="22"/>
      <c r="M776" s="22"/>
      <c r="N776" s="24"/>
      <c r="O776" s="20"/>
      <c r="P776" s="20"/>
      <c r="Q776" s="22"/>
      <c r="R776" s="38"/>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4"/>
      <c r="AY776" s="24"/>
      <c r="AZ776" s="24"/>
    </row>
    <row r="777" spans="1:52" ht="13.8">
      <c r="A777" s="22"/>
      <c r="B777" s="22"/>
      <c r="C777" s="22"/>
      <c r="D777" s="22"/>
      <c r="E777" s="22"/>
      <c r="F777" s="22"/>
      <c r="G777" s="22"/>
      <c r="H777" s="22"/>
      <c r="I777" s="22"/>
      <c r="J777" s="22"/>
      <c r="K777" s="22"/>
      <c r="L777" s="22"/>
      <c r="M777" s="22"/>
      <c r="N777" s="24"/>
      <c r="O777" s="20"/>
      <c r="P777" s="20"/>
      <c r="Q777" s="22"/>
      <c r="R777" s="38"/>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4"/>
      <c r="AY777" s="24"/>
      <c r="AZ777" s="24"/>
    </row>
    <row r="778" spans="1:52" ht="13.8">
      <c r="A778" s="22"/>
      <c r="B778" s="22"/>
      <c r="C778" s="22"/>
      <c r="D778" s="22"/>
      <c r="E778" s="22"/>
      <c r="F778" s="22"/>
      <c r="G778" s="22"/>
      <c r="H778" s="22"/>
      <c r="I778" s="22"/>
      <c r="J778" s="22"/>
      <c r="K778" s="22"/>
      <c r="L778" s="22"/>
      <c r="M778" s="22"/>
      <c r="N778" s="24"/>
      <c r="O778" s="20"/>
      <c r="P778" s="20"/>
      <c r="Q778" s="22"/>
      <c r="R778" s="38"/>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4"/>
      <c r="AY778" s="24"/>
      <c r="AZ778" s="24"/>
    </row>
    <row r="779" spans="1:52" ht="13.8">
      <c r="A779" s="22"/>
      <c r="B779" s="22"/>
      <c r="C779" s="22"/>
      <c r="D779" s="22"/>
      <c r="E779" s="22"/>
      <c r="F779" s="22"/>
      <c r="G779" s="22"/>
      <c r="H779" s="22"/>
      <c r="I779" s="22"/>
      <c r="J779" s="22"/>
      <c r="K779" s="22"/>
      <c r="L779" s="22"/>
      <c r="M779" s="22"/>
      <c r="N779" s="24"/>
      <c r="O779" s="20"/>
      <c r="P779" s="20"/>
      <c r="Q779" s="22"/>
      <c r="R779" s="38"/>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4"/>
      <c r="AY779" s="24"/>
      <c r="AZ779" s="24"/>
    </row>
    <row r="780" spans="1:52" ht="13.8">
      <c r="A780" s="22"/>
      <c r="B780" s="22"/>
      <c r="C780" s="22"/>
      <c r="D780" s="22"/>
      <c r="E780" s="22"/>
      <c r="F780" s="22"/>
      <c r="G780" s="22"/>
      <c r="H780" s="22"/>
      <c r="I780" s="22"/>
      <c r="J780" s="22"/>
      <c r="K780" s="22"/>
      <c r="L780" s="22"/>
      <c r="M780" s="22"/>
      <c r="N780" s="24"/>
      <c r="O780" s="20"/>
      <c r="P780" s="20"/>
      <c r="Q780" s="22"/>
      <c r="R780" s="38"/>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4"/>
      <c r="AY780" s="24"/>
      <c r="AZ780" s="24"/>
    </row>
    <row r="781" spans="1:52" ht="13.8">
      <c r="A781" s="22"/>
      <c r="B781" s="22"/>
      <c r="C781" s="22"/>
      <c r="D781" s="22"/>
      <c r="E781" s="22"/>
      <c r="F781" s="22"/>
      <c r="G781" s="22"/>
      <c r="H781" s="22"/>
      <c r="I781" s="22"/>
      <c r="J781" s="22"/>
      <c r="K781" s="22"/>
      <c r="L781" s="22"/>
      <c r="M781" s="22"/>
      <c r="N781" s="24"/>
      <c r="O781" s="20"/>
      <c r="P781" s="20"/>
      <c r="Q781" s="22"/>
      <c r="R781" s="38"/>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4"/>
      <c r="AY781" s="24"/>
      <c r="AZ781" s="24"/>
    </row>
    <row r="782" spans="1:52" ht="13.8">
      <c r="A782" s="22"/>
      <c r="B782" s="22"/>
      <c r="C782" s="22"/>
      <c r="D782" s="22"/>
      <c r="E782" s="22"/>
      <c r="F782" s="22"/>
      <c r="G782" s="22"/>
      <c r="H782" s="22"/>
      <c r="I782" s="22"/>
      <c r="J782" s="22"/>
      <c r="K782" s="22"/>
      <c r="L782" s="22"/>
      <c r="M782" s="22"/>
      <c r="N782" s="24"/>
      <c r="O782" s="20"/>
      <c r="P782" s="20"/>
      <c r="Q782" s="22"/>
      <c r="R782" s="38"/>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4"/>
      <c r="AY782" s="24"/>
      <c r="AZ782" s="24"/>
    </row>
    <row r="783" spans="1:52" ht="13.8">
      <c r="A783" s="22"/>
      <c r="B783" s="22"/>
      <c r="C783" s="22"/>
      <c r="D783" s="22"/>
      <c r="E783" s="22"/>
      <c r="F783" s="22"/>
      <c r="G783" s="22"/>
      <c r="H783" s="22"/>
      <c r="I783" s="22"/>
      <c r="J783" s="22"/>
      <c r="K783" s="22"/>
      <c r="L783" s="22"/>
      <c r="M783" s="22"/>
      <c r="N783" s="24"/>
      <c r="O783" s="20"/>
      <c r="P783" s="20"/>
      <c r="Q783" s="22"/>
      <c r="R783" s="38"/>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4"/>
      <c r="AY783" s="24"/>
      <c r="AZ783" s="24"/>
    </row>
    <row r="784" spans="1:52" ht="13.8">
      <c r="A784" s="22"/>
      <c r="B784" s="22"/>
      <c r="C784" s="22"/>
      <c r="D784" s="22"/>
      <c r="E784" s="22"/>
      <c r="F784" s="22"/>
      <c r="G784" s="22"/>
      <c r="H784" s="22"/>
      <c r="I784" s="22"/>
      <c r="J784" s="22"/>
      <c r="K784" s="22"/>
      <c r="L784" s="22"/>
      <c r="M784" s="22"/>
      <c r="N784" s="24"/>
      <c r="O784" s="20"/>
      <c r="P784" s="20"/>
      <c r="Q784" s="22"/>
      <c r="R784" s="38"/>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4"/>
      <c r="AY784" s="24"/>
      <c r="AZ784" s="24"/>
    </row>
    <row r="785" spans="1:52" ht="13.8">
      <c r="A785" s="22"/>
      <c r="B785" s="22"/>
      <c r="C785" s="22"/>
      <c r="D785" s="22"/>
      <c r="E785" s="22"/>
      <c r="F785" s="22"/>
      <c r="G785" s="22"/>
      <c r="H785" s="22"/>
      <c r="I785" s="22"/>
      <c r="J785" s="22"/>
      <c r="K785" s="22"/>
      <c r="L785" s="22"/>
      <c r="M785" s="22"/>
      <c r="N785" s="24"/>
      <c r="O785" s="20"/>
      <c r="P785" s="20"/>
      <c r="Q785" s="22"/>
      <c r="R785" s="38"/>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4"/>
      <c r="AY785" s="24"/>
      <c r="AZ785" s="24"/>
    </row>
    <row r="786" spans="1:52" ht="13.8">
      <c r="A786" s="22"/>
      <c r="B786" s="22"/>
      <c r="C786" s="22"/>
      <c r="D786" s="22"/>
      <c r="E786" s="22"/>
      <c r="F786" s="22"/>
      <c r="G786" s="22"/>
      <c r="H786" s="22"/>
      <c r="I786" s="22"/>
      <c r="J786" s="22"/>
      <c r="K786" s="22"/>
      <c r="L786" s="22"/>
      <c r="M786" s="22"/>
      <c r="N786" s="24"/>
      <c r="O786" s="20"/>
      <c r="P786" s="20"/>
      <c r="Q786" s="22"/>
      <c r="R786" s="38"/>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4"/>
      <c r="AY786" s="24"/>
      <c r="AZ786" s="24"/>
    </row>
    <row r="787" spans="1:52" ht="13.8">
      <c r="A787" s="22"/>
      <c r="B787" s="22"/>
      <c r="C787" s="22"/>
      <c r="D787" s="22"/>
      <c r="E787" s="22"/>
      <c r="F787" s="22"/>
      <c r="G787" s="22"/>
      <c r="H787" s="22"/>
      <c r="I787" s="22"/>
      <c r="J787" s="22"/>
      <c r="K787" s="22"/>
      <c r="L787" s="22"/>
      <c r="M787" s="22"/>
      <c r="N787" s="24"/>
      <c r="O787" s="20"/>
      <c r="P787" s="20"/>
      <c r="Q787" s="22"/>
      <c r="R787" s="38"/>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4"/>
      <c r="AY787" s="24"/>
      <c r="AZ787" s="24"/>
    </row>
    <row r="788" spans="1:52" ht="13.8">
      <c r="A788" s="22"/>
      <c r="B788" s="22"/>
      <c r="C788" s="22"/>
      <c r="D788" s="22"/>
      <c r="E788" s="22"/>
      <c r="F788" s="22"/>
      <c r="G788" s="22"/>
      <c r="H788" s="22"/>
      <c r="I788" s="22"/>
      <c r="J788" s="22"/>
      <c r="K788" s="22"/>
      <c r="L788" s="22"/>
      <c r="M788" s="22"/>
      <c r="N788" s="24"/>
      <c r="O788" s="20"/>
      <c r="P788" s="20"/>
      <c r="Q788" s="22"/>
      <c r="R788" s="38"/>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4"/>
      <c r="AY788" s="24"/>
      <c r="AZ788" s="24"/>
    </row>
    <row r="789" spans="1:52" ht="13.8">
      <c r="A789" s="22"/>
      <c r="B789" s="22"/>
      <c r="C789" s="22"/>
      <c r="D789" s="22"/>
      <c r="E789" s="22"/>
      <c r="F789" s="22"/>
      <c r="G789" s="22"/>
      <c r="H789" s="22"/>
      <c r="I789" s="22"/>
      <c r="J789" s="22"/>
      <c r="K789" s="22"/>
      <c r="L789" s="22"/>
      <c r="M789" s="22"/>
      <c r="N789" s="24"/>
      <c r="O789" s="20"/>
      <c r="P789" s="20"/>
      <c r="Q789" s="22"/>
      <c r="R789" s="38"/>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4"/>
      <c r="AY789" s="24"/>
      <c r="AZ789" s="24"/>
    </row>
    <row r="790" spans="1:52" ht="13.8">
      <c r="A790" s="22"/>
      <c r="B790" s="22"/>
      <c r="C790" s="22"/>
      <c r="D790" s="22"/>
      <c r="E790" s="22"/>
      <c r="F790" s="22"/>
      <c r="G790" s="22"/>
      <c r="H790" s="22"/>
      <c r="I790" s="22"/>
      <c r="J790" s="22"/>
      <c r="K790" s="22"/>
      <c r="L790" s="22"/>
      <c r="M790" s="22"/>
      <c r="N790" s="24"/>
      <c r="O790" s="20"/>
      <c r="P790" s="20"/>
      <c r="Q790" s="22"/>
      <c r="R790" s="38"/>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4"/>
      <c r="AY790" s="24"/>
      <c r="AZ790" s="24"/>
    </row>
    <row r="791" spans="1:52" ht="13.8">
      <c r="A791" s="22"/>
      <c r="B791" s="22"/>
      <c r="C791" s="22"/>
      <c r="D791" s="22"/>
      <c r="E791" s="22"/>
      <c r="F791" s="22"/>
      <c r="G791" s="22"/>
      <c r="H791" s="22"/>
      <c r="I791" s="22"/>
      <c r="J791" s="22"/>
      <c r="K791" s="22"/>
      <c r="L791" s="22"/>
      <c r="M791" s="22"/>
      <c r="N791" s="24"/>
      <c r="O791" s="20"/>
      <c r="P791" s="20"/>
      <c r="Q791" s="22"/>
      <c r="R791" s="38"/>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4"/>
      <c r="AY791" s="24"/>
      <c r="AZ791" s="24"/>
    </row>
    <row r="792" spans="1:52" ht="13.8">
      <c r="A792" s="22"/>
      <c r="B792" s="22"/>
      <c r="C792" s="22"/>
      <c r="D792" s="22"/>
      <c r="E792" s="22"/>
      <c r="F792" s="22"/>
      <c r="G792" s="22"/>
      <c r="H792" s="22"/>
      <c r="I792" s="22"/>
      <c r="J792" s="22"/>
      <c r="K792" s="22"/>
      <c r="L792" s="22"/>
      <c r="M792" s="22"/>
      <c r="N792" s="24"/>
      <c r="O792" s="20"/>
      <c r="P792" s="20"/>
      <c r="Q792" s="22"/>
      <c r="R792" s="38"/>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4"/>
      <c r="AY792" s="24"/>
      <c r="AZ792" s="24"/>
    </row>
    <row r="793" spans="1:52" ht="13.8">
      <c r="A793" s="22"/>
      <c r="B793" s="22"/>
      <c r="C793" s="22"/>
      <c r="D793" s="22"/>
      <c r="E793" s="22"/>
      <c r="F793" s="22"/>
      <c r="G793" s="22"/>
      <c r="H793" s="22"/>
      <c r="I793" s="22"/>
      <c r="J793" s="22"/>
      <c r="K793" s="22"/>
      <c r="L793" s="22"/>
      <c r="M793" s="22"/>
      <c r="N793" s="24"/>
      <c r="O793" s="20"/>
      <c r="P793" s="20"/>
      <c r="Q793" s="22"/>
      <c r="R793" s="38"/>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4"/>
      <c r="AY793" s="24"/>
      <c r="AZ793" s="24"/>
    </row>
    <row r="794" spans="1:52" ht="13.8">
      <c r="A794" s="22"/>
      <c r="B794" s="22"/>
      <c r="C794" s="22"/>
      <c r="D794" s="22"/>
      <c r="E794" s="22"/>
      <c r="F794" s="22"/>
      <c r="G794" s="22"/>
      <c r="H794" s="22"/>
      <c r="I794" s="22"/>
      <c r="J794" s="22"/>
      <c r="K794" s="22"/>
      <c r="L794" s="22"/>
      <c r="M794" s="22"/>
      <c r="N794" s="24"/>
      <c r="O794" s="20"/>
      <c r="P794" s="20"/>
      <c r="Q794" s="22"/>
      <c r="R794" s="38"/>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4"/>
      <c r="AY794" s="24"/>
      <c r="AZ794" s="24"/>
    </row>
    <row r="795" spans="1:52" ht="13.8">
      <c r="A795" s="22"/>
      <c r="B795" s="22"/>
      <c r="C795" s="22"/>
      <c r="D795" s="22"/>
      <c r="E795" s="22"/>
      <c r="F795" s="22"/>
      <c r="G795" s="22"/>
      <c r="H795" s="22"/>
      <c r="I795" s="22"/>
      <c r="J795" s="22"/>
      <c r="K795" s="22"/>
      <c r="L795" s="22"/>
      <c r="M795" s="22"/>
      <c r="N795" s="24"/>
      <c r="O795" s="20"/>
      <c r="P795" s="20"/>
      <c r="Q795" s="22"/>
      <c r="R795" s="38"/>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4"/>
      <c r="AY795" s="24"/>
      <c r="AZ795" s="24"/>
    </row>
    <row r="796" spans="1:52" ht="13.8">
      <c r="A796" s="22"/>
      <c r="B796" s="22"/>
      <c r="C796" s="22"/>
      <c r="D796" s="22"/>
      <c r="E796" s="22"/>
      <c r="F796" s="22"/>
      <c r="G796" s="22"/>
      <c r="H796" s="22"/>
      <c r="I796" s="22"/>
      <c r="J796" s="22"/>
      <c r="K796" s="22"/>
      <c r="L796" s="22"/>
      <c r="M796" s="22"/>
      <c r="N796" s="24"/>
      <c r="O796" s="20"/>
      <c r="P796" s="20"/>
      <c r="Q796" s="22"/>
      <c r="R796" s="38"/>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4"/>
      <c r="AY796" s="24"/>
      <c r="AZ796" s="24"/>
    </row>
    <row r="797" spans="1:52" ht="13.8">
      <c r="A797" s="22"/>
      <c r="B797" s="22"/>
      <c r="C797" s="22"/>
      <c r="D797" s="22"/>
      <c r="E797" s="22"/>
      <c r="F797" s="22"/>
      <c r="G797" s="22"/>
      <c r="H797" s="22"/>
      <c r="I797" s="22"/>
      <c r="J797" s="22"/>
      <c r="K797" s="22"/>
      <c r="L797" s="22"/>
      <c r="M797" s="22"/>
      <c r="N797" s="24"/>
      <c r="O797" s="20"/>
      <c r="P797" s="20"/>
      <c r="Q797" s="22"/>
      <c r="R797" s="38"/>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4"/>
      <c r="AY797" s="24"/>
      <c r="AZ797" s="24"/>
    </row>
    <row r="798" spans="1:52" ht="13.8">
      <c r="A798" s="22"/>
      <c r="B798" s="22"/>
      <c r="C798" s="22"/>
      <c r="D798" s="22"/>
      <c r="E798" s="22"/>
      <c r="F798" s="22"/>
      <c r="G798" s="22"/>
      <c r="H798" s="22"/>
      <c r="I798" s="22"/>
      <c r="J798" s="22"/>
      <c r="K798" s="22"/>
      <c r="L798" s="22"/>
      <c r="M798" s="22"/>
      <c r="N798" s="24"/>
      <c r="O798" s="20"/>
      <c r="P798" s="20"/>
      <c r="Q798" s="22"/>
      <c r="R798" s="38"/>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4"/>
      <c r="AY798" s="24"/>
      <c r="AZ798" s="24"/>
    </row>
    <row r="799" spans="1:52" ht="13.8">
      <c r="A799" s="22"/>
      <c r="B799" s="22"/>
      <c r="C799" s="22"/>
      <c r="D799" s="22"/>
      <c r="E799" s="22"/>
      <c r="F799" s="22"/>
      <c r="G799" s="22"/>
      <c r="H799" s="22"/>
      <c r="I799" s="22"/>
      <c r="J799" s="22"/>
      <c r="K799" s="22"/>
      <c r="L799" s="22"/>
      <c r="M799" s="22"/>
      <c r="N799" s="24"/>
      <c r="O799" s="20"/>
      <c r="P799" s="20"/>
      <c r="Q799" s="22"/>
      <c r="R799" s="38"/>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4"/>
      <c r="AY799" s="24"/>
      <c r="AZ799" s="24"/>
    </row>
    <row r="800" spans="1:52" ht="13.8">
      <c r="A800" s="22"/>
      <c r="B800" s="22"/>
      <c r="C800" s="22"/>
      <c r="D800" s="22"/>
      <c r="E800" s="22"/>
      <c r="F800" s="22"/>
      <c r="G800" s="22"/>
      <c r="H800" s="22"/>
      <c r="I800" s="22"/>
      <c r="J800" s="22"/>
      <c r="K800" s="22"/>
      <c r="L800" s="22"/>
      <c r="M800" s="22"/>
      <c r="N800" s="24"/>
      <c r="O800" s="20"/>
      <c r="P800" s="20"/>
      <c r="Q800" s="22"/>
      <c r="R800" s="38"/>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4"/>
      <c r="AY800" s="24"/>
      <c r="AZ800" s="24"/>
    </row>
    <row r="801" spans="1:52" ht="13.8">
      <c r="A801" s="22"/>
      <c r="B801" s="22"/>
      <c r="C801" s="22"/>
      <c r="D801" s="22"/>
      <c r="E801" s="22"/>
      <c r="F801" s="22"/>
      <c r="G801" s="22"/>
      <c r="H801" s="22"/>
      <c r="I801" s="22"/>
      <c r="J801" s="22"/>
      <c r="K801" s="22"/>
      <c r="L801" s="22"/>
      <c r="M801" s="22"/>
      <c r="N801" s="24"/>
      <c r="O801" s="20"/>
      <c r="P801" s="20"/>
      <c r="Q801" s="22"/>
      <c r="R801" s="38"/>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4"/>
      <c r="AY801" s="24"/>
      <c r="AZ801" s="24"/>
    </row>
    <row r="802" spans="1:52" ht="13.8">
      <c r="A802" s="22"/>
      <c r="B802" s="22"/>
      <c r="C802" s="22"/>
      <c r="D802" s="22"/>
      <c r="E802" s="22"/>
      <c r="F802" s="22"/>
      <c r="G802" s="22"/>
      <c r="H802" s="22"/>
      <c r="I802" s="22"/>
      <c r="J802" s="22"/>
      <c r="K802" s="22"/>
      <c r="L802" s="22"/>
      <c r="M802" s="22"/>
      <c r="N802" s="24"/>
      <c r="O802" s="20"/>
      <c r="P802" s="20"/>
      <c r="Q802" s="22"/>
      <c r="R802" s="38"/>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4"/>
      <c r="AY802" s="24"/>
      <c r="AZ802" s="24"/>
    </row>
    <row r="803" spans="1:52" ht="13.8">
      <c r="A803" s="22"/>
      <c r="B803" s="22"/>
      <c r="C803" s="22"/>
      <c r="D803" s="22"/>
      <c r="E803" s="22"/>
      <c r="F803" s="22"/>
      <c r="G803" s="22"/>
      <c r="H803" s="22"/>
      <c r="I803" s="22"/>
      <c r="J803" s="22"/>
      <c r="K803" s="22"/>
      <c r="L803" s="22"/>
      <c r="M803" s="22"/>
      <c r="N803" s="24"/>
      <c r="O803" s="20"/>
      <c r="P803" s="20"/>
      <c r="Q803" s="22"/>
      <c r="R803" s="38"/>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4"/>
      <c r="AY803" s="24"/>
      <c r="AZ803" s="24"/>
    </row>
    <row r="804" spans="1:52" ht="13.8">
      <c r="A804" s="22"/>
      <c r="B804" s="22"/>
      <c r="C804" s="22"/>
      <c r="D804" s="22"/>
      <c r="E804" s="22"/>
      <c r="F804" s="22"/>
      <c r="G804" s="22"/>
      <c r="H804" s="22"/>
      <c r="I804" s="22"/>
      <c r="J804" s="22"/>
      <c r="K804" s="22"/>
      <c r="L804" s="22"/>
      <c r="M804" s="22"/>
      <c r="N804" s="24"/>
      <c r="O804" s="20"/>
      <c r="P804" s="20"/>
      <c r="Q804" s="22"/>
      <c r="R804" s="38"/>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4"/>
      <c r="AY804" s="24"/>
      <c r="AZ804" s="24"/>
    </row>
    <row r="805" spans="1:52" ht="13.8">
      <c r="A805" s="22"/>
      <c r="B805" s="22"/>
      <c r="C805" s="22"/>
      <c r="D805" s="22"/>
      <c r="E805" s="22"/>
      <c r="F805" s="22"/>
      <c r="G805" s="22"/>
      <c r="H805" s="22"/>
      <c r="I805" s="22"/>
      <c r="J805" s="22"/>
      <c r="K805" s="22"/>
      <c r="L805" s="22"/>
      <c r="M805" s="22"/>
      <c r="N805" s="24"/>
      <c r="O805" s="20"/>
      <c r="P805" s="20"/>
      <c r="Q805" s="22"/>
      <c r="R805" s="38"/>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4"/>
      <c r="AY805" s="24"/>
      <c r="AZ805" s="24"/>
    </row>
    <row r="806" spans="1:52" ht="13.8">
      <c r="A806" s="22"/>
      <c r="B806" s="22"/>
      <c r="C806" s="22"/>
      <c r="D806" s="22"/>
      <c r="E806" s="22"/>
      <c r="F806" s="22"/>
      <c r="G806" s="22"/>
      <c r="H806" s="22"/>
      <c r="I806" s="22"/>
      <c r="J806" s="22"/>
      <c r="K806" s="22"/>
      <c r="L806" s="22"/>
      <c r="M806" s="22"/>
      <c r="N806" s="24"/>
      <c r="O806" s="20"/>
      <c r="P806" s="20"/>
      <c r="Q806" s="22"/>
      <c r="R806" s="38"/>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4"/>
      <c r="AY806" s="24"/>
      <c r="AZ806" s="24"/>
    </row>
    <row r="807" spans="1:52" ht="13.8">
      <c r="A807" s="22"/>
      <c r="B807" s="22"/>
      <c r="C807" s="22"/>
      <c r="D807" s="22"/>
      <c r="E807" s="22"/>
      <c r="F807" s="22"/>
      <c r="G807" s="22"/>
      <c r="H807" s="22"/>
      <c r="I807" s="22"/>
      <c r="J807" s="22"/>
      <c r="K807" s="22"/>
      <c r="L807" s="22"/>
      <c r="M807" s="22"/>
      <c r="N807" s="24"/>
      <c r="O807" s="20"/>
      <c r="P807" s="20"/>
      <c r="Q807" s="22"/>
      <c r="R807" s="38"/>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4"/>
      <c r="AY807" s="24"/>
      <c r="AZ807" s="24"/>
    </row>
    <row r="808" spans="1:52" ht="13.8">
      <c r="A808" s="22"/>
      <c r="B808" s="22"/>
      <c r="C808" s="22"/>
      <c r="D808" s="22"/>
      <c r="E808" s="22"/>
      <c r="F808" s="22"/>
      <c r="G808" s="22"/>
      <c r="H808" s="22"/>
      <c r="I808" s="22"/>
      <c r="J808" s="22"/>
      <c r="K808" s="22"/>
      <c r="L808" s="22"/>
      <c r="M808" s="22"/>
      <c r="N808" s="24"/>
      <c r="O808" s="20"/>
      <c r="P808" s="20"/>
      <c r="Q808" s="22"/>
      <c r="R808" s="38"/>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4"/>
      <c r="AY808" s="24"/>
      <c r="AZ808" s="24"/>
    </row>
    <row r="809" spans="1:52" ht="13.8">
      <c r="A809" s="22"/>
      <c r="B809" s="22"/>
      <c r="C809" s="22"/>
      <c r="D809" s="22"/>
      <c r="E809" s="22"/>
      <c r="F809" s="22"/>
      <c r="G809" s="22"/>
      <c r="H809" s="22"/>
      <c r="I809" s="22"/>
      <c r="J809" s="22"/>
      <c r="K809" s="22"/>
      <c r="L809" s="22"/>
      <c r="M809" s="22"/>
      <c r="N809" s="24"/>
      <c r="O809" s="20"/>
      <c r="P809" s="20"/>
      <c r="Q809" s="22"/>
      <c r="R809" s="38"/>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4"/>
      <c r="AY809" s="24"/>
      <c r="AZ809" s="24"/>
    </row>
    <row r="810" spans="1:52" ht="13.8">
      <c r="A810" s="22"/>
      <c r="B810" s="22"/>
      <c r="C810" s="22"/>
      <c r="D810" s="22"/>
      <c r="E810" s="22"/>
      <c r="F810" s="22"/>
      <c r="G810" s="22"/>
      <c r="H810" s="22"/>
      <c r="I810" s="22"/>
      <c r="J810" s="22"/>
      <c r="K810" s="22"/>
      <c r="L810" s="22"/>
      <c r="M810" s="22"/>
      <c r="N810" s="24"/>
      <c r="O810" s="20"/>
      <c r="P810" s="20"/>
      <c r="Q810" s="22"/>
      <c r="R810" s="38"/>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4"/>
      <c r="AY810" s="24"/>
      <c r="AZ810" s="24"/>
    </row>
    <row r="811" spans="1:52" ht="13.8">
      <c r="A811" s="22"/>
      <c r="B811" s="22"/>
      <c r="C811" s="22"/>
      <c r="D811" s="22"/>
      <c r="E811" s="22"/>
      <c r="F811" s="22"/>
      <c r="G811" s="22"/>
      <c r="H811" s="22"/>
      <c r="I811" s="22"/>
      <c r="J811" s="22"/>
      <c r="K811" s="22"/>
      <c r="L811" s="22"/>
      <c r="M811" s="22"/>
      <c r="N811" s="24"/>
      <c r="O811" s="20"/>
      <c r="P811" s="20"/>
      <c r="Q811" s="22"/>
      <c r="R811" s="38"/>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4"/>
      <c r="AY811" s="24"/>
      <c r="AZ811" s="24"/>
    </row>
    <row r="812" spans="1:52" ht="13.8">
      <c r="A812" s="22"/>
      <c r="B812" s="22"/>
      <c r="C812" s="22"/>
      <c r="D812" s="22"/>
      <c r="E812" s="22"/>
      <c r="F812" s="22"/>
      <c r="G812" s="22"/>
      <c r="H812" s="22"/>
      <c r="I812" s="22"/>
      <c r="J812" s="22"/>
      <c r="K812" s="22"/>
      <c r="L812" s="22"/>
      <c r="M812" s="22"/>
      <c r="N812" s="24"/>
      <c r="O812" s="20"/>
      <c r="P812" s="20"/>
      <c r="Q812" s="22"/>
      <c r="R812" s="38"/>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4"/>
      <c r="AY812" s="24"/>
      <c r="AZ812" s="24"/>
    </row>
    <row r="813" spans="1:52" ht="13.8">
      <c r="A813" s="22"/>
      <c r="B813" s="22"/>
      <c r="C813" s="22"/>
      <c r="D813" s="22"/>
      <c r="E813" s="22"/>
      <c r="F813" s="22"/>
      <c r="G813" s="22"/>
      <c r="H813" s="22"/>
      <c r="I813" s="22"/>
      <c r="J813" s="22"/>
      <c r="K813" s="22"/>
      <c r="L813" s="22"/>
      <c r="M813" s="22"/>
      <c r="N813" s="24"/>
      <c r="O813" s="20"/>
      <c r="P813" s="20"/>
      <c r="Q813" s="22"/>
      <c r="R813" s="38"/>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4"/>
      <c r="AY813" s="24"/>
      <c r="AZ813" s="24"/>
    </row>
    <row r="814" spans="1:52" ht="13.8">
      <c r="A814" s="22"/>
      <c r="B814" s="22"/>
      <c r="C814" s="22"/>
      <c r="D814" s="22"/>
      <c r="E814" s="22"/>
      <c r="F814" s="22"/>
      <c r="G814" s="22"/>
      <c r="H814" s="22"/>
      <c r="I814" s="22"/>
      <c r="J814" s="22"/>
      <c r="K814" s="22"/>
      <c r="L814" s="22"/>
      <c r="M814" s="22"/>
      <c r="N814" s="24"/>
      <c r="O814" s="20"/>
      <c r="P814" s="20"/>
      <c r="Q814" s="22"/>
      <c r="R814" s="38"/>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4"/>
      <c r="AY814" s="24"/>
      <c r="AZ814" s="24"/>
    </row>
    <row r="815" spans="1:52" ht="13.8">
      <c r="A815" s="22"/>
      <c r="B815" s="22"/>
      <c r="C815" s="22"/>
      <c r="D815" s="22"/>
      <c r="E815" s="22"/>
      <c r="F815" s="22"/>
      <c r="G815" s="22"/>
      <c r="H815" s="22"/>
      <c r="I815" s="22"/>
      <c r="J815" s="22"/>
      <c r="K815" s="22"/>
      <c r="L815" s="22"/>
      <c r="M815" s="22"/>
      <c r="N815" s="24"/>
      <c r="O815" s="20"/>
      <c r="P815" s="20"/>
      <c r="Q815" s="22"/>
      <c r="R815" s="38"/>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4"/>
      <c r="AY815" s="24"/>
      <c r="AZ815" s="24"/>
    </row>
    <row r="816" spans="1:52" ht="13.8">
      <c r="A816" s="22"/>
      <c r="B816" s="22"/>
      <c r="C816" s="22"/>
      <c r="D816" s="22"/>
      <c r="E816" s="22"/>
      <c r="F816" s="22"/>
      <c r="G816" s="22"/>
      <c r="H816" s="22"/>
      <c r="I816" s="22"/>
      <c r="J816" s="22"/>
      <c r="K816" s="22"/>
      <c r="L816" s="22"/>
      <c r="M816" s="22"/>
      <c r="N816" s="24"/>
      <c r="O816" s="20"/>
      <c r="P816" s="20"/>
      <c r="Q816" s="22"/>
      <c r="R816" s="38"/>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4"/>
      <c r="AY816" s="24"/>
      <c r="AZ816" s="24"/>
    </row>
    <row r="817" spans="1:52" ht="13.8">
      <c r="A817" s="22"/>
      <c r="B817" s="22"/>
      <c r="C817" s="22"/>
      <c r="D817" s="22"/>
      <c r="E817" s="22"/>
      <c r="F817" s="22"/>
      <c r="G817" s="22"/>
      <c r="H817" s="22"/>
      <c r="I817" s="22"/>
      <c r="J817" s="22"/>
      <c r="K817" s="22"/>
      <c r="L817" s="22"/>
      <c r="M817" s="22"/>
      <c r="N817" s="24"/>
      <c r="O817" s="20"/>
      <c r="P817" s="20"/>
      <c r="Q817" s="22"/>
      <c r="R817" s="38"/>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4"/>
      <c r="AY817" s="24"/>
      <c r="AZ817" s="24"/>
    </row>
    <row r="818" spans="1:52" ht="13.8">
      <c r="A818" s="22"/>
      <c r="B818" s="22"/>
      <c r="C818" s="22"/>
      <c r="D818" s="22"/>
      <c r="E818" s="22"/>
      <c r="F818" s="22"/>
      <c r="G818" s="22"/>
      <c r="H818" s="22"/>
      <c r="I818" s="22"/>
      <c r="J818" s="22"/>
      <c r="K818" s="22"/>
      <c r="L818" s="22"/>
      <c r="M818" s="22"/>
      <c r="N818" s="24"/>
      <c r="O818" s="20"/>
      <c r="P818" s="20"/>
      <c r="Q818" s="22"/>
      <c r="R818" s="38"/>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4"/>
      <c r="AY818" s="24"/>
      <c r="AZ818" s="24"/>
    </row>
    <row r="819" spans="1:52" ht="13.8">
      <c r="A819" s="22"/>
      <c r="B819" s="22"/>
      <c r="C819" s="22"/>
      <c r="D819" s="22"/>
      <c r="E819" s="22"/>
      <c r="F819" s="22"/>
      <c r="G819" s="22"/>
      <c r="H819" s="22"/>
      <c r="I819" s="22"/>
      <c r="J819" s="22"/>
      <c r="K819" s="22"/>
      <c r="L819" s="22"/>
      <c r="M819" s="22"/>
      <c r="N819" s="24"/>
      <c r="O819" s="20"/>
      <c r="P819" s="20"/>
      <c r="Q819" s="22"/>
      <c r="R819" s="38"/>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4"/>
      <c r="AY819" s="24"/>
      <c r="AZ819" s="24"/>
    </row>
    <row r="820" spans="1:52" ht="13.8">
      <c r="A820" s="22"/>
      <c r="B820" s="22"/>
      <c r="C820" s="22"/>
      <c r="D820" s="22"/>
      <c r="E820" s="22"/>
      <c r="F820" s="22"/>
      <c r="G820" s="22"/>
      <c r="H820" s="22"/>
      <c r="I820" s="22"/>
      <c r="J820" s="22"/>
      <c r="K820" s="22"/>
      <c r="L820" s="22"/>
      <c r="M820" s="22"/>
      <c r="N820" s="24"/>
      <c r="O820" s="20"/>
      <c r="P820" s="20"/>
      <c r="Q820" s="22"/>
      <c r="R820" s="38"/>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4"/>
      <c r="AY820" s="24"/>
      <c r="AZ820" s="24"/>
    </row>
    <row r="821" spans="1:52" ht="13.8">
      <c r="A821" s="22"/>
      <c r="B821" s="22"/>
      <c r="C821" s="22"/>
      <c r="D821" s="22"/>
      <c r="E821" s="22"/>
      <c r="F821" s="22"/>
      <c r="G821" s="22"/>
      <c r="H821" s="22"/>
      <c r="I821" s="22"/>
      <c r="J821" s="22"/>
      <c r="K821" s="22"/>
      <c r="L821" s="22"/>
      <c r="M821" s="22"/>
      <c r="N821" s="24"/>
      <c r="O821" s="20"/>
      <c r="P821" s="20"/>
      <c r="Q821" s="22"/>
      <c r="R821" s="38"/>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4"/>
      <c r="AY821" s="24"/>
      <c r="AZ821" s="24"/>
    </row>
    <row r="822" spans="1:52" ht="13.8">
      <c r="A822" s="22"/>
      <c r="B822" s="22"/>
      <c r="C822" s="22"/>
      <c r="D822" s="22"/>
      <c r="E822" s="22"/>
      <c r="F822" s="22"/>
      <c r="G822" s="22"/>
      <c r="H822" s="22"/>
      <c r="I822" s="22"/>
      <c r="J822" s="22"/>
      <c r="K822" s="22"/>
      <c r="L822" s="22"/>
      <c r="M822" s="22"/>
      <c r="N822" s="24"/>
      <c r="O822" s="20"/>
      <c r="P822" s="20"/>
      <c r="Q822" s="22"/>
      <c r="R822" s="38"/>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4"/>
      <c r="AY822" s="24"/>
      <c r="AZ822" s="24"/>
    </row>
    <row r="823" spans="1:52" ht="13.8">
      <c r="A823" s="22"/>
      <c r="B823" s="22"/>
      <c r="C823" s="22"/>
      <c r="D823" s="22"/>
      <c r="E823" s="22"/>
      <c r="F823" s="22"/>
      <c r="G823" s="22"/>
      <c r="H823" s="22"/>
      <c r="I823" s="22"/>
      <c r="J823" s="22"/>
      <c r="K823" s="22"/>
      <c r="L823" s="22"/>
      <c r="M823" s="22"/>
      <c r="N823" s="24"/>
      <c r="O823" s="20"/>
      <c r="P823" s="20"/>
      <c r="Q823" s="22"/>
      <c r="R823" s="38"/>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4"/>
      <c r="AY823" s="24"/>
      <c r="AZ823" s="24"/>
    </row>
    <row r="824" spans="1:52" ht="13.8">
      <c r="A824" s="22"/>
      <c r="B824" s="22"/>
      <c r="C824" s="22"/>
      <c r="D824" s="22"/>
      <c r="E824" s="22"/>
      <c r="F824" s="22"/>
      <c r="G824" s="22"/>
      <c r="H824" s="22"/>
      <c r="I824" s="22"/>
      <c r="J824" s="22"/>
      <c r="K824" s="22"/>
      <c r="L824" s="22"/>
      <c r="M824" s="22"/>
      <c r="N824" s="24"/>
      <c r="O824" s="20"/>
      <c r="P824" s="20"/>
      <c r="Q824" s="22"/>
      <c r="R824" s="38"/>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4"/>
      <c r="AY824" s="24"/>
      <c r="AZ824" s="24"/>
    </row>
    <row r="825" spans="1:52" ht="13.8">
      <c r="A825" s="22"/>
      <c r="B825" s="22"/>
      <c r="C825" s="22"/>
      <c r="D825" s="22"/>
      <c r="E825" s="22"/>
      <c r="F825" s="22"/>
      <c r="G825" s="22"/>
      <c r="H825" s="22"/>
      <c r="I825" s="22"/>
      <c r="J825" s="22"/>
      <c r="K825" s="22"/>
      <c r="L825" s="22"/>
      <c r="M825" s="22"/>
      <c r="N825" s="24"/>
      <c r="O825" s="20"/>
      <c r="P825" s="20"/>
      <c r="Q825" s="22"/>
      <c r="R825" s="38"/>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4"/>
      <c r="AY825" s="24"/>
      <c r="AZ825" s="24"/>
    </row>
    <row r="826" spans="1:52" ht="13.8">
      <c r="A826" s="22"/>
      <c r="B826" s="22"/>
      <c r="C826" s="22"/>
      <c r="D826" s="22"/>
      <c r="E826" s="22"/>
      <c r="F826" s="22"/>
      <c r="G826" s="22"/>
      <c r="H826" s="22"/>
      <c r="I826" s="22"/>
      <c r="J826" s="22"/>
      <c r="K826" s="22"/>
      <c r="L826" s="22"/>
      <c r="M826" s="22"/>
      <c r="N826" s="24"/>
      <c r="O826" s="20"/>
      <c r="P826" s="20"/>
      <c r="Q826" s="22"/>
      <c r="R826" s="38"/>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4"/>
      <c r="AY826" s="24"/>
      <c r="AZ826" s="24"/>
    </row>
    <row r="827" spans="1:52" ht="13.8">
      <c r="A827" s="22"/>
      <c r="B827" s="22"/>
      <c r="C827" s="22"/>
      <c r="D827" s="22"/>
      <c r="E827" s="22"/>
      <c r="F827" s="22"/>
      <c r="G827" s="22"/>
      <c r="H827" s="22"/>
      <c r="I827" s="22"/>
      <c r="J827" s="22"/>
      <c r="K827" s="22"/>
      <c r="L827" s="22"/>
      <c r="M827" s="22"/>
      <c r="N827" s="24"/>
      <c r="O827" s="20"/>
      <c r="P827" s="20"/>
      <c r="Q827" s="22"/>
      <c r="R827" s="38"/>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4"/>
      <c r="AY827" s="24"/>
      <c r="AZ827" s="24"/>
    </row>
    <row r="828" spans="1:52" ht="13.8">
      <c r="A828" s="22"/>
      <c r="B828" s="22"/>
      <c r="C828" s="22"/>
      <c r="D828" s="22"/>
      <c r="E828" s="22"/>
      <c r="F828" s="22"/>
      <c r="G828" s="22"/>
      <c r="H828" s="22"/>
      <c r="I828" s="22"/>
      <c r="J828" s="22"/>
      <c r="K828" s="22"/>
      <c r="L828" s="22"/>
      <c r="M828" s="22"/>
      <c r="N828" s="24"/>
      <c r="O828" s="20"/>
      <c r="P828" s="20"/>
      <c r="Q828" s="22"/>
      <c r="R828" s="38"/>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4"/>
      <c r="AY828" s="24"/>
      <c r="AZ828" s="24"/>
    </row>
    <row r="829" spans="1:52" ht="13.8">
      <c r="A829" s="22"/>
      <c r="B829" s="22"/>
      <c r="C829" s="22"/>
      <c r="D829" s="22"/>
      <c r="E829" s="22"/>
      <c r="F829" s="22"/>
      <c r="G829" s="22"/>
      <c r="H829" s="22"/>
      <c r="I829" s="22"/>
      <c r="J829" s="22"/>
      <c r="K829" s="22"/>
      <c r="L829" s="22"/>
      <c r="M829" s="22"/>
      <c r="N829" s="24"/>
      <c r="O829" s="20"/>
      <c r="P829" s="20"/>
      <c r="Q829" s="22"/>
      <c r="R829" s="38"/>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4"/>
      <c r="AY829" s="24"/>
      <c r="AZ829" s="24"/>
    </row>
    <row r="830" spans="1:52" ht="13.8">
      <c r="A830" s="22"/>
      <c r="B830" s="22"/>
      <c r="C830" s="22"/>
      <c r="D830" s="22"/>
      <c r="E830" s="22"/>
      <c r="F830" s="22"/>
      <c r="G830" s="22"/>
      <c r="H830" s="22"/>
      <c r="I830" s="22"/>
      <c r="J830" s="22"/>
      <c r="K830" s="22"/>
      <c r="L830" s="22"/>
      <c r="M830" s="22"/>
      <c r="N830" s="24"/>
      <c r="O830" s="20"/>
      <c r="P830" s="20"/>
      <c r="Q830" s="22"/>
      <c r="R830" s="38"/>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4"/>
      <c r="AY830" s="24"/>
      <c r="AZ830" s="24"/>
    </row>
    <row r="831" spans="1:52" ht="13.8">
      <c r="A831" s="22"/>
      <c r="B831" s="22"/>
      <c r="C831" s="22"/>
      <c r="D831" s="22"/>
      <c r="E831" s="22"/>
      <c r="F831" s="22"/>
      <c r="G831" s="22"/>
      <c r="H831" s="22"/>
      <c r="I831" s="22"/>
      <c r="J831" s="22"/>
      <c r="K831" s="22"/>
      <c r="L831" s="22"/>
      <c r="M831" s="22"/>
      <c r="N831" s="24"/>
      <c r="O831" s="20"/>
      <c r="P831" s="20"/>
      <c r="Q831" s="22"/>
      <c r="R831" s="38"/>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4"/>
      <c r="AY831" s="24"/>
      <c r="AZ831" s="24"/>
    </row>
    <row r="832" spans="1:52" ht="13.8">
      <c r="A832" s="22"/>
      <c r="B832" s="22"/>
      <c r="C832" s="22"/>
      <c r="D832" s="22"/>
      <c r="E832" s="22"/>
      <c r="F832" s="22"/>
      <c r="G832" s="22"/>
      <c r="H832" s="22"/>
      <c r="I832" s="22"/>
      <c r="J832" s="22"/>
      <c r="K832" s="22"/>
      <c r="L832" s="22"/>
      <c r="M832" s="22"/>
      <c r="N832" s="24"/>
      <c r="O832" s="20"/>
      <c r="P832" s="20"/>
      <c r="Q832" s="22"/>
      <c r="R832" s="38"/>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4"/>
      <c r="AY832" s="24"/>
      <c r="AZ832" s="24"/>
    </row>
    <row r="833" spans="1:52" ht="13.8">
      <c r="A833" s="22"/>
      <c r="B833" s="22"/>
      <c r="C833" s="22"/>
      <c r="D833" s="22"/>
      <c r="E833" s="22"/>
      <c r="F833" s="22"/>
      <c r="G833" s="22"/>
      <c r="H833" s="22"/>
      <c r="I833" s="22"/>
      <c r="J833" s="22"/>
      <c r="K833" s="22"/>
      <c r="L833" s="22"/>
      <c r="M833" s="22"/>
      <c r="N833" s="24"/>
      <c r="O833" s="20"/>
      <c r="P833" s="20"/>
      <c r="Q833" s="22"/>
      <c r="R833" s="38"/>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4"/>
      <c r="AY833" s="24"/>
      <c r="AZ833" s="24"/>
    </row>
    <row r="834" spans="1:52" ht="13.8">
      <c r="A834" s="22"/>
      <c r="B834" s="22"/>
      <c r="C834" s="22"/>
      <c r="D834" s="22"/>
      <c r="E834" s="22"/>
      <c r="F834" s="22"/>
      <c r="G834" s="22"/>
      <c r="H834" s="22"/>
      <c r="I834" s="22"/>
      <c r="J834" s="22"/>
      <c r="K834" s="22"/>
      <c r="L834" s="22"/>
      <c r="M834" s="22"/>
      <c r="N834" s="24"/>
      <c r="O834" s="20"/>
      <c r="P834" s="20"/>
      <c r="Q834" s="22"/>
      <c r="R834" s="38"/>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4"/>
      <c r="AY834" s="24"/>
      <c r="AZ834" s="24"/>
    </row>
    <row r="835" spans="1:52" ht="13.8">
      <c r="A835" s="22"/>
      <c r="B835" s="22"/>
      <c r="C835" s="22"/>
      <c r="D835" s="22"/>
      <c r="E835" s="22"/>
      <c r="F835" s="22"/>
      <c r="G835" s="22"/>
      <c r="H835" s="22"/>
      <c r="I835" s="22"/>
      <c r="J835" s="22"/>
      <c r="K835" s="22"/>
      <c r="L835" s="22"/>
      <c r="M835" s="22"/>
      <c r="N835" s="24"/>
      <c r="O835" s="20"/>
      <c r="P835" s="20"/>
      <c r="Q835" s="22"/>
      <c r="R835" s="38"/>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4"/>
      <c r="AY835" s="24"/>
      <c r="AZ835" s="24"/>
    </row>
    <row r="836" spans="1:52" ht="13.8">
      <c r="A836" s="22"/>
      <c r="B836" s="22"/>
      <c r="C836" s="22"/>
      <c r="D836" s="22"/>
      <c r="E836" s="22"/>
      <c r="F836" s="22"/>
      <c r="G836" s="22"/>
      <c r="H836" s="22"/>
      <c r="I836" s="22"/>
      <c r="J836" s="22"/>
      <c r="K836" s="22"/>
      <c r="L836" s="22"/>
      <c r="M836" s="22"/>
      <c r="N836" s="24"/>
      <c r="O836" s="20"/>
      <c r="P836" s="20"/>
      <c r="Q836" s="22"/>
      <c r="R836" s="38"/>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4"/>
      <c r="AY836" s="24"/>
      <c r="AZ836" s="24"/>
    </row>
    <row r="837" spans="1:52" ht="13.8">
      <c r="A837" s="22"/>
      <c r="B837" s="22"/>
      <c r="C837" s="22"/>
      <c r="D837" s="22"/>
      <c r="E837" s="22"/>
      <c r="F837" s="22"/>
      <c r="G837" s="22"/>
      <c r="H837" s="22"/>
      <c r="I837" s="22"/>
      <c r="J837" s="22"/>
      <c r="K837" s="22"/>
      <c r="L837" s="22"/>
      <c r="M837" s="22"/>
      <c r="N837" s="24"/>
      <c r="O837" s="20"/>
      <c r="P837" s="20"/>
      <c r="Q837" s="22"/>
      <c r="R837" s="38"/>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4"/>
      <c r="AY837" s="24"/>
      <c r="AZ837" s="24"/>
    </row>
    <row r="838" spans="1:52" ht="13.8">
      <c r="A838" s="22"/>
      <c r="B838" s="22"/>
      <c r="C838" s="22"/>
      <c r="D838" s="22"/>
      <c r="E838" s="22"/>
      <c r="F838" s="22"/>
      <c r="G838" s="22"/>
      <c r="H838" s="22"/>
      <c r="I838" s="22"/>
      <c r="J838" s="22"/>
      <c r="K838" s="22"/>
      <c r="L838" s="22"/>
      <c r="M838" s="22"/>
      <c r="N838" s="24"/>
      <c r="O838" s="20"/>
      <c r="P838" s="20"/>
      <c r="Q838" s="22"/>
      <c r="R838" s="38"/>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4"/>
      <c r="AY838" s="24"/>
      <c r="AZ838" s="24"/>
    </row>
    <row r="839" spans="1:52" ht="13.8">
      <c r="A839" s="22"/>
      <c r="B839" s="22"/>
      <c r="C839" s="22"/>
      <c r="D839" s="22"/>
      <c r="E839" s="22"/>
      <c r="F839" s="22"/>
      <c r="G839" s="22"/>
      <c r="H839" s="22"/>
      <c r="I839" s="22"/>
      <c r="J839" s="22"/>
      <c r="K839" s="22"/>
      <c r="L839" s="22"/>
      <c r="M839" s="22"/>
      <c r="N839" s="24"/>
      <c r="O839" s="20"/>
      <c r="P839" s="20"/>
      <c r="Q839" s="22"/>
      <c r="R839" s="38"/>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4"/>
      <c r="AY839" s="24"/>
      <c r="AZ839" s="24"/>
    </row>
    <row r="840" spans="1:52" ht="13.8">
      <c r="A840" s="22"/>
      <c r="B840" s="22"/>
      <c r="C840" s="22"/>
      <c r="D840" s="22"/>
      <c r="E840" s="22"/>
      <c r="F840" s="22"/>
      <c r="G840" s="22"/>
      <c r="H840" s="22"/>
      <c r="I840" s="22"/>
      <c r="J840" s="22"/>
      <c r="K840" s="22"/>
      <c r="L840" s="22"/>
      <c r="M840" s="22"/>
      <c r="N840" s="24"/>
      <c r="O840" s="20"/>
      <c r="P840" s="20"/>
      <c r="Q840" s="22"/>
      <c r="R840" s="38"/>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4"/>
      <c r="AY840" s="24"/>
      <c r="AZ840" s="24"/>
    </row>
    <row r="841" spans="1:52" ht="13.8">
      <c r="A841" s="22"/>
      <c r="B841" s="22"/>
      <c r="C841" s="22"/>
      <c r="D841" s="22"/>
      <c r="E841" s="22"/>
      <c r="F841" s="22"/>
      <c r="G841" s="22"/>
      <c r="H841" s="22"/>
      <c r="I841" s="22"/>
      <c r="J841" s="22"/>
      <c r="K841" s="22"/>
      <c r="L841" s="22"/>
      <c r="M841" s="22"/>
      <c r="N841" s="24"/>
      <c r="O841" s="20"/>
      <c r="P841" s="20"/>
      <c r="Q841" s="22"/>
      <c r="R841" s="38"/>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4"/>
      <c r="AY841" s="24"/>
      <c r="AZ841" s="24"/>
    </row>
    <row r="842" spans="1:52" ht="13.8">
      <c r="A842" s="22"/>
      <c r="B842" s="22"/>
      <c r="C842" s="22"/>
      <c r="D842" s="22"/>
      <c r="E842" s="22"/>
      <c r="F842" s="22"/>
      <c r="G842" s="22"/>
      <c r="H842" s="22"/>
      <c r="I842" s="22"/>
      <c r="J842" s="22"/>
      <c r="K842" s="22"/>
      <c r="L842" s="22"/>
      <c r="M842" s="22"/>
      <c r="N842" s="24"/>
      <c r="O842" s="20"/>
      <c r="P842" s="20"/>
      <c r="Q842" s="22"/>
      <c r="R842" s="38"/>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4"/>
      <c r="AY842" s="24"/>
      <c r="AZ842" s="24"/>
    </row>
    <row r="843" spans="1:52" ht="13.8">
      <c r="A843" s="22"/>
      <c r="B843" s="22"/>
      <c r="C843" s="22"/>
      <c r="D843" s="22"/>
      <c r="E843" s="22"/>
      <c r="F843" s="22"/>
      <c r="G843" s="22"/>
      <c r="H843" s="22"/>
      <c r="I843" s="22"/>
      <c r="J843" s="22"/>
      <c r="K843" s="22"/>
      <c r="L843" s="22"/>
      <c r="M843" s="22"/>
      <c r="N843" s="24"/>
      <c r="O843" s="20"/>
      <c r="P843" s="20"/>
      <c r="Q843" s="22"/>
      <c r="R843" s="38"/>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4"/>
      <c r="AY843" s="24"/>
      <c r="AZ843" s="24"/>
    </row>
    <row r="844" spans="1:52" ht="13.8">
      <c r="A844" s="22"/>
      <c r="B844" s="22"/>
      <c r="C844" s="22"/>
      <c r="D844" s="22"/>
      <c r="E844" s="22"/>
      <c r="F844" s="22"/>
      <c r="G844" s="22"/>
      <c r="H844" s="22"/>
      <c r="I844" s="22"/>
      <c r="J844" s="22"/>
      <c r="K844" s="22"/>
      <c r="L844" s="22"/>
      <c r="M844" s="22"/>
      <c r="N844" s="24"/>
      <c r="O844" s="20"/>
      <c r="P844" s="20"/>
      <c r="Q844" s="22"/>
      <c r="R844" s="38"/>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4"/>
      <c r="AY844" s="24"/>
      <c r="AZ844" s="24"/>
    </row>
    <row r="845" spans="1:52" ht="13.8">
      <c r="A845" s="22"/>
      <c r="B845" s="22"/>
      <c r="C845" s="22"/>
      <c r="D845" s="22"/>
      <c r="E845" s="22"/>
      <c r="F845" s="22"/>
      <c r="G845" s="22"/>
      <c r="H845" s="22"/>
      <c r="I845" s="22"/>
      <c r="J845" s="22"/>
      <c r="K845" s="22"/>
      <c r="L845" s="22"/>
      <c r="M845" s="22"/>
      <c r="N845" s="24"/>
      <c r="O845" s="20"/>
      <c r="P845" s="20"/>
      <c r="Q845" s="22"/>
      <c r="R845" s="38"/>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4"/>
      <c r="AY845" s="24"/>
      <c r="AZ845" s="24"/>
    </row>
    <row r="846" spans="1:52" ht="13.8">
      <c r="A846" s="22"/>
      <c r="B846" s="22"/>
      <c r="C846" s="22"/>
      <c r="D846" s="22"/>
      <c r="E846" s="22"/>
      <c r="F846" s="22"/>
      <c r="G846" s="22"/>
      <c r="H846" s="22"/>
      <c r="I846" s="22"/>
      <c r="J846" s="22"/>
      <c r="K846" s="22"/>
      <c r="L846" s="22"/>
      <c r="M846" s="22"/>
      <c r="N846" s="24"/>
      <c r="O846" s="20"/>
      <c r="P846" s="20"/>
      <c r="Q846" s="22"/>
      <c r="R846" s="38"/>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4"/>
      <c r="AY846" s="24"/>
      <c r="AZ846" s="24"/>
    </row>
    <row r="847" spans="1:52" ht="13.8">
      <c r="A847" s="22"/>
      <c r="B847" s="22"/>
      <c r="C847" s="22"/>
      <c r="D847" s="22"/>
      <c r="E847" s="22"/>
      <c r="F847" s="22"/>
      <c r="G847" s="22"/>
      <c r="H847" s="22"/>
      <c r="I847" s="22"/>
      <c r="J847" s="22"/>
      <c r="K847" s="22"/>
      <c r="L847" s="22"/>
      <c r="M847" s="22"/>
      <c r="N847" s="24"/>
      <c r="O847" s="20"/>
      <c r="P847" s="20"/>
      <c r="Q847" s="22"/>
      <c r="R847" s="38"/>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4"/>
      <c r="AY847" s="24"/>
      <c r="AZ847" s="24"/>
    </row>
    <row r="848" spans="1:52" ht="13.8">
      <c r="A848" s="22"/>
      <c r="B848" s="22"/>
      <c r="C848" s="22"/>
      <c r="D848" s="22"/>
      <c r="E848" s="22"/>
      <c r="F848" s="22"/>
      <c r="G848" s="22"/>
      <c r="H848" s="22"/>
      <c r="I848" s="22"/>
      <c r="J848" s="22"/>
      <c r="K848" s="22"/>
      <c r="L848" s="22"/>
      <c r="M848" s="22"/>
      <c r="N848" s="24"/>
      <c r="O848" s="20"/>
      <c r="P848" s="20"/>
      <c r="Q848" s="22"/>
      <c r="R848" s="38"/>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4"/>
      <c r="AY848" s="24"/>
      <c r="AZ848" s="24"/>
    </row>
    <row r="849" spans="1:52" ht="13.8">
      <c r="A849" s="22"/>
      <c r="B849" s="22"/>
      <c r="C849" s="22"/>
      <c r="D849" s="22"/>
      <c r="E849" s="22"/>
      <c r="F849" s="22"/>
      <c r="G849" s="22"/>
      <c r="H849" s="22"/>
      <c r="I849" s="22"/>
      <c r="J849" s="22"/>
      <c r="K849" s="22"/>
      <c r="L849" s="22"/>
      <c r="M849" s="22"/>
      <c r="N849" s="24"/>
      <c r="O849" s="20"/>
      <c r="P849" s="20"/>
      <c r="Q849" s="22"/>
      <c r="R849" s="38"/>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4"/>
      <c r="AY849" s="24"/>
      <c r="AZ849" s="24"/>
    </row>
    <row r="850" spans="1:52" ht="13.8">
      <c r="A850" s="22"/>
      <c r="B850" s="22"/>
      <c r="C850" s="22"/>
      <c r="D850" s="22"/>
      <c r="E850" s="22"/>
      <c r="F850" s="22"/>
      <c r="G850" s="22"/>
      <c r="H850" s="22"/>
      <c r="I850" s="22"/>
      <c r="J850" s="22"/>
      <c r="K850" s="22"/>
      <c r="L850" s="22"/>
      <c r="M850" s="22"/>
      <c r="N850" s="24"/>
      <c r="O850" s="20"/>
      <c r="P850" s="20"/>
      <c r="Q850" s="22"/>
      <c r="R850" s="38"/>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4"/>
      <c r="AY850" s="24"/>
      <c r="AZ850" s="24"/>
    </row>
    <row r="851" spans="1:52" ht="13.8">
      <c r="A851" s="22"/>
      <c r="B851" s="22"/>
      <c r="C851" s="22"/>
      <c r="D851" s="22"/>
      <c r="E851" s="22"/>
      <c r="F851" s="22"/>
      <c r="G851" s="22"/>
      <c r="H851" s="22"/>
      <c r="I851" s="22"/>
      <c r="J851" s="22"/>
      <c r="K851" s="22"/>
      <c r="L851" s="22"/>
      <c r="M851" s="22"/>
      <c r="N851" s="24"/>
      <c r="O851" s="20"/>
      <c r="P851" s="20"/>
      <c r="Q851" s="22"/>
      <c r="R851" s="38"/>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4"/>
      <c r="AY851" s="24"/>
      <c r="AZ851" s="24"/>
    </row>
    <row r="852" spans="1:52" ht="13.8">
      <c r="A852" s="22"/>
      <c r="B852" s="22"/>
      <c r="C852" s="22"/>
      <c r="D852" s="22"/>
      <c r="E852" s="22"/>
      <c r="F852" s="22"/>
      <c r="G852" s="22"/>
      <c r="H852" s="22"/>
      <c r="I852" s="22"/>
      <c r="J852" s="22"/>
      <c r="K852" s="22"/>
      <c r="L852" s="22"/>
      <c r="M852" s="22"/>
      <c r="N852" s="24"/>
      <c r="O852" s="20"/>
      <c r="P852" s="20"/>
      <c r="Q852" s="22"/>
      <c r="R852" s="38"/>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4"/>
      <c r="AY852" s="24"/>
      <c r="AZ852" s="24"/>
    </row>
    <row r="853" spans="1:52" ht="13.8">
      <c r="A853" s="22"/>
      <c r="B853" s="22"/>
      <c r="C853" s="22"/>
      <c r="D853" s="22"/>
      <c r="E853" s="22"/>
      <c r="F853" s="22"/>
      <c r="G853" s="22"/>
      <c r="H853" s="22"/>
      <c r="I853" s="22"/>
      <c r="J853" s="22"/>
      <c r="K853" s="22"/>
      <c r="L853" s="22"/>
      <c r="M853" s="22"/>
      <c r="N853" s="24"/>
      <c r="O853" s="20"/>
      <c r="P853" s="20"/>
      <c r="Q853" s="22"/>
      <c r="R853" s="38"/>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4"/>
      <c r="AY853" s="24"/>
      <c r="AZ853" s="24"/>
    </row>
    <row r="854" spans="1:52" ht="13.8">
      <c r="A854" s="22"/>
      <c r="B854" s="22"/>
      <c r="C854" s="22"/>
      <c r="D854" s="22"/>
      <c r="E854" s="22"/>
      <c r="F854" s="22"/>
      <c r="G854" s="22"/>
      <c r="H854" s="22"/>
      <c r="I854" s="22"/>
      <c r="J854" s="22"/>
      <c r="K854" s="22"/>
      <c r="L854" s="22"/>
      <c r="M854" s="22"/>
      <c r="N854" s="24"/>
      <c r="O854" s="20"/>
      <c r="P854" s="20"/>
      <c r="Q854" s="22"/>
      <c r="R854" s="38"/>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4"/>
      <c r="AY854" s="24"/>
      <c r="AZ854" s="24"/>
    </row>
    <row r="855" spans="1:52" ht="13.8">
      <c r="A855" s="22"/>
      <c r="B855" s="22"/>
      <c r="C855" s="22"/>
      <c r="D855" s="22"/>
      <c r="E855" s="22"/>
      <c r="F855" s="22"/>
      <c r="G855" s="22"/>
      <c r="H855" s="22"/>
      <c r="I855" s="22"/>
      <c r="J855" s="22"/>
      <c r="K855" s="22"/>
      <c r="L855" s="22"/>
      <c r="M855" s="22"/>
      <c r="N855" s="24"/>
      <c r="O855" s="20"/>
      <c r="P855" s="20"/>
      <c r="Q855" s="22"/>
      <c r="R855" s="38"/>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4"/>
      <c r="AY855" s="24"/>
      <c r="AZ855" s="24"/>
    </row>
    <row r="856" spans="1:52" ht="13.8">
      <c r="A856" s="22"/>
      <c r="B856" s="22"/>
      <c r="C856" s="22"/>
      <c r="D856" s="22"/>
      <c r="E856" s="22"/>
      <c r="F856" s="22"/>
      <c r="G856" s="22"/>
      <c r="H856" s="22"/>
      <c r="I856" s="22"/>
      <c r="J856" s="22"/>
      <c r="K856" s="22"/>
      <c r="L856" s="22"/>
      <c r="M856" s="22"/>
      <c r="N856" s="24"/>
      <c r="O856" s="20"/>
      <c r="P856" s="20"/>
      <c r="Q856" s="22"/>
      <c r="R856" s="38"/>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4"/>
      <c r="AY856" s="24"/>
      <c r="AZ856" s="24"/>
    </row>
    <row r="857" spans="1:52" ht="13.8">
      <c r="A857" s="22"/>
      <c r="B857" s="22"/>
      <c r="C857" s="22"/>
      <c r="D857" s="22"/>
      <c r="E857" s="22"/>
      <c r="F857" s="22"/>
      <c r="G857" s="22"/>
      <c r="H857" s="22"/>
      <c r="I857" s="22"/>
      <c r="J857" s="22"/>
      <c r="K857" s="22"/>
      <c r="L857" s="22"/>
      <c r="M857" s="22"/>
      <c r="N857" s="24"/>
      <c r="O857" s="20"/>
      <c r="P857" s="20"/>
      <c r="Q857" s="22"/>
      <c r="R857" s="38"/>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4"/>
      <c r="AY857" s="24"/>
      <c r="AZ857" s="24"/>
    </row>
    <row r="858" spans="1:52" ht="13.8">
      <c r="A858" s="22"/>
      <c r="B858" s="22"/>
      <c r="C858" s="22"/>
      <c r="D858" s="22"/>
      <c r="E858" s="22"/>
      <c r="F858" s="22"/>
      <c r="G858" s="22"/>
      <c r="H858" s="22"/>
      <c r="I858" s="22"/>
      <c r="J858" s="22"/>
      <c r="K858" s="22"/>
      <c r="L858" s="22"/>
      <c r="M858" s="22"/>
      <c r="N858" s="24"/>
      <c r="O858" s="20"/>
      <c r="P858" s="20"/>
      <c r="Q858" s="22"/>
      <c r="R858" s="38"/>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4"/>
      <c r="AY858" s="24"/>
      <c r="AZ858" s="24"/>
    </row>
    <row r="859" spans="1:52" ht="13.8">
      <c r="A859" s="22"/>
      <c r="B859" s="22"/>
      <c r="C859" s="22"/>
      <c r="D859" s="22"/>
      <c r="E859" s="22"/>
      <c r="F859" s="22"/>
      <c r="G859" s="22"/>
      <c r="H859" s="22"/>
      <c r="I859" s="22"/>
      <c r="J859" s="22"/>
      <c r="K859" s="22"/>
      <c r="L859" s="22"/>
      <c r="M859" s="22"/>
      <c r="N859" s="24"/>
      <c r="O859" s="20"/>
      <c r="P859" s="20"/>
      <c r="Q859" s="22"/>
      <c r="R859" s="38"/>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4"/>
      <c r="AY859" s="24"/>
      <c r="AZ859" s="24"/>
    </row>
    <row r="860" spans="1:52" ht="13.8">
      <c r="A860" s="22"/>
      <c r="B860" s="22"/>
      <c r="C860" s="22"/>
      <c r="D860" s="22"/>
      <c r="E860" s="22"/>
      <c r="F860" s="22"/>
      <c r="G860" s="22"/>
      <c r="H860" s="22"/>
      <c r="I860" s="22"/>
      <c r="J860" s="22"/>
      <c r="K860" s="22"/>
      <c r="L860" s="22"/>
      <c r="M860" s="22"/>
      <c r="N860" s="24"/>
      <c r="O860" s="20"/>
      <c r="P860" s="20"/>
      <c r="Q860" s="22"/>
      <c r="R860" s="38"/>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4"/>
      <c r="AY860" s="24"/>
      <c r="AZ860" s="24"/>
    </row>
    <row r="861" spans="1:52" ht="13.8">
      <c r="A861" s="22"/>
      <c r="B861" s="22"/>
      <c r="C861" s="22"/>
      <c r="D861" s="22"/>
      <c r="E861" s="22"/>
      <c r="F861" s="22"/>
      <c r="G861" s="22"/>
      <c r="H861" s="22"/>
      <c r="I861" s="22"/>
      <c r="J861" s="22"/>
      <c r="K861" s="22"/>
      <c r="L861" s="22"/>
      <c r="M861" s="22"/>
      <c r="N861" s="24"/>
      <c r="O861" s="20"/>
      <c r="P861" s="20"/>
      <c r="Q861" s="22"/>
      <c r="R861" s="38"/>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4"/>
      <c r="AY861" s="24"/>
      <c r="AZ861" s="24"/>
    </row>
    <row r="862" spans="1:52" ht="13.8">
      <c r="A862" s="22"/>
      <c r="B862" s="22"/>
      <c r="C862" s="22"/>
      <c r="D862" s="22"/>
      <c r="E862" s="22"/>
      <c r="F862" s="22"/>
      <c r="G862" s="22"/>
      <c r="H862" s="22"/>
      <c r="I862" s="22"/>
      <c r="J862" s="22"/>
      <c r="K862" s="22"/>
      <c r="L862" s="22"/>
      <c r="M862" s="22"/>
      <c r="N862" s="24"/>
      <c r="O862" s="20"/>
      <c r="P862" s="20"/>
      <c r="Q862" s="22"/>
      <c r="R862" s="38"/>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4"/>
      <c r="AY862" s="24"/>
      <c r="AZ862" s="24"/>
    </row>
    <row r="863" spans="1:52" ht="13.8">
      <c r="A863" s="22"/>
      <c r="B863" s="22"/>
      <c r="C863" s="22"/>
      <c r="D863" s="22"/>
      <c r="E863" s="22"/>
      <c r="F863" s="22"/>
      <c r="G863" s="22"/>
      <c r="H863" s="22"/>
      <c r="I863" s="22"/>
      <c r="J863" s="22"/>
      <c r="K863" s="22"/>
      <c r="L863" s="22"/>
      <c r="M863" s="22"/>
      <c r="N863" s="24"/>
      <c r="O863" s="20"/>
      <c r="P863" s="20"/>
      <c r="Q863" s="22"/>
      <c r="R863" s="38"/>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4"/>
      <c r="AY863" s="24"/>
      <c r="AZ863" s="24"/>
    </row>
    <row r="864" spans="1:52" ht="13.8">
      <c r="A864" s="22"/>
      <c r="B864" s="22"/>
      <c r="C864" s="22"/>
      <c r="D864" s="22"/>
      <c r="E864" s="22"/>
      <c r="F864" s="22"/>
      <c r="G864" s="22"/>
      <c r="H864" s="22"/>
      <c r="I864" s="22"/>
      <c r="J864" s="22"/>
      <c r="K864" s="22"/>
      <c r="L864" s="22"/>
      <c r="M864" s="22"/>
      <c r="N864" s="24"/>
      <c r="O864" s="20"/>
      <c r="P864" s="20"/>
      <c r="Q864" s="22"/>
      <c r="R864" s="38"/>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4"/>
      <c r="AY864" s="24"/>
      <c r="AZ864" s="24"/>
    </row>
    <row r="865" spans="1:52" ht="13.8">
      <c r="A865" s="22"/>
      <c r="B865" s="22"/>
      <c r="C865" s="22"/>
      <c r="D865" s="22"/>
      <c r="E865" s="22"/>
      <c r="F865" s="22"/>
      <c r="G865" s="22"/>
      <c r="H865" s="22"/>
      <c r="I865" s="22"/>
      <c r="J865" s="22"/>
      <c r="K865" s="22"/>
      <c r="L865" s="22"/>
      <c r="M865" s="22"/>
      <c r="N865" s="24"/>
      <c r="O865" s="20"/>
      <c r="P865" s="20"/>
      <c r="Q865" s="22"/>
      <c r="R865" s="38"/>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4"/>
      <c r="AY865" s="24"/>
      <c r="AZ865" s="24"/>
    </row>
    <row r="866" spans="1:52" ht="13.8">
      <c r="A866" s="22"/>
      <c r="B866" s="22"/>
      <c r="C866" s="22"/>
      <c r="D866" s="22"/>
      <c r="E866" s="22"/>
      <c r="F866" s="22"/>
      <c r="G866" s="22"/>
      <c r="H866" s="22"/>
      <c r="I866" s="22"/>
      <c r="J866" s="22"/>
      <c r="K866" s="22"/>
      <c r="L866" s="22"/>
      <c r="M866" s="22"/>
      <c r="N866" s="24"/>
      <c r="O866" s="20"/>
      <c r="P866" s="20"/>
      <c r="Q866" s="22"/>
      <c r="R866" s="38"/>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4"/>
      <c r="AY866" s="24"/>
      <c r="AZ866" s="24"/>
    </row>
    <row r="867" spans="1:52" ht="13.8">
      <c r="A867" s="22"/>
      <c r="B867" s="22"/>
      <c r="C867" s="22"/>
      <c r="D867" s="22"/>
      <c r="E867" s="22"/>
      <c r="F867" s="22"/>
      <c r="G867" s="22"/>
      <c r="H867" s="22"/>
      <c r="I867" s="22"/>
      <c r="J867" s="22"/>
      <c r="K867" s="22"/>
      <c r="L867" s="22"/>
      <c r="M867" s="22"/>
      <c r="N867" s="24"/>
      <c r="O867" s="20"/>
      <c r="P867" s="20"/>
      <c r="Q867" s="22"/>
      <c r="R867" s="38"/>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4"/>
      <c r="AY867" s="24"/>
      <c r="AZ867" s="24"/>
    </row>
    <row r="868" spans="1:52" ht="13.8">
      <c r="A868" s="22"/>
      <c r="B868" s="22"/>
      <c r="C868" s="22"/>
      <c r="D868" s="22"/>
      <c r="E868" s="22"/>
      <c r="F868" s="22"/>
      <c r="G868" s="22"/>
      <c r="H868" s="22"/>
      <c r="I868" s="22"/>
      <c r="J868" s="22"/>
      <c r="K868" s="22"/>
      <c r="L868" s="22"/>
      <c r="M868" s="22"/>
      <c r="N868" s="24"/>
      <c r="O868" s="20"/>
      <c r="P868" s="20"/>
      <c r="Q868" s="22"/>
      <c r="R868" s="38"/>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4"/>
      <c r="AY868" s="24"/>
      <c r="AZ868" s="24"/>
    </row>
    <row r="869" spans="1:52" ht="13.8">
      <c r="A869" s="22"/>
      <c r="B869" s="22"/>
      <c r="C869" s="22"/>
      <c r="D869" s="22"/>
      <c r="E869" s="22"/>
      <c r="F869" s="22"/>
      <c r="G869" s="22"/>
      <c r="H869" s="22"/>
      <c r="I869" s="22"/>
      <c r="J869" s="22"/>
      <c r="K869" s="22"/>
      <c r="L869" s="22"/>
      <c r="M869" s="22"/>
      <c r="N869" s="24"/>
      <c r="O869" s="20"/>
      <c r="P869" s="20"/>
      <c r="Q869" s="22"/>
      <c r="R869" s="38"/>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4"/>
      <c r="AY869" s="24"/>
      <c r="AZ869" s="24"/>
    </row>
    <row r="870" spans="1:52" ht="13.8">
      <c r="A870" s="22"/>
      <c r="B870" s="22"/>
      <c r="C870" s="22"/>
      <c r="D870" s="22"/>
      <c r="E870" s="22"/>
      <c r="F870" s="22"/>
      <c r="G870" s="22"/>
      <c r="H870" s="22"/>
      <c r="I870" s="22"/>
      <c r="J870" s="22"/>
      <c r="K870" s="22"/>
      <c r="L870" s="22"/>
      <c r="M870" s="22"/>
      <c r="N870" s="24"/>
      <c r="O870" s="20"/>
      <c r="P870" s="20"/>
      <c r="Q870" s="22"/>
      <c r="R870" s="38"/>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4"/>
      <c r="AY870" s="24"/>
      <c r="AZ870" s="24"/>
    </row>
    <row r="871" spans="1:52" ht="13.8">
      <c r="A871" s="22"/>
      <c r="B871" s="22"/>
      <c r="C871" s="22"/>
      <c r="D871" s="22"/>
      <c r="E871" s="22"/>
      <c r="F871" s="22"/>
      <c r="G871" s="22"/>
      <c r="H871" s="22"/>
      <c r="I871" s="22"/>
      <c r="J871" s="22"/>
      <c r="K871" s="22"/>
      <c r="L871" s="22"/>
      <c r="M871" s="22"/>
      <c r="N871" s="24"/>
      <c r="O871" s="20"/>
      <c r="P871" s="20"/>
      <c r="Q871" s="22"/>
      <c r="R871" s="38"/>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4"/>
      <c r="AY871" s="24"/>
      <c r="AZ871" s="24"/>
    </row>
    <row r="872" spans="1:52" ht="13.8">
      <c r="A872" s="22"/>
      <c r="B872" s="22"/>
      <c r="C872" s="22"/>
      <c r="D872" s="22"/>
      <c r="E872" s="22"/>
      <c r="F872" s="22"/>
      <c r="G872" s="22"/>
      <c r="H872" s="22"/>
      <c r="I872" s="22"/>
      <c r="J872" s="22"/>
      <c r="K872" s="22"/>
      <c r="L872" s="22"/>
      <c r="M872" s="22"/>
      <c r="N872" s="24"/>
      <c r="O872" s="20"/>
      <c r="P872" s="20"/>
      <c r="Q872" s="22"/>
      <c r="R872" s="38"/>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4"/>
      <c r="AY872" s="24"/>
      <c r="AZ872" s="24"/>
    </row>
    <row r="873" spans="1:52" ht="13.8">
      <c r="A873" s="22"/>
      <c r="B873" s="22"/>
      <c r="C873" s="22"/>
      <c r="D873" s="22"/>
      <c r="E873" s="22"/>
      <c r="F873" s="22"/>
      <c r="G873" s="22"/>
      <c r="H873" s="22"/>
      <c r="I873" s="22"/>
      <c r="J873" s="22"/>
      <c r="K873" s="22"/>
      <c r="L873" s="22"/>
      <c r="M873" s="22"/>
      <c r="N873" s="24"/>
      <c r="O873" s="20"/>
      <c r="P873" s="20"/>
      <c r="Q873" s="22"/>
      <c r="R873" s="38"/>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4"/>
      <c r="AY873" s="24"/>
      <c r="AZ873" s="24"/>
    </row>
    <row r="874" spans="1:52" ht="13.8">
      <c r="A874" s="22"/>
      <c r="B874" s="22"/>
      <c r="C874" s="22"/>
      <c r="D874" s="22"/>
      <c r="E874" s="22"/>
      <c r="F874" s="22"/>
      <c r="G874" s="22"/>
      <c r="H874" s="22"/>
      <c r="I874" s="22"/>
      <c r="J874" s="22"/>
      <c r="K874" s="22"/>
      <c r="L874" s="22"/>
      <c r="M874" s="22"/>
      <c r="N874" s="24"/>
      <c r="O874" s="20"/>
      <c r="P874" s="20"/>
      <c r="Q874" s="22"/>
      <c r="R874" s="38"/>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4"/>
      <c r="AY874" s="24"/>
      <c r="AZ874" s="24"/>
    </row>
    <row r="875" spans="1:52" ht="13.8">
      <c r="A875" s="22"/>
      <c r="B875" s="22"/>
      <c r="C875" s="22"/>
      <c r="D875" s="22"/>
      <c r="E875" s="22"/>
      <c r="F875" s="22"/>
      <c r="G875" s="22"/>
      <c r="H875" s="22"/>
      <c r="I875" s="22"/>
      <c r="J875" s="22"/>
      <c r="K875" s="22"/>
      <c r="L875" s="22"/>
      <c r="M875" s="22"/>
      <c r="N875" s="24"/>
      <c r="O875" s="20"/>
      <c r="P875" s="20"/>
      <c r="Q875" s="22"/>
      <c r="R875" s="38"/>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4"/>
      <c r="AY875" s="24"/>
      <c r="AZ875" s="24"/>
    </row>
    <row r="876" spans="1:52" ht="13.8">
      <c r="A876" s="22"/>
      <c r="B876" s="22"/>
      <c r="C876" s="22"/>
      <c r="D876" s="22"/>
      <c r="E876" s="22"/>
      <c r="F876" s="22"/>
      <c r="G876" s="22"/>
      <c r="H876" s="22"/>
      <c r="I876" s="22"/>
      <c r="J876" s="22"/>
      <c r="K876" s="22"/>
      <c r="L876" s="22"/>
      <c r="M876" s="22"/>
      <c r="N876" s="24"/>
      <c r="O876" s="20"/>
      <c r="P876" s="20"/>
      <c r="Q876" s="22"/>
      <c r="R876" s="38"/>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4"/>
      <c r="AY876" s="24"/>
      <c r="AZ876" s="24"/>
    </row>
    <row r="877" spans="1:52" ht="13.8">
      <c r="A877" s="22"/>
      <c r="B877" s="22"/>
      <c r="C877" s="22"/>
      <c r="D877" s="22"/>
      <c r="E877" s="22"/>
      <c r="F877" s="22"/>
      <c r="G877" s="22"/>
      <c r="H877" s="22"/>
      <c r="I877" s="22"/>
      <c r="J877" s="22"/>
      <c r="K877" s="22"/>
      <c r="L877" s="22"/>
      <c r="M877" s="22"/>
      <c r="N877" s="24"/>
      <c r="O877" s="20"/>
      <c r="P877" s="20"/>
      <c r="Q877" s="22"/>
      <c r="R877" s="38"/>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4"/>
      <c r="AY877" s="24"/>
      <c r="AZ877" s="24"/>
    </row>
    <row r="878" spans="1:52" ht="13.8">
      <c r="A878" s="22"/>
      <c r="B878" s="22"/>
      <c r="C878" s="22"/>
      <c r="D878" s="22"/>
      <c r="E878" s="22"/>
      <c r="F878" s="22"/>
      <c r="G878" s="22"/>
      <c r="H878" s="22"/>
      <c r="I878" s="22"/>
      <c r="J878" s="22"/>
      <c r="K878" s="22"/>
      <c r="L878" s="22"/>
      <c r="M878" s="22"/>
      <c r="N878" s="24"/>
      <c r="O878" s="20"/>
      <c r="P878" s="20"/>
      <c r="Q878" s="22"/>
      <c r="R878" s="38"/>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4"/>
      <c r="AY878" s="24"/>
      <c r="AZ878" s="24"/>
    </row>
    <row r="879" spans="1:52" ht="13.8">
      <c r="A879" s="22"/>
      <c r="B879" s="22"/>
      <c r="C879" s="22"/>
      <c r="D879" s="22"/>
      <c r="E879" s="22"/>
      <c r="F879" s="22"/>
      <c r="G879" s="22"/>
      <c r="H879" s="22"/>
      <c r="I879" s="22"/>
      <c r="J879" s="22"/>
      <c r="K879" s="22"/>
      <c r="L879" s="22"/>
      <c r="M879" s="22"/>
      <c r="N879" s="24"/>
      <c r="O879" s="20"/>
      <c r="P879" s="20"/>
      <c r="Q879" s="22"/>
      <c r="R879" s="38"/>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4"/>
      <c r="AY879" s="24"/>
      <c r="AZ879" s="24"/>
    </row>
    <row r="880" spans="1:52" ht="13.8">
      <c r="A880" s="22"/>
      <c r="B880" s="22"/>
      <c r="C880" s="22"/>
      <c r="D880" s="22"/>
      <c r="E880" s="22"/>
      <c r="F880" s="22"/>
      <c r="G880" s="22"/>
      <c r="H880" s="22"/>
      <c r="I880" s="22"/>
      <c r="J880" s="22"/>
      <c r="K880" s="22"/>
      <c r="L880" s="22"/>
      <c r="M880" s="22"/>
      <c r="N880" s="24"/>
      <c r="O880" s="20"/>
      <c r="P880" s="20"/>
      <c r="Q880" s="22"/>
      <c r="R880" s="38"/>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4"/>
      <c r="AY880" s="24"/>
      <c r="AZ880" s="24"/>
    </row>
    <row r="881" spans="1:52" ht="13.8">
      <c r="A881" s="22"/>
      <c r="B881" s="22"/>
      <c r="C881" s="22"/>
      <c r="D881" s="22"/>
      <c r="E881" s="22"/>
      <c r="F881" s="22"/>
      <c r="G881" s="22"/>
      <c r="H881" s="22"/>
      <c r="I881" s="22"/>
      <c r="J881" s="22"/>
      <c r="K881" s="22"/>
      <c r="L881" s="22"/>
      <c r="M881" s="22"/>
      <c r="N881" s="24"/>
      <c r="O881" s="20"/>
      <c r="P881" s="20"/>
      <c r="Q881" s="22"/>
      <c r="R881" s="38"/>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4"/>
      <c r="AY881" s="24"/>
      <c r="AZ881" s="24"/>
    </row>
    <row r="882" spans="1:52" ht="13.8">
      <c r="A882" s="22"/>
      <c r="B882" s="22"/>
      <c r="C882" s="22"/>
      <c r="D882" s="22"/>
      <c r="E882" s="22"/>
      <c r="F882" s="22"/>
      <c r="G882" s="22"/>
      <c r="H882" s="22"/>
      <c r="I882" s="22"/>
      <c r="J882" s="22"/>
      <c r="K882" s="22"/>
      <c r="L882" s="22"/>
      <c r="M882" s="22"/>
      <c r="N882" s="24"/>
      <c r="O882" s="20"/>
      <c r="P882" s="20"/>
      <c r="Q882" s="22"/>
      <c r="R882" s="38"/>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4"/>
      <c r="AY882" s="24"/>
      <c r="AZ882" s="24"/>
    </row>
    <row r="883" spans="1:52" ht="13.8">
      <c r="A883" s="22"/>
      <c r="B883" s="22"/>
      <c r="C883" s="22"/>
      <c r="D883" s="22"/>
      <c r="E883" s="22"/>
      <c r="F883" s="22"/>
      <c r="G883" s="22"/>
      <c r="H883" s="22"/>
      <c r="I883" s="22"/>
      <c r="J883" s="22"/>
      <c r="K883" s="22"/>
      <c r="L883" s="22"/>
      <c r="M883" s="22"/>
      <c r="N883" s="24"/>
      <c r="O883" s="20"/>
      <c r="P883" s="20"/>
      <c r="Q883" s="22"/>
      <c r="R883" s="38"/>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4"/>
      <c r="AY883" s="24"/>
      <c r="AZ883" s="24"/>
    </row>
    <row r="884" spans="1:52" ht="13.8">
      <c r="A884" s="22"/>
      <c r="B884" s="22"/>
      <c r="C884" s="22"/>
      <c r="D884" s="22"/>
      <c r="E884" s="22"/>
      <c r="F884" s="22"/>
      <c r="G884" s="22"/>
      <c r="H884" s="22"/>
      <c r="I884" s="22"/>
      <c r="J884" s="22"/>
      <c r="K884" s="22"/>
      <c r="L884" s="22"/>
      <c r="M884" s="22"/>
      <c r="N884" s="24"/>
      <c r="O884" s="20"/>
      <c r="P884" s="20"/>
      <c r="Q884" s="22"/>
      <c r="R884" s="38"/>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4"/>
      <c r="AY884" s="24"/>
      <c r="AZ884" s="24"/>
    </row>
    <row r="885" spans="1:52" ht="13.8">
      <c r="A885" s="22"/>
      <c r="B885" s="22"/>
      <c r="C885" s="22"/>
      <c r="D885" s="22"/>
      <c r="E885" s="22"/>
      <c r="F885" s="22"/>
      <c r="G885" s="22"/>
      <c r="H885" s="22"/>
      <c r="I885" s="22"/>
      <c r="J885" s="22"/>
      <c r="K885" s="22"/>
      <c r="L885" s="22"/>
      <c r="M885" s="22"/>
      <c r="N885" s="24"/>
      <c r="O885" s="20"/>
      <c r="P885" s="20"/>
      <c r="Q885" s="22"/>
      <c r="R885" s="38"/>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4"/>
      <c r="AY885" s="24"/>
      <c r="AZ885" s="24"/>
    </row>
    <row r="886" spans="1:52" ht="13.8">
      <c r="A886" s="22"/>
      <c r="B886" s="22"/>
      <c r="C886" s="22"/>
      <c r="D886" s="22"/>
      <c r="E886" s="22"/>
      <c r="F886" s="22"/>
      <c r="G886" s="22"/>
      <c r="H886" s="22"/>
      <c r="I886" s="22"/>
      <c r="J886" s="22"/>
      <c r="K886" s="22"/>
      <c r="L886" s="22"/>
      <c r="M886" s="22"/>
      <c r="N886" s="24"/>
      <c r="O886" s="20"/>
      <c r="P886" s="20"/>
      <c r="Q886" s="22"/>
      <c r="R886" s="38"/>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4"/>
      <c r="AY886" s="24"/>
      <c r="AZ886" s="24"/>
    </row>
    <row r="887" spans="1:52" ht="13.8">
      <c r="A887" s="22"/>
      <c r="B887" s="22"/>
      <c r="C887" s="22"/>
      <c r="D887" s="22"/>
      <c r="E887" s="22"/>
      <c r="F887" s="22"/>
      <c r="G887" s="22"/>
      <c r="H887" s="22"/>
      <c r="I887" s="22"/>
      <c r="J887" s="22"/>
      <c r="K887" s="22"/>
      <c r="L887" s="22"/>
      <c r="M887" s="22"/>
      <c r="N887" s="24"/>
      <c r="O887" s="20"/>
      <c r="P887" s="20"/>
      <c r="Q887" s="22"/>
      <c r="R887" s="38"/>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4"/>
      <c r="AY887" s="24"/>
      <c r="AZ887" s="24"/>
    </row>
    <row r="888" spans="1:52" ht="13.8">
      <c r="A888" s="22"/>
      <c r="B888" s="22"/>
      <c r="C888" s="22"/>
      <c r="D888" s="22"/>
      <c r="E888" s="22"/>
      <c r="F888" s="22"/>
      <c r="G888" s="22"/>
      <c r="H888" s="22"/>
      <c r="I888" s="22"/>
      <c r="J888" s="22"/>
      <c r="K888" s="22"/>
      <c r="L888" s="22"/>
      <c r="M888" s="22"/>
      <c r="N888" s="24"/>
      <c r="O888" s="20"/>
      <c r="P888" s="20"/>
      <c r="Q888" s="22"/>
      <c r="R888" s="38"/>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4"/>
      <c r="AY888" s="24"/>
      <c r="AZ888" s="24"/>
    </row>
    <row r="889" spans="1:52" ht="13.8">
      <c r="A889" s="22"/>
      <c r="B889" s="22"/>
      <c r="C889" s="22"/>
      <c r="D889" s="22"/>
      <c r="E889" s="22"/>
      <c r="F889" s="22"/>
      <c r="G889" s="22"/>
      <c r="H889" s="22"/>
      <c r="I889" s="22"/>
      <c r="J889" s="22"/>
      <c r="K889" s="22"/>
      <c r="L889" s="22"/>
      <c r="M889" s="22"/>
      <c r="N889" s="24"/>
      <c r="O889" s="20"/>
      <c r="P889" s="20"/>
      <c r="Q889" s="22"/>
      <c r="R889" s="38"/>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4"/>
      <c r="AY889" s="24"/>
      <c r="AZ889" s="24"/>
    </row>
    <row r="890" spans="1:52" ht="13.8">
      <c r="A890" s="22"/>
      <c r="B890" s="22"/>
      <c r="C890" s="22"/>
      <c r="D890" s="22"/>
      <c r="E890" s="22"/>
      <c r="F890" s="22"/>
      <c r="G890" s="22"/>
      <c r="H890" s="22"/>
      <c r="I890" s="22"/>
      <c r="J890" s="22"/>
      <c r="K890" s="22"/>
      <c r="L890" s="22"/>
      <c r="M890" s="22"/>
      <c r="N890" s="24"/>
      <c r="O890" s="20"/>
      <c r="P890" s="20"/>
      <c r="Q890" s="22"/>
      <c r="R890" s="38"/>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4"/>
      <c r="AY890" s="24"/>
      <c r="AZ890" s="24"/>
    </row>
    <row r="891" spans="1:52" ht="13.8">
      <c r="A891" s="22"/>
      <c r="B891" s="22"/>
      <c r="C891" s="22"/>
      <c r="D891" s="22"/>
      <c r="E891" s="22"/>
      <c r="F891" s="22"/>
      <c r="G891" s="22"/>
      <c r="H891" s="22"/>
      <c r="I891" s="22"/>
      <c r="J891" s="22"/>
      <c r="K891" s="22"/>
      <c r="L891" s="22"/>
      <c r="M891" s="22"/>
      <c r="N891" s="24"/>
      <c r="O891" s="20"/>
      <c r="P891" s="20"/>
      <c r="Q891" s="22"/>
      <c r="R891" s="38"/>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4"/>
      <c r="AY891" s="24"/>
      <c r="AZ891" s="24"/>
    </row>
    <row r="892" spans="1:52" ht="13.8">
      <c r="A892" s="22"/>
      <c r="B892" s="22"/>
      <c r="C892" s="22"/>
      <c r="D892" s="22"/>
      <c r="E892" s="22"/>
      <c r="F892" s="22"/>
      <c r="G892" s="22"/>
      <c r="H892" s="22"/>
      <c r="I892" s="22"/>
      <c r="J892" s="22"/>
      <c r="K892" s="22"/>
      <c r="L892" s="22"/>
      <c r="M892" s="22"/>
      <c r="N892" s="24"/>
      <c r="O892" s="20"/>
      <c r="P892" s="20"/>
      <c r="Q892" s="22"/>
      <c r="R892" s="38"/>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4"/>
      <c r="AY892" s="24"/>
      <c r="AZ892" s="24"/>
    </row>
    <row r="893" spans="1:52" ht="13.8">
      <c r="A893" s="22"/>
      <c r="B893" s="22"/>
      <c r="C893" s="22"/>
      <c r="D893" s="22"/>
      <c r="E893" s="22"/>
      <c r="F893" s="22"/>
      <c r="G893" s="22"/>
      <c r="H893" s="22"/>
      <c r="I893" s="22"/>
      <c r="J893" s="22"/>
      <c r="K893" s="22"/>
      <c r="L893" s="22"/>
      <c r="M893" s="22"/>
      <c r="N893" s="24"/>
      <c r="O893" s="20"/>
      <c r="P893" s="20"/>
      <c r="Q893" s="22"/>
      <c r="R893" s="38"/>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4"/>
      <c r="AY893" s="24"/>
      <c r="AZ893" s="24"/>
    </row>
    <row r="894" spans="1:52" ht="13.8">
      <c r="A894" s="22"/>
      <c r="B894" s="22"/>
      <c r="C894" s="22"/>
      <c r="D894" s="22"/>
      <c r="E894" s="22"/>
      <c r="F894" s="22"/>
      <c r="G894" s="22"/>
      <c r="H894" s="22"/>
      <c r="I894" s="22"/>
      <c r="J894" s="22"/>
      <c r="K894" s="22"/>
      <c r="L894" s="22"/>
      <c r="M894" s="22"/>
      <c r="N894" s="24"/>
      <c r="O894" s="20"/>
      <c r="P894" s="20"/>
      <c r="Q894" s="22"/>
      <c r="R894" s="38"/>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4"/>
      <c r="AY894" s="24"/>
      <c r="AZ894" s="24"/>
    </row>
    <row r="895" spans="1:52" ht="13.8">
      <c r="A895" s="22"/>
      <c r="B895" s="22"/>
      <c r="C895" s="22"/>
      <c r="D895" s="22"/>
      <c r="E895" s="22"/>
      <c r="F895" s="22"/>
      <c r="G895" s="22"/>
      <c r="H895" s="22"/>
      <c r="I895" s="22"/>
      <c r="J895" s="22"/>
      <c r="K895" s="22"/>
      <c r="L895" s="22"/>
      <c r="M895" s="22"/>
      <c r="N895" s="24"/>
      <c r="O895" s="20"/>
      <c r="P895" s="20"/>
      <c r="Q895" s="22"/>
      <c r="R895" s="38"/>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4"/>
      <c r="AY895" s="24"/>
      <c r="AZ895" s="24"/>
    </row>
    <row r="896" spans="1:52" ht="13.8">
      <c r="A896" s="22"/>
      <c r="B896" s="22"/>
      <c r="C896" s="22"/>
      <c r="D896" s="22"/>
      <c r="E896" s="22"/>
      <c r="F896" s="22"/>
      <c r="G896" s="22"/>
      <c r="H896" s="22"/>
      <c r="I896" s="22"/>
      <c r="J896" s="22"/>
      <c r="K896" s="22"/>
      <c r="L896" s="22"/>
      <c r="M896" s="22"/>
      <c r="N896" s="24"/>
      <c r="O896" s="20"/>
      <c r="P896" s="20"/>
      <c r="Q896" s="22"/>
      <c r="R896" s="38"/>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4"/>
      <c r="AY896" s="24"/>
      <c r="AZ896" s="24"/>
    </row>
    <row r="897" spans="1:52" ht="13.8">
      <c r="A897" s="22"/>
      <c r="B897" s="22"/>
      <c r="C897" s="22"/>
      <c r="D897" s="22"/>
      <c r="E897" s="22"/>
      <c r="F897" s="22"/>
      <c r="G897" s="22"/>
      <c r="H897" s="22"/>
      <c r="I897" s="22"/>
      <c r="J897" s="22"/>
      <c r="K897" s="22"/>
      <c r="L897" s="22"/>
      <c r="M897" s="22"/>
      <c r="N897" s="24"/>
      <c r="O897" s="20"/>
      <c r="P897" s="20"/>
      <c r="Q897" s="22"/>
      <c r="R897" s="38"/>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4"/>
      <c r="AY897" s="24"/>
      <c r="AZ897" s="24"/>
    </row>
    <row r="898" spans="1:52" ht="13.8">
      <c r="A898" s="22"/>
      <c r="B898" s="22"/>
      <c r="C898" s="22"/>
      <c r="D898" s="22"/>
      <c r="E898" s="22"/>
      <c r="F898" s="22"/>
      <c r="G898" s="22"/>
      <c r="H898" s="22"/>
      <c r="I898" s="22"/>
      <c r="J898" s="22"/>
      <c r="K898" s="22"/>
      <c r="L898" s="22"/>
      <c r="M898" s="22"/>
      <c r="N898" s="24"/>
      <c r="O898" s="20"/>
      <c r="P898" s="20"/>
      <c r="Q898" s="22"/>
      <c r="R898" s="38"/>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4"/>
      <c r="AY898" s="24"/>
      <c r="AZ898" s="24"/>
    </row>
    <row r="899" spans="1:52" ht="13.8">
      <c r="A899" s="22"/>
      <c r="B899" s="22"/>
      <c r="C899" s="22"/>
      <c r="D899" s="22"/>
      <c r="E899" s="22"/>
      <c r="F899" s="22"/>
      <c r="G899" s="22"/>
      <c r="H899" s="22"/>
      <c r="I899" s="22"/>
      <c r="J899" s="22"/>
      <c r="K899" s="22"/>
      <c r="L899" s="22"/>
      <c r="M899" s="22"/>
      <c r="N899" s="24"/>
      <c r="O899" s="20"/>
      <c r="P899" s="20"/>
      <c r="Q899" s="22"/>
      <c r="R899" s="38"/>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4"/>
      <c r="AY899" s="24"/>
      <c r="AZ899" s="24"/>
    </row>
    <row r="900" spans="1:52" ht="13.8">
      <c r="A900" s="22"/>
      <c r="B900" s="22"/>
      <c r="C900" s="22"/>
      <c r="D900" s="22"/>
      <c r="E900" s="22"/>
      <c r="F900" s="22"/>
      <c r="G900" s="22"/>
      <c r="H900" s="22"/>
      <c r="I900" s="22"/>
      <c r="J900" s="22"/>
      <c r="K900" s="22"/>
      <c r="L900" s="22"/>
      <c r="M900" s="22"/>
      <c r="N900" s="24"/>
      <c r="O900" s="20"/>
      <c r="P900" s="20"/>
      <c r="Q900" s="22"/>
      <c r="R900" s="38"/>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4"/>
      <c r="AY900" s="24"/>
      <c r="AZ900" s="24"/>
    </row>
    <row r="901" spans="1:52" ht="13.8">
      <c r="A901" s="22"/>
      <c r="B901" s="22"/>
      <c r="C901" s="22"/>
      <c r="D901" s="22"/>
      <c r="E901" s="22"/>
      <c r="F901" s="22"/>
      <c r="G901" s="22"/>
      <c r="H901" s="22"/>
      <c r="I901" s="22"/>
      <c r="J901" s="22"/>
      <c r="K901" s="22"/>
      <c r="L901" s="22"/>
      <c r="M901" s="22"/>
      <c r="N901" s="24"/>
      <c r="O901" s="20"/>
      <c r="P901" s="20"/>
      <c r="Q901" s="22"/>
      <c r="R901" s="38"/>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4"/>
      <c r="AY901" s="24"/>
      <c r="AZ901" s="24"/>
    </row>
    <row r="902" spans="1:52" ht="13.8">
      <c r="A902" s="22"/>
      <c r="B902" s="22"/>
      <c r="C902" s="22"/>
      <c r="D902" s="22"/>
      <c r="E902" s="22"/>
      <c r="F902" s="22"/>
      <c r="G902" s="22"/>
      <c r="H902" s="22"/>
      <c r="I902" s="22"/>
      <c r="J902" s="22"/>
      <c r="K902" s="22"/>
      <c r="L902" s="22"/>
      <c r="M902" s="22"/>
      <c r="N902" s="24"/>
      <c r="O902" s="20"/>
      <c r="P902" s="20"/>
      <c r="Q902" s="22"/>
      <c r="R902" s="38"/>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4"/>
      <c r="AY902" s="24"/>
      <c r="AZ902" s="24"/>
    </row>
    <row r="903" spans="1:52" ht="13.8">
      <c r="A903" s="22"/>
      <c r="B903" s="22"/>
      <c r="C903" s="22"/>
      <c r="D903" s="22"/>
      <c r="E903" s="22"/>
      <c r="F903" s="22"/>
      <c r="G903" s="22"/>
      <c r="H903" s="22"/>
      <c r="I903" s="22"/>
      <c r="J903" s="22"/>
      <c r="K903" s="22"/>
      <c r="L903" s="22"/>
      <c r="M903" s="22"/>
      <c r="N903" s="24"/>
      <c r="O903" s="20"/>
      <c r="P903" s="20"/>
      <c r="Q903" s="22"/>
      <c r="R903" s="38"/>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4"/>
      <c r="AY903" s="24"/>
      <c r="AZ903" s="24"/>
    </row>
    <row r="904" spans="1:52" ht="13.8">
      <c r="A904" s="22"/>
      <c r="B904" s="22"/>
      <c r="C904" s="22"/>
      <c r="D904" s="22"/>
      <c r="E904" s="22"/>
      <c r="F904" s="22"/>
      <c r="G904" s="22"/>
      <c r="H904" s="22"/>
      <c r="I904" s="22"/>
      <c r="J904" s="22"/>
      <c r="K904" s="22"/>
      <c r="L904" s="22"/>
      <c r="M904" s="22"/>
      <c r="N904" s="24"/>
      <c r="O904" s="20"/>
      <c r="P904" s="20"/>
      <c r="Q904" s="22"/>
      <c r="R904" s="38"/>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4"/>
      <c r="AY904" s="24"/>
      <c r="AZ904" s="24"/>
    </row>
    <row r="905" spans="1:52" ht="13.8">
      <c r="A905" s="22"/>
      <c r="B905" s="22"/>
      <c r="C905" s="22"/>
      <c r="D905" s="22"/>
      <c r="E905" s="22"/>
      <c r="F905" s="22"/>
      <c r="G905" s="22"/>
      <c r="H905" s="22"/>
      <c r="I905" s="22"/>
      <c r="J905" s="22"/>
      <c r="K905" s="22"/>
      <c r="L905" s="22"/>
      <c r="M905" s="22"/>
      <c r="N905" s="24"/>
      <c r="O905" s="20"/>
      <c r="P905" s="20"/>
      <c r="Q905" s="22"/>
      <c r="R905" s="38"/>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4"/>
      <c r="AY905" s="24"/>
      <c r="AZ905" s="24"/>
    </row>
    <row r="906" spans="1:52" ht="13.8">
      <c r="A906" s="22"/>
      <c r="B906" s="22"/>
      <c r="C906" s="22"/>
      <c r="D906" s="22"/>
      <c r="E906" s="22"/>
      <c r="F906" s="22"/>
      <c r="G906" s="22"/>
      <c r="H906" s="22"/>
      <c r="I906" s="22"/>
      <c r="J906" s="22"/>
      <c r="K906" s="22"/>
      <c r="L906" s="22"/>
      <c r="M906" s="22"/>
      <c r="N906" s="24"/>
      <c r="O906" s="20"/>
      <c r="P906" s="20"/>
      <c r="Q906" s="22"/>
      <c r="R906" s="38"/>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4"/>
      <c r="AY906" s="24"/>
      <c r="AZ906" s="24"/>
    </row>
    <row r="907" spans="1:52" ht="13.8">
      <c r="A907" s="22"/>
      <c r="B907" s="22"/>
      <c r="C907" s="22"/>
      <c r="D907" s="22"/>
      <c r="E907" s="22"/>
      <c r="F907" s="22"/>
      <c r="G907" s="22"/>
      <c r="H907" s="22"/>
      <c r="I907" s="22"/>
      <c r="J907" s="22"/>
      <c r="K907" s="22"/>
      <c r="L907" s="22"/>
      <c r="M907" s="22"/>
      <c r="N907" s="24"/>
      <c r="O907" s="20"/>
      <c r="P907" s="20"/>
      <c r="Q907" s="22"/>
      <c r="R907" s="38"/>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4"/>
      <c r="AY907" s="24"/>
      <c r="AZ907" s="24"/>
    </row>
    <row r="908" spans="1:52" ht="13.8">
      <c r="A908" s="22"/>
      <c r="B908" s="22"/>
      <c r="C908" s="22"/>
      <c r="D908" s="22"/>
      <c r="E908" s="22"/>
      <c r="F908" s="22"/>
      <c r="G908" s="22"/>
      <c r="H908" s="22"/>
      <c r="I908" s="22"/>
      <c r="J908" s="22"/>
      <c r="K908" s="22"/>
      <c r="L908" s="22"/>
      <c r="M908" s="22"/>
      <c r="N908" s="24"/>
      <c r="O908" s="20"/>
      <c r="P908" s="20"/>
      <c r="Q908" s="22"/>
      <c r="R908" s="38"/>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4"/>
      <c r="AY908" s="24"/>
      <c r="AZ908" s="24"/>
    </row>
    <row r="909" spans="1:52" ht="13.8">
      <c r="A909" s="22"/>
      <c r="B909" s="22"/>
      <c r="C909" s="22"/>
      <c r="D909" s="22"/>
      <c r="E909" s="22"/>
      <c r="F909" s="22"/>
      <c r="G909" s="22"/>
      <c r="H909" s="22"/>
      <c r="I909" s="22"/>
      <c r="J909" s="22"/>
      <c r="K909" s="22"/>
      <c r="L909" s="22"/>
      <c r="M909" s="22"/>
      <c r="N909" s="24"/>
      <c r="O909" s="20"/>
      <c r="P909" s="20"/>
      <c r="Q909" s="22"/>
      <c r="R909" s="38"/>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4"/>
      <c r="AY909" s="24"/>
      <c r="AZ909" s="24"/>
    </row>
    <row r="910" spans="1:52" ht="13.8">
      <c r="A910" s="22"/>
      <c r="B910" s="22"/>
      <c r="C910" s="22"/>
      <c r="D910" s="22"/>
      <c r="E910" s="22"/>
      <c r="F910" s="22"/>
      <c r="G910" s="22"/>
      <c r="H910" s="22"/>
      <c r="I910" s="22"/>
      <c r="J910" s="22"/>
      <c r="K910" s="22"/>
      <c r="L910" s="22"/>
      <c r="M910" s="22"/>
      <c r="N910" s="24"/>
      <c r="O910" s="20"/>
      <c r="P910" s="20"/>
      <c r="Q910" s="22"/>
      <c r="R910" s="38"/>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4"/>
      <c r="AY910" s="24"/>
      <c r="AZ910" s="24"/>
    </row>
    <row r="911" spans="1:52" ht="13.8">
      <c r="A911" s="22"/>
      <c r="B911" s="22"/>
      <c r="C911" s="22"/>
      <c r="D911" s="22"/>
      <c r="E911" s="22"/>
      <c r="F911" s="22"/>
      <c r="G911" s="22"/>
      <c r="H911" s="22"/>
      <c r="I911" s="22"/>
      <c r="J911" s="22"/>
      <c r="K911" s="22"/>
      <c r="L911" s="22"/>
      <c r="M911" s="22"/>
      <c r="N911" s="24"/>
      <c r="O911" s="20"/>
      <c r="P911" s="20"/>
      <c r="Q911" s="22"/>
      <c r="R911" s="38"/>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4"/>
      <c r="AY911" s="24"/>
      <c r="AZ911" s="24"/>
    </row>
    <row r="912" spans="1:52" ht="13.8">
      <c r="A912" s="22"/>
      <c r="B912" s="22"/>
      <c r="C912" s="22"/>
      <c r="D912" s="22"/>
      <c r="E912" s="22"/>
      <c r="F912" s="22"/>
      <c r="G912" s="22"/>
      <c r="H912" s="22"/>
      <c r="I912" s="22"/>
      <c r="J912" s="22"/>
      <c r="K912" s="22"/>
      <c r="L912" s="22"/>
      <c r="M912" s="22"/>
      <c r="N912" s="24"/>
      <c r="O912" s="20"/>
      <c r="P912" s="20"/>
      <c r="Q912" s="22"/>
      <c r="R912" s="38"/>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4"/>
      <c r="AY912" s="24"/>
      <c r="AZ912" s="24"/>
    </row>
    <row r="913" spans="1:52" ht="13.8">
      <c r="A913" s="22"/>
      <c r="B913" s="22"/>
      <c r="C913" s="22"/>
      <c r="D913" s="22"/>
      <c r="E913" s="22"/>
      <c r="F913" s="22"/>
      <c r="G913" s="22"/>
      <c r="H913" s="22"/>
      <c r="I913" s="22"/>
      <c r="J913" s="22"/>
      <c r="K913" s="22"/>
      <c r="L913" s="22"/>
      <c r="M913" s="22"/>
      <c r="N913" s="24"/>
      <c r="O913" s="20"/>
      <c r="P913" s="20"/>
      <c r="Q913" s="22"/>
      <c r="R913" s="38"/>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4"/>
      <c r="AY913" s="24"/>
      <c r="AZ913" s="24"/>
    </row>
    <row r="914" spans="1:52" ht="13.8">
      <c r="A914" s="22"/>
      <c r="B914" s="22"/>
      <c r="C914" s="22"/>
      <c r="D914" s="22"/>
      <c r="E914" s="22"/>
      <c r="F914" s="22"/>
      <c r="G914" s="22"/>
      <c r="H914" s="22"/>
      <c r="I914" s="22"/>
      <c r="J914" s="22"/>
      <c r="K914" s="22"/>
      <c r="L914" s="22"/>
      <c r="M914" s="22"/>
      <c r="N914" s="24"/>
      <c r="O914" s="20"/>
      <c r="P914" s="20"/>
      <c r="Q914" s="22"/>
      <c r="R914" s="38"/>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4"/>
      <c r="AY914" s="24"/>
      <c r="AZ914" s="24"/>
    </row>
    <row r="915" spans="1:52" ht="13.8">
      <c r="A915" s="22"/>
      <c r="B915" s="22"/>
      <c r="C915" s="22"/>
      <c r="D915" s="22"/>
      <c r="E915" s="22"/>
      <c r="F915" s="22"/>
      <c r="G915" s="22"/>
      <c r="H915" s="22"/>
      <c r="I915" s="22"/>
      <c r="J915" s="22"/>
      <c r="K915" s="22"/>
      <c r="L915" s="22"/>
      <c r="M915" s="22"/>
      <c r="N915" s="24"/>
      <c r="O915" s="20"/>
      <c r="P915" s="20"/>
      <c r="Q915" s="22"/>
      <c r="R915" s="38"/>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4"/>
      <c r="AY915" s="24"/>
      <c r="AZ915" s="24"/>
    </row>
    <row r="916" spans="1:52" ht="13.8">
      <c r="A916" s="22"/>
      <c r="B916" s="22"/>
      <c r="C916" s="22"/>
      <c r="D916" s="22"/>
      <c r="E916" s="22"/>
      <c r="F916" s="22"/>
      <c r="G916" s="22"/>
      <c r="H916" s="22"/>
      <c r="I916" s="22"/>
      <c r="J916" s="22"/>
      <c r="K916" s="22"/>
      <c r="L916" s="22"/>
      <c r="M916" s="22"/>
      <c r="N916" s="24"/>
      <c r="O916" s="20"/>
      <c r="P916" s="20"/>
      <c r="Q916" s="22"/>
      <c r="R916" s="38"/>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4"/>
      <c r="AY916" s="24"/>
      <c r="AZ916" s="24"/>
    </row>
    <row r="917" spans="1:52" ht="13.8">
      <c r="A917" s="22"/>
      <c r="B917" s="22"/>
      <c r="C917" s="22"/>
      <c r="D917" s="22"/>
      <c r="E917" s="22"/>
      <c r="F917" s="22"/>
      <c r="G917" s="22"/>
      <c r="H917" s="22"/>
      <c r="I917" s="22"/>
      <c r="J917" s="22"/>
      <c r="K917" s="22"/>
      <c r="L917" s="22"/>
      <c r="M917" s="22"/>
      <c r="N917" s="24"/>
      <c r="O917" s="20"/>
      <c r="P917" s="20"/>
      <c r="Q917" s="22"/>
      <c r="R917" s="38"/>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4"/>
      <c r="AY917" s="24"/>
      <c r="AZ917" s="24"/>
    </row>
    <row r="918" spans="1:52" ht="13.8">
      <c r="A918" s="22"/>
      <c r="B918" s="22"/>
      <c r="C918" s="22"/>
      <c r="D918" s="22"/>
      <c r="E918" s="22"/>
      <c r="F918" s="22"/>
      <c r="G918" s="22"/>
      <c r="H918" s="22"/>
      <c r="I918" s="22"/>
      <c r="J918" s="22"/>
      <c r="K918" s="22"/>
      <c r="L918" s="22"/>
      <c r="M918" s="22"/>
      <c r="N918" s="24"/>
      <c r="O918" s="20"/>
      <c r="P918" s="20"/>
      <c r="Q918" s="22"/>
      <c r="R918" s="38"/>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4"/>
      <c r="AY918" s="24"/>
      <c r="AZ918" s="24"/>
    </row>
    <row r="919" spans="1:52" ht="13.8">
      <c r="A919" s="22"/>
      <c r="B919" s="22"/>
      <c r="C919" s="22"/>
      <c r="D919" s="22"/>
      <c r="E919" s="22"/>
      <c r="F919" s="22"/>
      <c r="G919" s="22"/>
      <c r="H919" s="22"/>
      <c r="I919" s="22"/>
      <c r="J919" s="22"/>
      <c r="K919" s="22"/>
      <c r="L919" s="22"/>
      <c r="M919" s="22"/>
      <c r="N919" s="24"/>
      <c r="O919" s="20"/>
      <c r="P919" s="20"/>
      <c r="Q919" s="22"/>
      <c r="R919" s="38"/>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4"/>
      <c r="AY919" s="24"/>
      <c r="AZ919" s="24"/>
    </row>
    <row r="920" spans="1:52" ht="13.8">
      <c r="A920" s="22"/>
      <c r="B920" s="22"/>
      <c r="C920" s="22"/>
      <c r="D920" s="22"/>
      <c r="E920" s="22"/>
      <c r="F920" s="22"/>
      <c r="G920" s="22"/>
      <c r="H920" s="22"/>
      <c r="I920" s="22"/>
      <c r="J920" s="22"/>
      <c r="K920" s="22"/>
      <c r="L920" s="22"/>
      <c r="M920" s="22"/>
      <c r="N920" s="24"/>
      <c r="O920" s="20"/>
      <c r="P920" s="20"/>
      <c r="Q920" s="22"/>
      <c r="R920" s="38"/>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4"/>
      <c r="AY920" s="24"/>
      <c r="AZ920" s="24"/>
    </row>
    <row r="921" spans="1:52" ht="13.8">
      <c r="A921" s="22"/>
      <c r="B921" s="22"/>
      <c r="C921" s="22"/>
      <c r="D921" s="22"/>
      <c r="E921" s="22"/>
      <c r="F921" s="22"/>
      <c r="G921" s="22"/>
      <c r="H921" s="22"/>
      <c r="I921" s="22"/>
      <c r="J921" s="22"/>
      <c r="K921" s="22"/>
      <c r="L921" s="22"/>
      <c r="M921" s="22"/>
      <c r="N921" s="24"/>
      <c r="O921" s="20"/>
      <c r="P921" s="20"/>
      <c r="Q921" s="22"/>
      <c r="R921" s="38"/>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4"/>
      <c r="AY921" s="24"/>
      <c r="AZ921" s="24"/>
    </row>
    <row r="922" spans="1:52" ht="13.8">
      <c r="A922" s="22"/>
      <c r="B922" s="22"/>
      <c r="C922" s="22"/>
      <c r="D922" s="22"/>
      <c r="E922" s="22"/>
      <c r="F922" s="22"/>
      <c r="G922" s="22"/>
      <c r="H922" s="22"/>
      <c r="I922" s="22"/>
      <c r="J922" s="22"/>
      <c r="K922" s="22"/>
      <c r="L922" s="22"/>
      <c r="M922" s="22"/>
      <c r="N922" s="24"/>
      <c r="O922" s="20"/>
      <c r="P922" s="20"/>
      <c r="Q922" s="22"/>
      <c r="R922" s="38"/>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4"/>
      <c r="AY922" s="24"/>
      <c r="AZ922" s="24"/>
    </row>
    <row r="923" spans="1:52" ht="13.8">
      <c r="A923" s="22"/>
      <c r="B923" s="22"/>
      <c r="C923" s="22"/>
      <c r="D923" s="22"/>
      <c r="E923" s="22"/>
      <c r="F923" s="22"/>
      <c r="G923" s="22"/>
      <c r="H923" s="22"/>
      <c r="I923" s="22"/>
      <c r="J923" s="22"/>
      <c r="K923" s="22"/>
      <c r="L923" s="22"/>
      <c r="M923" s="22"/>
      <c r="N923" s="24"/>
      <c r="O923" s="20"/>
      <c r="P923" s="20"/>
      <c r="Q923" s="22"/>
      <c r="R923" s="38"/>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4"/>
      <c r="AY923" s="24"/>
      <c r="AZ923" s="24"/>
    </row>
    <row r="924" spans="1:52" ht="13.8">
      <c r="A924" s="22"/>
      <c r="B924" s="22"/>
      <c r="C924" s="22"/>
      <c r="D924" s="22"/>
      <c r="E924" s="22"/>
      <c r="F924" s="22"/>
      <c r="G924" s="22"/>
      <c r="H924" s="22"/>
      <c r="I924" s="22"/>
      <c r="J924" s="22"/>
      <c r="K924" s="22"/>
      <c r="L924" s="22"/>
      <c r="M924" s="22"/>
      <c r="N924" s="24"/>
      <c r="O924" s="20"/>
      <c r="P924" s="20"/>
      <c r="Q924" s="22"/>
      <c r="R924" s="38"/>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4"/>
      <c r="AY924" s="24"/>
      <c r="AZ924" s="24"/>
    </row>
    <row r="925" spans="1:52" ht="13.8">
      <c r="A925" s="22"/>
      <c r="B925" s="22"/>
      <c r="C925" s="22"/>
      <c r="D925" s="22"/>
      <c r="E925" s="22"/>
      <c r="F925" s="22"/>
      <c r="G925" s="22"/>
      <c r="H925" s="22"/>
      <c r="I925" s="22"/>
      <c r="J925" s="22"/>
      <c r="K925" s="22"/>
      <c r="L925" s="22"/>
      <c r="M925" s="22"/>
      <c r="N925" s="24"/>
      <c r="O925" s="20"/>
      <c r="P925" s="20"/>
      <c r="Q925" s="22"/>
      <c r="R925" s="38"/>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4"/>
      <c r="AY925" s="24"/>
      <c r="AZ925" s="24"/>
    </row>
    <row r="926" spans="1:52" ht="13.8">
      <c r="A926" s="22"/>
      <c r="B926" s="22"/>
      <c r="C926" s="22"/>
      <c r="D926" s="22"/>
      <c r="E926" s="22"/>
      <c r="F926" s="22"/>
      <c r="G926" s="22"/>
      <c r="H926" s="22"/>
      <c r="I926" s="22"/>
      <c r="J926" s="22"/>
      <c r="K926" s="22"/>
      <c r="L926" s="22"/>
      <c r="M926" s="22"/>
      <c r="N926" s="24"/>
      <c r="O926" s="20"/>
      <c r="P926" s="20"/>
      <c r="Q926" s="22"/>
      <c r="R926" s="38"/>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4"/>
      <c r="AY926" s="24"/>
      <c r="AZ926" s="24"/>
    </row>
    <row r="927" spans="1:52" ht="13.8">
      <c r="A927" s="22"/>
      <c r="B927" s="22"/>
      <c r="C927" s="22"/>
      <c r="D927" s="22"/>
      <c r="E927" s="22"/>
      <c r="F927" s="22"/>
      <c r="G927" s="22"/>
      <c r="H927" s="22"/>
      <c r="I927" s="22"/>
      <c r="J927" s="22"/>
      <c r="K927" s="22"/>
      <c r="L927" s="22"/>
      <c r="M927" s="22"/>
      <c r="N927" s="24"/>
      <c r="O927" s="20"/>
      <c r="P927" s="20"/>
      <c r="Q927" s="22"/>
      <c r="R927" s="38"/>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4"/>
      <c r="AY927" s="24"/>
      <c r="AZ927" s="24"/>
    </row>
    <row r="928" spans="1:52" ht="13.8">
      <c r="A928" s="22"/>
      <c r="B928" s="22"/>
      <c r="C928" s="22"/>
      <c r="D928" s="22"/>
      <c r="E928" s="22"/>
      <c r="F928" s="22"/>
      <c r="G928" s="22"/>
      <c r="H928" s="22"/>
      <c r="I928" s="22"/>
      <c r="J928" s="22"/>
      <c r="K928" s="22"/>
      <c r="L928" s="22"/>
      <c r="M928" s="22"/>
      <c r="N928" s="24"/>
      <c r="O928" s="20"/>
      <c r="P928" s="20"/>
      <c r="Q928" s="22"/>
      <c r="R928" s="38"/>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4"/>
      <c r="AY928" s="24"/>
      <c r="AZ928" s="24"/>
    </row>
    <row r="929" spans="1:52" ht="13.8">
      <c r="A929" s="22"/>
      <c r="B929" s="22"/>
      <c r="C929" s="22"/>
      <c r="D929" s="22"/>
      <c r="E929" s="22"/>
      <c r="F929" s="22"/>
      <c r="G929" s="22"/>
      <c r="H929" s="22"/>
      <c r="I929" s="22"/>
      <c r="J929" s="22"/>
      <c r="K929" s="22"/>
      <c r="L929" s="22"/>
      <c r="M929" s="22"/>
      <c r="N929" s="24"/>
      <c r="O929" s="20"/>
      <c r="P929" s="20"/>
      <c r="Q929" s="22"/>
      <c r="R929" s="38"/>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4"/>
      <c r="AY929" s="24"/>
      <c r="AZ929" s="24"/>
    </row>
    <row r="930" spans="1:52" ht="13.8">
      <c r="A930" s="22"/>
      <c r="B930" s="22"/>
      <c r="C930" s="22"/>
      <c r="D930" s="22"/>
      <c r="E930" s="22"/>
      <c r="F930" s="22"/>
      <c r="G930" s="22"/>
      <c r="H930" s="22"/>
      <c r="I930" s="22"/>
      <c r="J930" s="22"/>
      <c r="K930" s="22"/>
      <c r="L930" s="22"/>
      <c r="M930" s="22"/>
      <c r="N930" s="24"/>
      <c r="O930" s="20"/>
      <c r="P930" s="20"/>
      <c r="Q930" s="22"/>
      <c r="R930" s="38"/>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4"/>
      <c r="AY930" s="24"/>
      <c r="AZ930" s="24"/>
    </row>
    <row r="931" spans="1:52" ht="13.8">
      <c r="A931" s="22"/>
      <c r="B931" s="22"/>
      <c r="C931" s="22"/>
      <c r="D931" s="22"/>
      <c r="E931" s="22"/>
      <c r="F931" s="22"/>
      <c r="G931" s="22"/>
      <c r="H931" s="22"/>
      <c r="I931" s="22"/>
      <c r="J931" s="22"/>
      <c r="K931" s="22"/>
      <c r="L931" s="22"/>
      <c r="M931" s="22"/>
      <c r="N931" s="24"/>
      <c r="O931" s="20"/>
      <c r="P931" s="20"/>
      <c r="Q931" s="22"/>
      <c r="R931" s="38"/>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4"/>
      <c r="AY931" s="24"/>
      <c r="AZ931" s="24"/>
    </row>
    <row r="932" spans="1:52" ht="13.8">
      <c r="A932" s="22"/>
      <c r="B932" s="22"/>
      <c r="C932" s="22"/>
      <c r="D932" s="22"/>
      <c r="E932" s="22"/>
      <c r="F932" s="22"/>
      <c r="G932" s="22"/>
      <c r="H932" s="22"/>
      <c r="I932" s="22"/>
      <c r="J932" s="22"/>
      <c r="K932" s="22"/>
      <c r="L932" s="22"/>
      <c r="M932" s="22"/>
      <c r="N932" s="24"/>
      <c r="O932" s="20"/>
      <c r="P932" s="20"/>
      <c r="Q932" s="22"/>
      <c r="R932" s="38"/>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4"/>
      <c r="AY932" s="24"/>
      <c r="AZ932" s="24"/>
    </row>
    <row r="933" spans="1:52" ht="13.8">
      <c r="A933" s="22"/>
      <c r="B933" s="22"/>
      <c r="C933" s="22"/>
      <c r="D933" s="22"/>
      <c r="E933" s="22"/>
      <c r="F933" s="22"/>
      <c r="G933" s="22"/>
      <c r="H933" s="22"/>
      <c r="I933" s="22"/>
      <c r="J933" s="22"/>
      <c r="K933" s="22"/>
      <c r="L933" s="22"/>
      <c r="M933" s="22"/>
      <c r="N933" s="24"/>
      <c r="O933" s="20"/>
      <c r="P933" s="20"/>
      <c r="Q933" s="22"/>
      <c r="R933" s="38"/>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4"/>
      <c r="AY933" s="24"/>
      <c r="AZ933" s="24"/>
    </row>
    <row r="934" spans="1:52" ht="13.8">
      <c r="A934" s="22"/>
      <c r="B934" s="22"/>
      <c r="C934" s="22"/>
      <c r="D934" s="22"/>
      <c r="E934" s="22"/>
      <c r="F934" s="22"/>
      <c r="G934" s="22"/>
      <c r="H934" s="22"/>
      <c r="I934" s="22"/>
      <c r="J934" s="22"/>
      <c r="K934" s="22"/>
      <c r="L934" s="22"/>
      <c r="M934" s="22"/>
      <c r="N934" s="24"/>
      <c r="O934" s="20"/>
      <c r="P934" s="20"/>
      <c r="Q934" s="22"/>
      <c r="R934" s="38"/>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4"/>
      <c r="AY934" s="24"/>
      <c r="AZ934" s="24"/>
    </row>
    <row r="935" spans="1:52" ht="13.8">
      <c r="A935" s="22"/>
      <c r="B935" s="22"/>
      <c r="C935" s="22"/>
      <c r="D935" s="22"/>
      <c r="E935" s="22"/>
      <c r="F935" s="22"/>
      <c r="G935" s="22"/>
      <c r="H935" s="22"/>
      <c r="I935" s="22"/>
      <c r="J935" s="22"/>
      <c r="K935" s="22"/>
      <c r="L935" s="22"/>
      <c r="M935" s="22"/>
      <c r="N935" s="24"/>
      <c r="O935" s="20"/>
      <c r="P935" s="20"/>
      <c r="Q935" s="22"/>
      <c r="R935" s="38"/>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4"/>
      <c r="AY935" s="24"/>
      <c r="AZ935" s="24"/>
    </row>
    <row r="936" spans="1:52" ht="13.8">
      <c r="A936" s="22"/>
      <c r="B936" s="22"/>
      <c r="C936" s="22"/>
      <c r="D936" s="22"/>
      <c r="E936" s="22"/>
      <c r="F936" s="22"/>
      <c r="G936" s="22"/>
      <c r="H936" s="22"/>
      <c r="I936" s="22"/>
      <c r="J936" s="22"/>
      <c r="K936" s="22"/>
      <c r="L936" s="22"/>
      <c r="M936" s="22"/>
      <c r="N936" s="24"/>
      <c r="O936" s="20"/>
      <c r="P936" s="20"/>
      <c r="Q936" s="22"/>
      <c r="R936" s="38"/>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4"/>
      <c r="AY936" s="24"/>
      <c r="AZ936" s="24"/>
    </row>
    <row r="937" spans="1:52" ht="13.8">
      <c r="A937" s="22"/>
      <c r="B937" s="22"/>
      <c r="C937" s="22"/>
      <c r="D937" s="22"/>
      <c r="E937" s="22"/>
      <c r="F937" s="22"/>
      <c r="G937" s="22"/>
      <c r="H937" s="22"/>
      <c r="I937" s="22"/>
      <c r="J937" s="22"/>
      <c r="K937" s="22"/>
      <c r="L937" s="22"/>
      <c r="M937" s="22"/>
      <c r="N937" s="24"/>
      <c r="O937" s="20"/>
      <c r="P937" s="20"/>
      <c r="Q937" s="22"/>
      <c r="R937" s="38"/>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4"/>
      <c r="AY937" s="24"/>
      <c r="AZ937" s="24"/>
    </row>
    <row r="938" spans="1:52" ht="13.8">
      <c r="A938" s="22"/>
      <c r="B938" s="22"/>
      <c r="C938" s="22"/>
      <c r="D938" s="22"/>
      <c r="E938" s="22"/>
      <c r="F938" s="22"/>
      <c r="G938" s="22"/>
      <c r="H938" s="22"/>
      <c r="I938" s="22"/>
      <c r="J938" s="22"/>
      <c r="K938" s="22"/>
      <c r="L938" s="22"/>
      <c r="M938" s="22"/>
      <c r="N938" s="24"/>
      <c r="O938" s="20"/>
      <c r="P938" s="20"/>
      <c r="Q938" s="22"/>
      <c r="R938" s="38"/>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4"/>
      <c r="AY938" s="24"/>
      <c r="AZ938" s="24"/>
    </row>
    <row r="939" spans="1:52" ht="13.8">
      <c r="A939" s="22"/>
      <c r="B939" s="22"/>
      <c r="C939" s="22"/>
      <c r="D939" s="22"/>
      <c r="E939" s="22"/>
      <c r="F939" s="22"/>
      <c r="G939" s="22"/>
      <c r="H939" s="22"/>
      <c r="I939" s="22"/>
      <c r="J939" s="22"/>
      <c r="K939" s="22"/>
      <c r="L939" s="22"/>
      <c r="M939" s="22"/>
      <c r="N939" s="24"/>
      <c r="O939" s="20"/>
      <c r="P939" s="20"/>
      <c r="Q939" s="22"/>
      <c r="R939" s="38"/>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4"/>
      <c r="AY939" s="24"/>
      <c r="AZ939" s="24"/>
    </row>
    <row r="940" spans="1:52" ht="13.8">
      <c r="A940" s="22"/>
      <c r="B940" s="22"/>
      <c r="C940" s="22"/>
      <c r="D940" s="22"/>
      <c r="E940" s="22"/>
      <c r="F940" s="22"/>
      <c r="G940" s="22"/>
      <c r="H940" s="22"/>
      <c r="I940" s="22"/>
      <c r="J940" s="22"/>
      <c r="K940" s="22"/>
      <c r="L940" s="22"/>
      <c r="M940" s="22"/>
      <c r="N940" s="24"/>
      <c r="O940" s="20"/>
      <c r="P940" s="20"/>
      <c r="Q940" s="22"/>
      <c r="R940" s="38"/>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4"/>
      <c r="AY940" s="24"/>
      <c r="AZ940" s="24"/>
    </row>
    <row r="941" spans="1:52" ht="13.8">
      <c r="A941" s="22"/>
      <c r="B941" s="22"/>
      <c r="C941" s="22"/>
      <c r="D941" s="22"/>
      <c r="E941" s="22"/>
      <c r="F941" s="22"/>
      <c r="G941" s="22"/>
      <c r="H941" s="22"/>
      <c r="I941" s="22"/>
      <c r="J941" s="22"/>
      <c r="K941" s="22"/>
      <c r="L941" s="22"/>
      <c r="M941" s="22"/>
      <c r="N941" s="24"/>
      <c r="O941" s="20"/>
      <c r="P941" s="20"/>
      <c r="Q941" s="22"/>
      <c r="R941" s="38"/>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4"/>
      <c r="AY941" s="24"/>
      <c r="AZ941" s="24"/>
    </row>
    <row r="942" spans="1:52" ht="13.8">
      <c r="A942" s="22"/>
      <c r="B942" s="22"/>
      <c r="C942" s="22"/>
      <c r="D942" s="22"/>
      <c r="E942" s="22"/>
      <c r="F942" s="22"/>
      <c r="G942" s="22"/>
      <c r="H942" s="22"/>
      <c r="I942" s="22"/>
      <c r="J942" s="22"/>
      <c r="K942" s="22"/>
      <c r="L942" s="22"/>
      <c r="M942" s="22"/>
      <c r="N942" s="24"/>
      <c r="O942" s="20"/>
      <c r="P942" s="20"/>
      <c r="Q942" s="22"/>
      <c r="R942" s="38"/>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4"/>
      <c r="AY942" s="24"/>
      <c r="AZ942" s="24"/>
    </row>
    <row r="943" spans="1:52" ht="13.8">
      <c r="A943" s="22"/>
      <c r="B943" s="22"/>
      <c r="C943" s="22"/>
      <c r="D943" s="22"/>
      <c r="E943" s="22"/>
      <c r="F943" s="22"/>
      <c r="G943" s="22"/>
      <c r="H943" s="22"/>
      <c r="I943" s="22"/>
      <c r="J943" s="22"/>
      <c r="K943" s="22"/>
      <c r="L943" s="22"/>
      <c r="M943" s="22"/>
      <c r="N943" s="24"/>
      <c r="O943" s="20"/>
      <c r="P943" s="20"/>
      <c r="Q943" s="22"/>
      <c r="R943" s="38"/>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4"/>
      <c r="AY943" s="24"/>
      <c r="AZ943" s="24"/>
    </row>
    <row r="944" spans="1:52" ht="13.8">
      <c r="A944" s="22"/>
      <c r="B944" s="22"/>
      <c r="C944" s="22"/>
      <c r="D944" s="22"/>
      <c r="E944" s="22"/>
      <c r="F944" s="22"/>
      <c r="G944" s="22"/>
      <c r="H944" s="22"/>
      <c r="I944" s="22"/>
      <c r="J944" s="22"/>
      <c r="K944" s="22"/>
      <c r="L944" s="22"/>
      <c r="M944" s="22"/>
      <c r="N944" s="24"/>
      <c r="O944" s="20"/>
      <c r="P944" s="20"/>
      <c r="Q944" s="22"/>
      <c r="R944" s="38"/>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4"/>
      <c r="AY944" s="24"/>
      <c r="AZ944" s="24"/>
    </row>
    <row r="945" spans="1:52" ht="13.8">
      <c r="A945" s="22"/>
      <c r="B945" s="22"/>
      <c r="C945" s="22"/>
      <c r="D945" s="22"/>
      <c r="E945" s="22"/>
      <c r="F945" s="22"/>
      <c r="G945" s="22"/>
      <c r="H945" s="22"/>
      <c r="I945" s="22"/>
      <c r="J945" s="22"/>
      <c r="K945" s="22"/>
      <c r="L945" s="22"/>
      <c r="M945" s="22"/>
      <c r="N945" s="24"/>
      <c r="O945" s="20"/>
      <c r="P945" s="20"/>
      <c r="Q945" s="22"/>
      <c r="R945" s="38"/>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4"/>
      <c r="AY945" s="24"/>
      <c r="AZ945" s="24"/>
    </row>
    <row r="946" spans="1:52" ht="13.8">
      <c r="A946" s="22"/>
      <c r="B946" s="22"/>
      <c r="C946" s="22"/>
      <c r="D946" s="22"/>
      <c r="E946" s="22"/>
      <c r="F946" s="22"/>
      <c r="G946" s="22"/>
      <c r="H946" s="22"/>
      <c r="I946" s="22"/>
      <c r="J946" s="22"/>
      <c r="K946" s="22"/>
      <c r="L946" s="22"/>
      <c r="M946" s="22"/>
      <c r="N946" s="24"/>
      <c r="O946" s="20"/>
      <c r="P946" s="20"/>
      <c r="Q946" s="22"/>
      <c r="R946" s="38"/>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4"/>
      <c r="AY946" s="24"/>
      <c r="AZ946" s="24"/>
    </row>
    <row r="947" spans="1:52" ht="13.8">
      <c r="A947" s="22"/>
      <c r="B947" s="22"/>
      <c r="C947" s="22"/>
      <c r="D947" s="22"/>
      <c r="E947" s="22"/>
      <c r="F947" s="22"/>
      <c r="G947" s="22"/>
      <c r="H947" s="22"/>
      <c r="I947" s="22"/>
      <c r="J947" s="22"/>
      <c r="K947" s="22"/>
      <c r="L947" s="22"/>
      <c r="M947" s="22"/>
      <c r="N947" s="24"/>
      <c r="O947" s="20"/>
      <c r="P947" s="20"/>
      <c r="Q947" s="22"/>
      <c r="R947" s="38"/>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4"/>
      <c r="AY947" s="24"/>
      <c r="AZ947" s="24"/>
    </row>
    <row r="948" spans="1:52" ht="13.8">
      <c r="A948" s="22"/>
      <c r="B948" s="22"/>
      <c r="C948" s="22"/>
      <c r="D948" s="22"/>
      <c r="E948" s="22"/>
      <c r="F948" s="22"/>
      <c r="G948" s="22"/>
      <c r="H948" s="22"/>
      <c r="I948" s="22"/>
      <c r="J948" s="22"/>
      <c r="K948" s="22"/>
      <c r="L948" s="22"/>
      <c r="M948" s="22"/>
      <c r="N948" s="24"/>
      <c r="O948" s="20"/>
      <c r="P948" s="20"/>
      <c r="Q948" s="22"/>
      <c r="R948" s="38"/>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4"/>
      <c r="AY948" s="24"/>
      <c r="AZ948" s="24"/>
    </row>
    <row r="949" spans="1:52" ht="13.8">
      <c r="A949" s="22"/>
      <c r="B949" s="22"/>
      <c r="C949" s="22"/>
      <c r="D949" s="22"/>
      <c r="E949" s="22"/>
      <c r="F949" s="22"/>
      <c r="G949" s="22"/>
      <c r="H949" s="22"/>
      <c r="I949" s="22"/>
      <c r="J949" s="22"/>
      <c r="K949" s="22"/>
      <c r="L949" s="22"/>
      <c r="M949" s="22"/>
      <c r="N949" s="24"/>
      <c r="O949" s="20"/>
      <c r="P949" s="20"/>
      <c r="Q949" s="22"/>
      <c r="R949" s="38"/>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4"/>
      <c r="AY949" s="24"/>
      <c r="AZ949" s="24"/>
    </row>
    <row r="950" spans="1:52" ht="13.8">
      <c r="A950" s="22"/>
      <c r="B950" s="22"/>
      <c r="C950" s="22"/>
      <c r="D950" s="22"/>
      <c r="E950" s="22"/>
      <c r="F950" s="22"/>
      <c r="G950" s="22"/>
      <c r="H950" s="22"/>
      <c r="I950" s="22"/>
      <c r="J950" s="22"/>
      <c r="K950" s="22"/>
      <c r="L950" s="22"/>
      <c r="M950" s="22"/>
      <c r="N950" s="24"/>
      <c r="O950" s="20"/>
      <c r="P950" s="20"/>
      <c r="Q950" s="22"/>
      <c r="R950" s="38"/>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4"/>
      <c r="AY950" s="24"/>
      <c r="AZ950" s="24"/>
    </row>
    <row r="951" spans="1:52" ht="13.8">
      <c r="A951" s="22"/>
      <c r="B951" s="22"/>
      <c r="C951" s="22"/>
      <c r="D951" s="22"/>
      <c r="E951" s="22"/>
      <c r="F951" s="22"/>
      <c r="G951" s="22"/>
      <c r="H951" s="22"/>
      <c r="I951" s="22"/>
      <c r="J951" s="22"/>
      <c r="K951" s="22"/>
      <c r="L951" s="22"/>
      <c r="M951" s="22"/>
      <c r="N951" s="24"/>
      <c r="O951" s="20"/>
      <c r="P951" s="20"/>
      <c r="Q951" s="22"/>
      <c r="R951" s="38"/>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4"/>
      <c r="AY951" s="24"/>
      <c r="AZ951" s="24"/>
    </row>
    <row r="952" spans="1:52" ht="13.8">
      <c r="A952" s="22"/>
      <c r="B952" s="22"/>
      <c r="C952" s="22"/>
      <c r="D952" s="22"/>
      <c r="E952" s="22"/>
      <c r="F952" s="22"/>
      <c r="G952" s="22"/>
      <c r="H952" s="22"/>
      <c r="I952" s="22"/>
      <c r="J952" s="22"/>
      <c r="K952" s="22"/>
      <c r="L952" s="22"/>
      <c r="M952" s="22"/>
      <c r="N952" s="24"/>
      <c r="O952" s="20"/>
      <c r="P952" s="20"/>
      <c r="Q952" s="22"/>
      <c r="R952" s="38"/>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4"/>
      <c r="AY952" s="24"/>
      <c r="AZ952" s="24"/>
    </row>
    <row r="953" spans="1:52" ht="13.8">
      <c r="A953" s="22"/>
      <c r="B953" s="22"/>
      <c r="C953" s="22"/>
      <c r="D953" s="22"/>
      <c r="E953" s="22"/>
      <c r="F953" s="22"/>
      <c r="G953" s="22"/>
      <c r="H953" s="22"/>
      <c r="I953" s="22"/>
      <c r="J953" s="22"/>
      <c r="K953" s="22"/>
      <c r="L953" s="22"/>
      <c r="M953" s="22"/>
      <c r="N953" s="24"/>
      <c r="O953" s="20"/>
      <c r="P953" s="20"/>
      <c r="Q953" s="22"/>
      <c r="R953" s="38"/>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4"/>
      <c r="AY953" s="24"/>
      <c r="AZ953" s="24"/>
    </row>
    <row r="954" spans="1:52" ht="13.8">
      <c r="A954" s="22"/>
      <c r="B954" s="22"/>
      <c r="C954" s="22"/>
      <c r="D954" s="22"/>
      <c r="E954" s="22"/>
      <c r="F954" s="22"/>
      <c r="G954" s="22"/>
      <c r="H954" s="22"/>
      <c r="I954" s="22"/>
      <c r="J954" s="22"/>
      <c r="K954" s="22"/>
      <c r="L954" s="22"/>
      <c r="M954" s="22"/>
      <c r="N954" s="24"/>
      <c r="O954" s="20"/>
      <c r="P954" s="20"/>
      <c r="Q954" s="22"/>
      <c r="R954" s="38"/>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4"/>
      <c r="AY954" s="24"/>
      <c r="AZ954" s="24"/>
    </row>
    <row r="955" spans="1:52" ht="13.8">
      <c r="A955" s="22"/>
      <c r="B955" s="22"/>
      <c r="C955" s="22"/>
      <c r="D955" s="22"/>
      <c r="E955" s="22"/>
      <c r="F955" s="22"/>
      <c r="G955" s="22"/>
      <c r="H955" s="22"/>
      <c r="I955" s="22"/>
      <c r="J955" s="22"/>
      <c r="K955" s="22"/>
      <c r="L955" s="22"/>
      <c r="M955" s="22"/>
      <c r="N955" s="24"/>
      <c r="O955" s="20"/>
      <c r="P955" s="20"/>
      <c r="Q955" s="22"/>
      <c r="R955" s="38"/>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4"/>
      <c r="AY955" s="24"/>
      <c r="AZ955" s="24"/>
    </row>
    <row r="956" spans="1:52" ht="13.8">
      <c r="A956" s="22"/>
      <c r="B956" s="22"/>
      <c r="C956" s="22"/>
      <c r="D956" s="22"/>
      <c r="E956" s="22"/>
      <c r="F956" s="22"/>
      <c r="G956" s="22"/>
      <c r="H956" s="22"/>
      <c r="I956" s="22"/>
      <c r="J956" s="22"/>
      <c r="K956" s="22"/>
      <c r="L956" s="22"/>
      <c r="M956" s="22"/>
      <c r="N956" s="24"/>
      <c r="O956" s="20"/>
      <c r="P956" s="20"/>
      <c r="Q956" s="22"/>
      <c r="R956" s="38"/>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4"/>
      <c r="AY956" s="24"/>
      <c r="AZ956" s="24"/>
    </row>
    <row r="957" spans="1:52" ht="13.8">
      <c r="A957" s="22"/>
      <c r="B957" s="22"/>
      <c r="C957" s="22"/>
      <c r="D957" s="22"/>
      <c r="E957" s="22"/>
      <c r="F957" s="22"/>
      <c r="G957" s="22"/>
      <c r="H957" s="22"/>
      <c r="I957" s="22"/>
      <c r="J957" s="22"/>
      <c r="K957" s="22"/>
      <c r="L957" s="22"/>
      <c r="M957" s="22"/>
      <c r="N957" s="24"/>
      <c r="O957" s="20"/>
      <c r="P957" s="20"/>
      <c r="Q957" s="22"/>
      <c r="R957" s="38"/>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4"/>
      <c r="AY957" s="24"/>
      <c r="AZ957" s="24"/>
    </row>
    <row r="958" spans="1:52" ht="13.8">
      <c r="A958" s="22"/>
      <c r="B958" s="22"/>
      <c r="C958" s="22"/>
      <c r="D958" s="22"/>
      <c r="E958" s="22"/>
      <c r="F958" s="22"/>
      <c r="G958" s="22"/>
      <c r="H958" s="22"/>
      <c r="I958" s="22"/>
      <c r="J958" s="22"/>
      <c r="K958" s="22"/>
      <c r="L958" s="22"/>
      <c r="M958" s="22"/>
      <c r="N958" s="24"/>
      <c r="O958" s="20"/>
      <c r="P958" s="20"/>
      <c r="Q958" s="22"/>
      <c r="R958" s="38"/>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4"/>
      <c r="AY958" s="24"/>
      <c r="AZ958" s="24"/>
    </row>
    <row r="959" spans="1:52" ht="13.8">
      <c r="A959" s="22"/>
      <c r="B959" s="22"/>
      <c r="C959" s="22"/>
      <c r="D959" s="22"/>
      <c r="E959" s="22"/>
      <c r="F959" s="22"/>
      <c r="G959" s="22"/>
      <c r="H959" s="22"/>
      <c r="I959" s="22"/>
      <c r="J959" s="22"/>
      <c r="K959" s="22"/>
      <c r="L959" s="22"/>
      <c r="M959" s="22"/>
      <c r="N959" s="24"/>
      <c r="O959" s="20"/>
      <c r="P959" s="20"/>
      <c r="Q959" s="22"/>
      <c r="R959" s="38"/>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4"/>
      <c r="AY959" s="24"/>
      <c r="AZ959" s="24"/>
    </row>
    <row r="960" spans="1:52" ht="13.8">
      <c r="A960" s="22"/>
      <c r="B960" s="22"/>
      <c r="C960" s="22"/>
      <c r="D960" s="22"/>
      <c r="E960" s="22"/>
      <c r="F960" s="22"/>
      <c r="G960" s="22"/>
      <c r="H960" s="22"/>
      <c r="I960" s="22"/>
      <c r="J960" s="22"/>
      <c r="K960" s="22"/>
      <c r="L960" s="22"/>
      <c r="M960" s="22"/>
      <c r="N960" s="24"/>
      <c r="O960" s="20"/>
      <c r="P960" s="20"/>
      <c r="Q960" s="22"/>
      <c r="R960" s="38"/>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4"/>
      <c r="AY960" s="24"/>
      <c r="AZ960" s="24"/>
    </row>
    <row r="961" spans="1:52" ht="13.8">
      <c r="A961" s="22"/>
      <c r="B961" s="22"/>
      <c r="C961" s="22"/>
      <c r="D961" s="22"/>
      <c r="E961" s="22"/>
      <c r="F961" s="22"/>
      <c r="G961" s="22"/>
      <c r="H961" s="22"/>
      <c r="I961" s="22"/>
      <c r="J961" s="22"/>
      <c r="K961" s="22"/>
      <c r="L961" s="22"/>
      <c r="M961" s="22"/>
      <c r="N961" s="24"/>
      <c r="O961" s="20"/>
      <c r="P961" s="20"/>
      <c r="Q961" s="22"/>
      <c r="R961" s="38"/>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4"/>
      <c r="AY961" s="24"/>
      <c r="AZ961" s="24"/>
    </row>
    <row r="962" spans="1:52" ht="13.8">
      <c r="A962" s="22"/>
      <c r="B962" s="22"/>
      <c r="C962" s="22"/>
      <c r="D962" s="22"/>
      <c r="E962" s="22"/>
      <c r="F962" s="22"/>
      <c r="G962" s="22"/>
      <c r="H962" s="22"/>
      <c r="I962" s="22"/>
      <c r="J962" s="22"/>
      <c r="K962" s="22"/>
      <c r="L962" s="22"/>
      <c r="M962" s="22"/>
      <c r="N962" s="24"/>
      <c r="O962" s="20"/>
      <c r="P962" s="20"/>
      <c r="Q962" s="22"/>
      <c r="R962" s="38"/>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4"/>
      <c r="AY962" s="24"/>
      <c r="AZ962" s="24"/>
    </row>
    <row r="963" spans="1:52" ht="13.8">
      <c r="A963" s="22"/>
      <c r="B963" s="22"/>
      <c r="C963" s="22"/>
      <c r="D963" s="22"/>
      <c r="E963" s="22"/>
      <c r="F963" s="22"/>
      <c r="G963" s="22"/>
      <c r="H963" s="22"/>
      <c r="I963" s="22"/>
      <c r="J963" s="22"/>
      <c r="K963" s="22"/>
      <c r="L963" s="22"/>
      <c r="M963" s="22"/>
      <c r="N963" s="24"/>
      <c r="O963" s="20"/>
      <c r="P963" s="20"/>
      <c r="Q963" s="22"/>
      <c r="R963" s="38"/>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4"/>
      <c r="AY963" s="24"/>
      <c r="AZ963" s="24"/>
    </row>
    <row r="964" spans="1:52" ht="13.8">
      <c r="A964" s="22"/>
      <c r="B964" s="22"/>
      <c r="C964" s="22"/>
      <c r="D964" s="22"/>
      <c r="E964" s="22"/>
      <c r="F964" s="22"/>
      <c r="G964" s="22"/>
      <c r="H964" s="22"/>
      <c r="I964" s="22"/>
      <c r="J964" s="22"/>
      <c r="K964" s="22"/>
      <c r="L964" s="22"/>
      <c r="M964" s="22"/>
      <c r="N964" s="24"/>
      <c r="O964" s="20"/>
      <c r="P964" s="20"/>
      <c r="Q964" s="22"/>
      <c r="R964" s="38"/>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4"/>
      <c r="AY964" s="24"/>
      <c r="AZ964" s="24"/>
    </row>
    <row r="965" spans="1:52" ht="13.8">
      <c r="A965" s="22"/>
      <c r="B965" s="22"/>
      <c r="C965" s="22"/>
      <c r="D965" s="22"/>
      <c r="E965" s="22"/>
      <c r="F965" s="22"/>
      <c r="G965" s="22"/>
      <c r="H965" s="22"/>
      <c r="I965" s="22"/>
      <c r="J965" s="22"/>
      <c r="K965" s="22"/>
      <c r="L965" s="22"/>
      <c r="M965" s="22"/>
      <c r="N965" s="24"/>
      <c r="O965" s="20"/>
      <c r="P965" s="20"/>
      <c r="Q965" s="22"/>
      <c r="R965" s="38"/>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4"/>
      <c r="AY965" s="24"/>
      <c r="AZ965" s="24"/>
    </row>
    <row r="966" spans="1:52" ht="13.8">
      <c r="A966" s="22"/>
      <c r="B966" s="22"/>
      <c r="C966" s="22"/>
      <c r="D966" s="22"/>
      <c r="E966" s="22"/>
      <c r="F966" s="22"/>
      <c r="G966" s="22"/>
      <c r="H966" s="22"/>
      <c r="I966" s="22"/>
      <c r="J966" s="22"/>
      <c r="K966" s="22"/>
      <c r="L966" s="22"/>
      <c r="M966" s="22"/>
      <c r="N966" s="24"/>
      <c r="O966" s="20"/>
      <c r="P966" s="20"/>
      <c r="Q966" s="22"/>
      <c r="R966" s="38"/>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4"/>
      <c r="AY966" s="24"/>
      <c r="AZ966" s="24"/>
    </row>
    <row r="967" spans="1:52" ht="13.8">
      <c r="A967" s="22"/>
      <c r="B967" s="22"/>
      <c r="C967" s="22"/>
      <c r="D967" s="22"/>
      <c r="E967" s="22"/>
      <c r="F967" s="22"/>
      <c r="G967" s="22"/>
      <c r="H967" s="22"/>
      <c r="I967" s="22"/>
      <c r="J967" s="22"/>
      <c r="K967" s="22"/>
      <c r="L967" s="22"/>
      <c r="M967" s="22"/>
      <c r="N967" s="24"/>
      <c r="O967" s="20"/>
      <c r="P967" s="20"/>
      <c r="Q967" s="22"/>
      <c r="R967" s="38"/>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4"/>
      <c r="AY967" s="24"/>
      <c r="AZ967" s="24"/>
    </row>
    <row r="968" spans="1:52" ht="13.8">
      <c r="A968" s="22"/>
      <c r="B968" s="22"/>
      <c r="C968" s="22"/>
      <c r="D968" s="22"/>
      <c r="E968" s="22"/>
      <c r="F968" s="22"/>
      <c r="G968" s="22"/>
      <c r="H968" s="22"/>
      <c r="I968" s="22"/>
      <c r="J968" s="22"/>
      <c r="K968" s="22"/>
      <c r="L968" s="22"/>
      <c r="M968" s="22"/>
      <c r="N968" s="24"/>
      <c r="O968" s="20"/>
      <c r="P968" s="20"/>
      <c r="Q968" s="22"/>
      <c r="R968" s="38"/>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4"/>
      <c r="AY968" s="24"/>
      <c r="AZ968" s="24"/>
    </row>
    <row r="969" spans="1:52" ht="13.8">
      <c r="A969" s="22"/>
      <c r="B969" s="22"/>
      <c r="C969" s="22"/>
      <c r="D969" s="22"/>
      <c r="E969" s="22"/>
      <c r="F969" s="22"/>
      <c r="G969" s="22"/>
      <c r="H969" s="22"/>
      <c r="I969" s="22"/>
      <c r="J969" s="22"/>
      <c r="K969" s="22"/>
      <c r="L969" s="22"/>
      <c r="M969" s="22"/>
      <c r="N969" s="24"/>
      <c r="O969" s="20"/>
      <c r="P969" s="20"/>
      <c r="Q969" s="22"/>
      <c r="R969" s="38"/>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4"/>
      <c r="AY969" s="24"/>
      <c r="AZ969" s="24"/>
    </row>
    <row r="970" spans="1:52" ht="13.8">
      <c r="A970" s="22"/>
      <c r="B970" s="22"/>
      <c r="C970" s="22"/>
      <c r="D970" s="22"/>
      <c r="E970" s="22"/>
      <c r="F970" s="22"/>
      <c r="G970" s="22"/>
      <c r="H970" s="22"/>
      <c r="I970" s="22"/>
      <c r="J970" s="22"/>
      <c r="K970" s="22"/>
      <c r="L970" s="22"/>
      <c r="M970" s="22"/>
      <c r="N970" s="24"/>
      <c r="O970" s="20"/>
      <c r="P970" s="20"/>
      <c r="Q970" s="22"/>
      <c r="R970" s="38"/>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4"/>
      <c r="AY970" s="24"/>
      <c r="AZ970" s="24"/>
    </row>
    <row r="971" spans="1:52" ht="13.8">
      <c r="A971" s="22"/>
      <c r="B971" s="22"/>
      <c r="C971" s="22"/>
      <c r="D971" s="22"/>
      <c r="E971" s="22"/>
      <c r="F971" s="22"/>
      <c r="G971" s="22"/>
      <c r="H971" s="22"/>
      <c r="I971" s="22"/>
      <c r="J971" s="22"/>
      <c r="K971" s="22"/>
      <c r="L971" s="22"/>
      <c r="M971" s="22"/>
      <c r="N971" s="24"/>
      <c r="O971" s="20"/>
      <c r="P971" s="20"/>
      <c r="Q971" s="22"/>
      <c r="R971" s="38"/>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4"/>
      <c r="AY971" s="24"/>
      <c r="AZ971" s="24"/>
    </row>
    <row r="972" spans="1:52" ht="13.8">
      <c r="A972" s="22"/>
      <c r="B972" s="22"/>
      <c r="C972" s="22"/>
      <c r="D972" s="22"/>
      <c r="E972" s="22"/>
      <c r="F972" s="22"/>
      <c r="G972" s="22"/>
      <c r="H972" s="22"/>
      <c r="I972" s="22"/>
      <c r="J972" s="22"/>
      <c r="K972" s="22"/>
      <c r="L972" s="22"/>
      <c r="M972" s="22"/>
      <c r="N972" s="24"/>
      <c r="O972" s="20"/>
      <c r="P972" s="20"/>
      <c r="Q972" s="22"/>
      <c r="R972" s="38"/>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4"/>
      <c r="AY972" s="24"/>
      <c r="AZ972" s="24"/>
    </row>
    <row r="973" spans="1:52" ht="13.8">
      <c r="A973" s="22"/>
      <c r="B973" s="22"/>
      <c r="C973" s="22"/>
      <c r="D973" s="22"/>
      <c r="E973" s="22"/>
      <c r="F973" s="22"/>
      <c r="G973" s="22"/>
      <c r="H973" s="22"/>
      <c r="I973" s="22"/>
      <c r="J973" s="22"/>
      <c r="K973" s="22"/>
      <c r="L973" s="22"/>
      <c r="M973" s="22"/>
      <c r="N973" s="24"/>
      <c r="O973" s="20"/>
      <c r="P973" s="20"/>
      <c r="Q973" s="22"/>
      <c r="R973" s="38"/>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4"/>
      <c r="AY973" s="24"/>
      <c r="AZ973" s="24"/>
    </row>
    <row r="974" spans="1:52" ht="13.8">
      <c r="A974" s="22"/>
      <c r="B974" s="22"/>
      <c r="C974" s="22"/>
      <c r="D974" s="22"/>
      <c r="E974" s="22"/>
      <c r="F974" s="22"/>
      <c r="G974" s="22"/>
      <c r="H974" s="22"/>
      <c r="I974" s="22"/>
      <c r="J974" s="22"/>
      <c r="K974" s="22"/>
      <c r="L974" s="22"/>
      <c r="M974" s="22"/>
      <c r="N974" s="24"/>
      <c r="O974" s="20"/>
      <c r="P974" s="20"/>
      <c r="Q974" s="22"/>
      <c r="R974" s="38"/>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4"/>
      <c r="AY974" s="24"/>
      <c r="AZ974" s="24"/>
    </row>
    <row r="975" spans="1:52" ht="13.8">
      <c r="A975" s="22"/>
      <c r="B975" s="22"/>
      <c r="C975" s="22"/>
      <c r="D975" s="22"/>
      <c r="E975" s="22"/>
      <c r="F975" s="22"/>
      <c r="G975" s="22"/>
      <c r="H975" s="22"/>
      <c r="I975" s="22"/>
      <c r="J975" s="22"/>
      <c r="K975" s="22"/>
      <c r="L975" s="22"/>
      <c r="M975" s="22"/>
      <c r="N975" s="24"/>
      <c r="O975" s="20"/>
      <c r="P975" s="20"/>
      <c r="Q975" s="22"/>
      <c r="R975" s="38"/>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4"/>
      <c r="AY975" s="24"/>
      <c r="AZ975" s="24"/>
    </row>
    <row r="976" spans="1:52" ht="13.8">
      <c r="A976" s="22"/>
      <c r="B976" s="22"/>
      <c r="C976" s="22"/>
      <c r="D976" s="22"/>
      <c r="E976" s="22"/>
      <c r="F976" s="22"/>
      <c r="G976" s="22"/>
      <c r="H976" s="22"/>
      <c r="I976" s="22"/>
      <c r="J976" s="22"/>
      <c r="K976" s="22"/>
      <c r="L976" s="22"/>
      <c r="M976" s="22"/>
      <c r="N976" s="24"/>
      <c r="O976" s="20"/>
      <c r="P976" s="20"/>
      <c r="Q976" s="22"/>
      <c r="R976" s="38"/>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4"/>
      <c r="AY976" s="24"/>
      <c r="AZ976" s="24"/>
    </row>
    <row r="977" spans="1:52" ht="13.8">
      <c r="A977" s="22"/>
      <c r="B977" s="22"/>
      <c r="C977" s="22"/>
      <c r="D977" s="22"/>
      <c r="E977" s="22"/>
      <c r="F977" s="22"/>
      <c r="G977" s="22"/>
      <c r="H977" s="22"/>
      <c r="I977" s="22"/>
      <c r="J977" s="22"/>
      <c r="K977" s="22"/>
      <c r="L977" s="22"/>
      <c r="M977" s="22"/>
      <c r="N977" s="24"/>
      <c r="O977" s="20"/>
      <c r="P977" s="20"/>
      <c r="Q977" s="22"/>
      <c r="R977" s="38"/>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4"/>
      <c r="AY977" s="24"/>
      <c r="AZ977" s="24"/>
    </row>
    <row r="978" spans="1:52" ht="13.8">
      <c r="A978" s="22"/>
      <c r="B978" s="22"/>
      <c r="C978" s="22"/>
      <c r="D978" s="22"/>
      <c r="E978" s="22"/>
      <c r="F978" s="22"/>
      <c r="G978" s="22"/>
      <c r="H978" s="22"/>
      <c r="I978" s="22"/>
      <c r="J978" s="22"/>
      <c r="K978" s="22"/>
      <c r="L978" s="22"/>
      <c r="M978" s="22"/>
      <c r="N978" s="24"/>
      <c r="O978" s="20"/>
      <c r="P978" s="20"/>
      <c r="Q978" s="22"/>
      <c r="R978" s="38"/>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4"/>
      <c r="AY978" s="24"/>
      <c r="AZ978" s="24"/>
    </row>
    <row r="979" spans="1:52" ht="13.8">
      <c r="A979" s="22"/>
      <c r="B979" s="22"/>
      <c r="C979" s="22"/>
      <c r="D979" s="22"/>
      <c r="E979" s="22"/>
      <c r="F979" s="22"/>
      <c r="G979" s="22"/>
      <c r="H979" s="22"/>
      <c r="I979" s="22"/>
      <c r="J979" s="22"/>
      <c r="K979" s="22"/>
      <c r="L979" s="22"/>
      <c r="M979" s="22"/>
      <c r="N979" s="24"/>
      <c r="O979" s="20"/>
      <c r="P979" s="20"/>
      <c r="Q979" s="22"/>
      <c r="R979" s="38"/>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4"/>
      <c r="AY979" s="24"/>
      <c r="AZ979" s="24"/>
    </row>
    <row r="980" spans="1:52" ht="13.8">
      <c r="A980" s="22"/>
      <c r="B980" s="22"/>
      <c r="C980" s="22"/>
      <c r="D980" s="22"/>
      <c r="E980" s="22"/>
      <c r="F980" s="22"/>
      <c r="G980" s="22"/>
      <c r="H980" s="22"/>
      <c r="I980" s="22"/>
      <c r="J980" s="22"/>
      <c r="K980" s="22"/>
      <c r="L980" s="22"/>
      <c r="M980" s="22"/>
      <c r="N980" s="24"/>
      <c r="O980" s="20"/>
      <c r="P980" s="20"/>
      <c r="Q980" s="22"/>
      <c r="R980" s="38"/>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4"/>
      <c r="AY980" s="24"/>
      <c r="AZ980" s="24"/>
    </row>
    <row r="981" spans="1:52" ht="13.8">
      <c r="A981" s="22"/>
      <c r="B981" s="22"/>
      <c r="C981" s="22"/>
      <c r="D981" s="22"/>
      <c r="E981" s="22"/>
      <c r="F981" s="22"/>
      <c r="G981" s="22"/>
      <c r="H981" s="22"/>
      <c r="I981" s="22"/>
      <c r="J981" s="22"/>
      <c r="K981" s="22"/>
      <c r="L981" s="22"/>
      <c r="M981" s="22"/>
      <c r="N981" s="24"/>
      <c r="O981" s="20"/>
      <c r="P981" s="20"/>
      <c r="Q981" s="22"/>
      <c r="R981" s="38"/>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4"/>
      <c r="AY981" s="24"/>
      <c r="AZ981" s="24"/>
    </row>
    <row r="982" spans="1:52" ht="13.8">
      <c r="A982" s="22"/>
      <c r="B982" s="22"/>
      <c r="C982" s="22"/>
      <c r="D982" s="22"/>
      <c r="E982" s="22"/>
      <c r="F982" s="22"/>
      <c r="G982" s="22"/>
      <c r="H982" s="22"/>
      <c r="I982" s="22"/>
      <c r="J982" s="22"/>
      <c r="K982" s="22"/>
      <c r="L982" s="22"/>
      <c r="M982" s="22"/>
      <c r="N982" s="24"/>
      <c r="O982" s="20"/>
      <c r="P982" s="20"/>
      <c r="Q982" s="22"/>
      <c r="R982" s="38"/>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4"/>
      <c r="AY982" s="24"/>
      <c r="AZ982" s="24"/>
    </row>
    <row r="983" spans="1:52" ht="13.8">
      <c r="A983" s="22"/>
      <c r="B983" s="22"/>
      <c r="C983" s="22"/>
      <c r="D983" s="22"/>
      <c r="E983" s="22"/>
      <c r="F983" s="22"/>
      <c r="G983" s="22"/>
      <c r="H983" s="22"/>
      <c r="I983" s="22"/>
      <c r="J983" s="22"/>
      <c r="K983" s="22"/>
      <c r="L983" s="22"/>
      <c r="M983" s="22"/>
      <c r="N983" s="24"/>
      <c r="O983" s="20"/>
      <c r="P983" s="20"/>
      <c r="Q983" s="22"/>
      <c r="R983" s="38"/>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4"/>
      <c r="AY983" s="24"/>
      <c r="AZ983" s="24"/>
    </row>
    <row r="984" spans="1:52" ht="13.8">
      <c r="A984" s="22"/>
      <c r="B984" s="22"/>
      <c r="C984" s="22"/>
      <c r="D984" s="22"/>
      <c r="E984" s="22"/>
      <c r="F984" s="22"/>
      <c r="G984" s="22"/>
      <c r="H984" s="22"/>
      <c r="I984" s="22"/>
      <c r="J984" s="22"/>
      <c r="K984" s="22"/>
      <c r="L984" s="22"/>
      <c r="M984" s="22"/>
      <c r="N984" s="24"/>
      <c r="O984" s="20"/>
      <c r="P984" s="20"/>
      <c r="Q984" s="22"/>
      <c r="R984" s="38"/>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4"/>
      <c r="AY984" s="24"/>
      <c r="AZ984" s="24"/>
    </row>
    <row r="985" spans="1:52" ht="13.8">
      <c r="A985" s="22"/>
      <c r="B985" s="22"/>
      <c r="C985" s="22"/>
      <c r="D985" s="22"/>
      <c r="E985" s="22"/>
      <c r="F985" s="22"/>
      <c r="G985" s="22"/>
      <c r="H985" s="22"/>
      <c r="I985" s="22"/>
      <c r="J985" s="22"/>
      <c r="K985" s="22"/>
      <c r="L985" s="22"/>
      <c r="M985" s="22"/>
      <c r="N985" s="24"/>
      <c r="O985" s="20"/>
      <c r="P985" s="20"/>
      <c r="Q985" s="22"/>
      <c r="R985" s="38"/>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4"/>
      <c r="AY985" s="24"/>
      <c r="AZ985" s="24"/>
    </row>
    <row r="986" spans="1:52" ht="13.8">
      <c r="A986" s="22"/>
      <c r="B986" s="22"/>
      <c r="C986" s="22"/>
      <c r="D986" s="22"/>
      <c r="E986" s="22"/>
      <c r="F986" s="22"/>
      <c r="G986" s="22"/>
      <c r="H986" s="22"/>
      <c r="I986" s="22"/>
      <c r="J986" s="22"/>
      <c r="K986" s="22"/>
      <c r="L986" s="22"/>
      <c r="M986" s="22"/>
      <c r="N986" s="24"/>
      <c r="O986" s="20"/>
      <c r="P986" s="20"/>
      <c r="Q986" s="22"/>
      <c r="R986" s="38"/>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4"/>
      <c r="AY986" s="24"/>
      <c r="AZ986" s="24"/>
    </row>
    <row r="987" spans="1:52" ht="13.8">
      <c r="A987" s="22"/>
      <c r="B987" s="22"/>
      <c r="C987" s="22"/>
      <c r="D987" s="22"/>
      <c r="E987" s="22"/>
      <c r="F987" s="22"/>
      <c r="G987" s="22"/>
      <c r="H987" s="22"/>
      <c r="I987" s="22"/>
      <c r="J987" s="22"/>
      <c r="K987" s="22"/>
      <c r="L987" s="22"/>
      <c r="M987" s="22"/>
      <c r="N987" s="24"/>
      <c r="O987" s="20"/>
      <c r="P987" s="20"/>
      <c r="Q987" s="22"/>
      <c r="R987" s="38"/>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4"/>
      <c r="AY987" s="24"/>
      <c r="AZ987" s="24"/>
    </row>
    <row r="988" spans="1:52" ht="13.8">
      <c r="A988" s="22"/>
      <c r="B988" s="22"/>
      <c r="C988" s="22"/>
      <c r="D988" s="22"/>
      <c r="E988" s="22"/>
      <c r="F988" s="22"/>
      <c r="G988" s="22"/>
      <c r="H988" s="22"/>
      <c r="I988" s="22"/>
      <c r="J988" s="22"/>
      <c r="K988" s="22"/>
      <c r="L988" s="22"/>
      <c r="M988" s="22"/>
      <c r="N988" s="24"/>
      <c r="O988" s="20"/>
      <c r="P988" s="20"/>
      <c r="Q988" s="22"/>
      <c r="R988" s="38"/>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4"/>
      <c r="AY988" s="24"/>
      <c r="AZ988" s="24"/>
    </row>
    <row r="989" spans="1:52" ht="13.8">
      <c r="A989" s="22"/>
      <c r="B989" s="22"/>
      <c r="C989" s="22"/>
      <c r="D989" s="22"/>
      <c r="E989" s="22"/>
      <c r="F989" s="22"/>
      <c r="G989" s="22"/>
      <c r="H989" s="22"/>
      <c r="I989" s="22"/>
      <c r="J989" s="22"/>
      <c r="K989" s="22"/>
      <c r="L989" s="22"/>
      <c r="M989" s="22"/>
      <c r="N989" s="24"/>
      <c r="O989" s="20"/>
      <c r="P989" s="20"/>
      <c r="Q989" s="22"/>
      <c r="R989" s="38"/>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4"/>
      <c r="AY989" s="24"/>
      <c r="AZ989" s="24"/>
    </row>
    <row r="990" spans="1:52" ht="13.8">
      <c r="A990" s="22"/>
      <c r="B990" s="22"/>
      <c r="C990" s="22"/>
      <c r="D990" s="22"/>
      <c r="E990" s="22"/>
      <c r="F990" s="22"/>
      <c r="G990" s="22"/>
      <c r="H990" s="22"/>
      <c r="I990" s="22"/>
      <c r="J990" s="22"/>
      <c r="K990" s="22"/>
      <c r="L990" s="22"/>
      <c r="M990" s="22"/>
      <c r="N990" s="24"/>
      <c r="O990" s="20"/>
      <c r="P990" s="20"/>
      <c r="Q990" s="22"/>
      <c r="R990" s="38"/>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4"/>
      <c r="AY990" s="24"/>
      <c r="AZ990" s="24"/>
    </row>
    <row r="991" spans="1:52" ht="13.8">
      <c r="A991" s="22"/>
      <c r="B991" s="22"/>
      <c r="C991" s="22"/>
      <c r="D991" s="22"/>
      <c r="E991" s="22"/>
      <c r="F991" s="22"/>
      <c r="G991" s="22"/>
      <c r="H991" s="22"/>
      <c r="I991" s="22"/>
      <c r="J991" s="22"/>
      <c r="K991" s="22"/>
      <c r="L991" s="22"/>
      <c r="M991" s="22"/>
      <c r="N991" s="24"/>
      <c r="O991" s="20"/>
      <c r="P991" s="20"/>
      <c r="Q991" s="22"/>
      <c r="R991" s="38"/>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4"/>
      <c r="AY991" s="24"/>
      <c r="AZ991" s="24"/>
    </row>
    <row r="992" spans="1:52" ht="13.8">
      <c r="A992" s="22"/>
      <c r="B992" s="22"/>
      <c r="C992" s="22"/>
      <c r="D992" s="22"/>
      <c r="E992" s="22"/>
      <c r="F992" s="22"/>
      <c r="G992" s="22"/>
      <c r="H992" s="22"/>
      <c r="I992" s="22"/>
      <c r="J992" s="22"/>
      <c r="K992" s="22"/>
      <c r="L992" s="22"/>
      <c r="M992" s="22"/>
      <c r="N992" s="24"/>
      <c r="O992" s="20"/>
      <c r="P992" s="20"/>
      <c r="Q992" s="22"/>
      <c r="R992" s="38"/>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4"/>
      <c r="AY992" s="24"/>
      <c r="AZ992" s="24"/>
    </row>
    <row r="993" spans="1:52" ht="13.8">
      <c r="A993" s="22"/>
      <c r="B993" s="22"/>
      <c r="C993" s="22"/>
      <c r="D993" s="22"/>
      <c r="E993" s="22"/>
      <c r="F993" s="22"/>
      <c r="G993" s="22"/>
      <c r="H993" s="22"/>
      <c r="I993" s="22"/>
      <c r="J993" s="22"/>
      <c r="K993" s="22"/>
      <c r="L993" s="22"/>
      <c r="M993" s="22"/>
      <c r="N993" s="24"/>
      <c r="O993" s="20"/>
      <c r="P993" s="20"/>
      <c r="Q993" s="22"/>
      <c r="R993" s="38"/>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4"/>
      <c r="AY993" s="24"/>
      <c r="AZ993" s="24"/>
    </row>
    <row r="994" spans="1:52" ht="13.8">
      <c r="A994" s="22"/>
      <c r="B994" s="22"/>
      <c r="C994" s="22"/>
      <c r="D994" s="22"/>
      <c r="E994" s="22"/>
      <c r="F994" s="22"/>
      <c r="G994" s="22"/>
      <c r="H994" s="22"/>
      <c r="I994" s="22"/>
      <c r="J994" s="22"/>
      <c r="K994" s="22"/>
      <c r="L994" s="22"/>
      <c r="M994" s="22"/>
      <c r="N994" s="24"/>
      <c r="O994" s="20"/>
      <c r="P994" s="20"/>
      <c r="Q994" s="22"/>
      <c r="R994" s="38"/>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4"/>
      <c r="AY994" s="24"/>
      <c r="AZ994" s="24"/>
    </row>
    <row r="995" spans="1:52" ht="13.8">
      <c r="A995" s="22"/>
      <c r="B995" s="22"/>
      <c r="C995" s="22"/>
      <c r="D995" s="22"/>
      <c r="E995" s="22"/>
      <c r="F995" s="22"/>
      <c r="G995" s="22"/>
      <c r="H995" s="22"/>
      <c r="I995" s="22"/>
      <c r="J995" s="22"/>
      <c r="K995" s="22"/>
      <c r="L995" s="22"/>
      <c r="M995" s="22"/>
      <c r="N995" s="24"/>
      <c r="O995" s="20"/>
      <c r="P995" s="20"/>
      <c r="Q995" s="22"/>
      <c r="R995" s="38"/>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4"/>
      <c r="AY995" s="24"/>
      <c r="AZ995" s="24"/>
    </row>
    <row r="996" spans="1:52" ht="13.8">
      <c r="A996" s="22"/>
      <c r="B996" s="22"/>
      <c r="C996" s="22"/>
      <c r="D996" s="22"/>
      <c r="E996" s="22"/>
      <c r="F996" s="22"/>
      <c r="G996" s="22"/>
      <c r="H996" s="22"/>
      <c r="I996" s="22"/>
      <c r="J996" s="22"/>
      <c r="K996" s="22"/>
      <c r="L996" s="22"/>
      <c r="M996" s="22"/>
      <c r="N996" s="24"/>
      <c r="O996" s="20"/>
      <c r="P996" s="20"/>
      <c r="Q996" s="22"/>
      <c r="R996" s="38"/>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4"/>
      <c r="AY996" s="24"/>
      <c r="AZ996" s="24"/>
    </row>
    <row r="997" spans="1:52" ht="13.8">
      <c r="A997" s="22"/>
      <c r="B997" s="22"/>
      <c r="C997" s="22"/>
      <c r="D997" s="22"/>
      <c r="E997" s="22"/>
      <c r="F997" s="22"/>
      <c r="G997" s="22"/>
      <c r="H997" s="22"/>
      <c r="I997" s="22"/>
      <c r="J997" s="22"/>
      <c r="K997" s="22"/>
      <c r="L997" s="22"/>
      <c r="M997" s="22"/>
      <c r="N997" s="24"/>
      <c r="O997" s="20"/>
      <c r="P997" s="20"/>
      <c r="Q997" s="22"/>
      <c r="R997" s="38"/>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4"/>
      <c r="AY997" s="24"/>
      <c r="AZ997" s="24"/>
    </row>
    <row r="998" spans="1:52" ht="13.8">
      <c r="A998" s="22"/>
      <c r="B998" s="22"/>
      <c r="C998" s="22"/>
      <c r="D998" s="22"/>
      <c r="E998" s="22"/>
      <c r="F998" s="22"/>
      <c r="G998" s="22"/>
      <c r="H998" s="22"/>
      <c r="I998" s="22"/>
      <c r="J998" s="22"/>
      <c r="K998" s="22"/>
      <c r="L998" s="22"/>
      <c r="M998" s="22"/>
      <c r="N998" s="24"/>
      <c r="O998" s="20"/>
      <c r="P998" s="20"/>
      <c r="Q998" s="22"/>
      <c r="R998" s="38"/>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4"/>
      <c r="AY998" s="24"/>
      <c r="AZ998" s="24"/>
    </row>
    <row r="999" spans="1:52" ht="13.8">
      <c r="A999" s="22"/>
      <c r="B999" s="22"/>
      <c r="C999" s="22"/>
      <c r="D999" s="22"/>
      <c r="E999" s="22"/>
      <c r="F999" s="22"/>
      <c r="G999" s="22"/>
      <c r="H999" s="22"/>
      <c r="I999" s="22"/>
      <c r="J999" s="22"/>
      <c r="K999" s="22"/>
      <c r="L999" s="22"/>
      <c r="M999" s="22"/>
      <c r="N999" s="24"/>
      <c r="O999" s="20"/>
      <c r="P999" s="20"/>
      <c r="Q999" s="22"/>
      <c r="R999" s="38"/>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4"/>
      <c r="AY999" s="24"/>
      <c r="AZ999" s="24"/>
    </row>
    <row r="1000" spans="1:52" ht="13.8">
      <c r="A1000" s="22"/>
      <c r="B1000" s="22"/>
      <c r="C1000" s="22"/>
      <c r="D1000" s="22"/>
      <c r="E1000" s="22"/>
      <c r="F1000" s="22"/>
      <c r="G1000" s="22"/>
      <c r="H1000" s="22"/>
      <c r="I1000" s="22"/>
      <c r="J1000" s="22"/>
      <c r="K1000" s="22"/>
      <c r="L1000" s="22"/>
      <c r="M1000" s="22"/>
      <c r="N1000" s="24"/>
      <c r="O1000" s="20"/>
      <c r="P1000" s="20"/>
      <c r="Q1000" s="22"/>
      <c r="R1000" s="38"/>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4"/>
      <c r="AY1000" s="24"/>
      <c r="AZ1000" s="24"/>
    </row>
  </sheetData>
  <customSheetViews>
    <customSheetView guid="{91E1D854-6649-40F8-BD08-055E919AC702}" filter="1" showAutoFilter="1">
      <pageMargins left="0.7" right="0.7" top="0.75" bottom="0.75" header="0.3" footer="0.3"/>
      <autoFilter ref="A1:AZ467" xr:uid="{A440D68C-3F48-45B1-836B-47719B8F6274}">
        <filterColumn colId="2">
          <filters>
            <filter val="CISTERNAS VALDIVIA ILIAN JAVIER"/>
          </filters>
        </filterColumn>
      </autoFilter>
    </customSheetView>
    <customSheetView guid="{C4105DB4-A71A-4AFC-9BB0-BC4E1683D159}" filter="1" showAutoFilter="1">
      <pageMargins left="0.7" right="0.7" top="0.75" bottom="0.75" header="0.3" footer="0.3"/>
      <autoFilter ref="A1:AZ1000" xr:uid="{BF25B018-F059-4F32-80C0-BF15308D0B8E}"/>
    </customSheetView>
    <customSheetView guid="{0D40ED3D-2AC4-4032-B4FE-5394E28A12BE}" filter="1" showAutoFilter="1">
      <pageMargins left="0.7" right="0.7" top="0.75" bottom="0.75" header="0.3" footer="0.3"/>
      <autoFilter ref="A1:AZ467" xr:uid="{40CA355B-6904-479B-A25F-CD0628ADD4A2}">
        <filterColumn colId="31">
          <filters blank="1"/>
        </filterColumn>
        <filterColumn colId="35">
          <filters>
            <filter val="19800893-1"/>
            <filter val="19996118-7"/>
            <filter val="20431353-9"/>
            <filter val="20938077-3"/>
          </filters>
        </filterColumn>
      </autoFilter>
    </customSheetView>
    <customSheetView guid="{E6D452F7-379F-4C80-B5F0-55144EDC0BBE}" filter="1" showAutoFilter="1">
      <pageMargins left="0.7" right="0.7" top="0.75" bottom="0.75" header="0.3" footer="0.3"/>
      <autoFilter ref="A1:AZ1000" xr:uid="{29C846A5-4058-466E-8A4C-37E6AC847089}">
        <filterColumn colId="21">
          <colorFilter dxfId="7"/>
        </filterColumn>
      </autoFilter>
    </customSheetView>
    <customSheetView guid="{E0816CFF-8BB4-4308-8B5D-76729E3096B0}" filter="1" showAutoFilter="1">
      <pageMargins left="0.7" right="0.7" top="0.75" bottom="0.75" header="0.3" footer="0.3"/>
      <autoFilter ref="A1:AZ1000" xr:uid="{4195E8F1-0906-4E4B-BE1D-E373AD642CF6}"/>
    </customSheetView>
    <customSheetView guid="{47D3AF8D-543D-424E-88D7-894A2A114D29}" filter="1" showAutoFilter="1">
      <pageMargins left="0.7" right="0.7" top="0.75" bottom="0.75" header="0.3" footer="0.3"/>
      <autoFilter ref="A1:AZ467" xr:uid="{EC4E24AF-45D3-4E04-8FCF-8A2D6E9C48F2}">
        <filterColumn colId="42">
          <filters blank="1">
            <filter val="Baja por Inasistencia"/>
            <filter val="Beneficios"/>
            <filter val="Renuncia Tutorías"/>
          </filters>
        </filterColumn>
      </autoFilter>
    </customSheetView>
    <customSheetView guid="{CACC4564-615E-4066-BA6F-676134C5819B}" filter="1" showAutoFilter="1">
      <pageMargins left="0.7" right="0.7" top="0.75" bottom="0.75" header="0.3" footer="0.3"/>
      <autoFilter ref="A1:AY467" xr:uid="{8D530E2A-1DF5-4159-88FF-7F7557217BFE}">
        <filterColumn colId="7">
          <filters>
            <filter val="EXPLORA"/>
          </filters>
        </filterColumn>
      </autoFilter>
    </customSheetView>
    <customSheetView guid="{5DEF3968-0B08-4C63-B8CE-D71F878FCB23}" filter="1" showAutoFilter="1">
      <pageMargins left="0.7" right="0.7" top="0.75" bottom="0.75" header="0.3" footer="0.3"/>
      <autoFilter ref="A1:AZ467" xr:uid="{4A126BE7-5066-40AB-9174-9A7DF2007F73}"/>
    </customSheetView>
    <customSheetView guid="{087EB933-646D-4C4F-BABE-8E5152EB0DF1}" filter="1" showAutoFilter="1">
      <pageMargins left="0.7" right="0.7" top="0.75" bottom="0.75" header="0.3" footer="0.3"/>
      <autoFilter ref="A1:AZ1000" xr:uid="{0474CF1A-E3E1-4B41-A0EB-E05A1ED05D9B}"/>
    </customSheetView>
    <customSheetView guid="{41AD5EF7-BDAF-4132-831A-24D2316EFFA2}" filter="1" showAutoFilter="1">
      <pageMargins left="0.7" right="0.7" top="0.75" bottom="0.75" header="0.3" footer="0.3"/>
      <autoFilter ref="A1:AZ467" xr:uid="{870882A5-C192-4F4C-ADF5-06E58D98090F}">
        <filterColumn colId="26">
          <filters>
            <filter val="16716013-1"/>
            <filter val="19023432-0"/>
            <filter val="19212332-1"/>
            <filter val="19429482-4"/>
            <filter val="19529380-5"/>
            <filter val="19592706-5"/>
            <filter val="19702891-2"/>
            <filter val="19800893-1"/>
            <filter val="19951112-2"/>
            <filter val="19996118-7"/>
            <filter val="20419805-5"/>
            <filter val="20431353-9"/>
            <filter val="20450554-3"/>
            <filter val="20468024-8"/>
            <filter val="20474451-3"/>
            <filter val="20553005-3"/>
            <filter val="20661305-k"/>
            <filter val="20725646-3"/>
            <filter val="20904383-1"/>
            <filter val="20938077-3"/>
            <filter val="20963807-k"/>
            <filter val="21459013-1"/>
          </filters>
        </filterColumn>
        <filterColumn colId="30">
          <filters blank="1">
            <filter val="02/05/2023"/>
            <filter val="04/05/2023"/>
          </filters>
        </filterColumn>
      </autoFilter>
    </customSheetView>
    <customSheetView guid="{5A361B54-27BA-4BEE-BC55-FB2FDF1BFA12}" filter="1" showAutoFilter="1">
      <pageMargins left="0.7" right="0.7" top="0.75" bottom="0.75" header="0.3" footer="0.3"/>
      <autoFilter ref="A1:AZ467" xr:uid="{41C264F6-F172-4F89-BB5B-7852651A2BB8}">
        <filterColumn colId="23">
          <filters>
            <filter val="CIENCAS"/>
            <filter val="CIENCIA"/>
            <filter val="Ciencias"/>
            <filter val="HUMANIDADES Y CIENCIAS SOCIALES"/>
            <filter val="MATEMÁTICA"/>
          </filters>
        </filterColumn>
        <filterColumn colId="26">
          <filters blank="1">
            <filter val="19023432-0"/>
            <filter val="19212332-1"/>
            <filter val="19429482-4"/>
            <filter val="19529380-5"/>
            <filter val="19592706-5"/>
            <filter val="19702891-2"/>
            <filter val="19800893-1"/>
            <filter val="19951112-2"/>
            <filter val="19996118-7"/>
            <filter val="20419805-5"/>
            <filter val="20431353-9"/>
            <filter val="20468024-8"/>
            <filter val="20474451-3"/>
            <filter val="20553005-3"/>
            <filter val="20661305-k"/>
            <filter val="20725646-3"/>
            <filter val="20904383-1"/>
            <filter val="20938077-3"/>
            <filter val="20963807-k"/>
            <filter val="21459013-1"/>
          </filters>
        </filterColumn>
        <filterColumn colId="30">
          <filters blank="1">
            <filter val="04/05/2023"/>
          </filters>
        </filterColumn>
      </autoFilter>
    </customSheetView>
    <customSheetView guid="{54A28E6D-2671-4913-9DA1-92072BD005AD}" filter="1" showAutoFilter="1">
      <pageMargins left="0.7" right="0.7" top="0.75" bottom="0.75" header="0.3" footer="0.3"/>
      <autoFilter ref="A1:AZ467" xr:uid="{0C789763-382B-4657-B7DD-400E414EFB44}"/>
    </customSheetView>
    <customSheetView guid="{45B9D9F7-08A7-4DAD-A158-A1CCF9402557}" filter="1" showAutoFilter="1">
      <pageMargins left="0.7" right="0.7" top="0.75" bottom="0.75" header="0.3" footer="0.3"/>
      <autoFilter ref="A1:AZ467" xr:uid="{A108BF5A-E864-4699-A0DB-631CE289199E}">
        <filterColumn colId="7">
          <filters>
            <filter val="EXPLORA"/>
          </filters>
        </filterColumn>
      </autoFilter>
    </customSheetView>
  </customSheetViews>
  <conditionalFormatting sqref="AR2:AR489">
    <cfRule type="notContainsBlanks" dxfId="6" priority="1">
      <formula>LEN(TRIM(AR2))&gt;0</formula>
    </cfRule>
  </conditionalFormatting>
  <dataValidations count="7">
    <dataValidation type="list" allowBlank="1" showErrorMessage="1" sqref="AR2:AR467" xr:uid="{00000000-0002-0000-0000-000000000000}">
      <formula1>"Académico,Distancia,Económico,Salud,Vocacional,Socioeconómicos,Personal"</formula1>
    </dataValidation>
    <dataValidation type="list" allowBlank="1" showErrorMessage="1" sqref="AU2:AU467" xr:uid="{00000000-0002-0000-0000-000001000000}">
      <formula1>"Inválida,Válida"</formula1>
    </dataValidation>
    <dataValidation type="list" allowBlank="1" showErrorMessage="1" sqref="AQ22 AQ25 AQ46 AQ76 AQ78 AQ142 AQ150 AQ154 AQ165 AQ184 AQ226 AQ267 AQ303 AQ314 AQ351 AQ362 AQ369 AQ379 AQ411 AQ424 AQ426 AQ444" xr:uid="{00000000-0002-0000-0000-000002000000}">
      <formula1>"Informa que no necesita tutor,No solicita tutor,Renuncia Carrera,Renuncia Tutorías,Retiro Temporal,Beneficios "</formula1>
    </dataValidation>
    <dataValidation type="list" allowBlank="1" showErrorMessage="1" sqref="AW2:AW467" xr:uid="{00000000-0002-0000-0000-000003000000}">
      <formula1>"Pendiente,Revisado"</formula1>
    </dataValidation>
    <dataValidation type="list" allowBlank="1" showErrorMessage="1" sqref="AQ2:AQ21 AQ23:AQ24 AQ26:AQ45 AQ47:AQ75 AQ77 AQ79:AQ141 AQ143:AQ149 AQ151:AQ153 AQ155:AQ164 AQ166:AQ183 AQ185:AQ225 AQ227:AQ266 AQ268:AQ302 AQ304:AQ313 AQ315:AQ350 AQ352:AQ361 AQ363:AQ368 AQ370:AQ378 AQ380:AQ410 AQ412:AQ423 AQ425 AQ427:AQ443 AQ445:AQ467" xr:uid="{00000000-0002-0000-0000-000004000000}">
      <formula1>"Baja por Inasistencia,No necesita tutor,No solicita tutor,Renuncia Carrera,Renuncia Tutorías,Retiro Temporal"</formula1>
    </dataValidation>
    <dataValidation type="list" allowBlank="1" showErrorMessage="1" sqref="AS2:AS467" xr:uid="{00000000-0002-0000-0000-000005000000}">
      <formula1>"Marzo,Abril,Mayo,Junio,Julio,Agosto"</formula1>
    </dataValidation>
    <dataValidation type="list" allowBlank="1" showErrorMessage="1" sqref="AT2:AT467" xr:uid="{00000000-0002-0000-0000-000006000000}">
      <formula1>"No,Si"</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00FF"/>
    <outlinePr summaryBelow="0" summaryRight="0"/>
  </sheetPr>
  <dimension ref="A1:AZ1000"/>
  <sheetViews>
    <sheetView workbookViewId="0">
      <pane ySplit="1" topLeftCell="A2" activePane="bottomLeft" state="frozen"/>
      <selection pane="bottomLeft" activeCell="B3" sqref="B3"/>
    </sheetView>
  </sheetViews>
  <sheetFormatPr baseColWidth="10" defaultColWidth="12.6640625" defaultRowHeight="15.75" customHeight="1"/>
  <cols>
    <col min="2" max="2" width="3.109375" customWidth="1"/>
    <col min="3" max="3" width="35.44140625" customWidth="1"/>
    <col min="4" max="4" width="10.33203125" customWidth="1"/>
    <col min="5" max="5" width="36.21875" customWidth="1"/>
    <col min="6" max="6" width="32" customWidth="1"/>
    <col min="7" max="7" width="16.6640625" customWidth="1"/>
    <col min="8" max="8" width="14.6640625" customWidth="1"/>
    <col min="9" max="9" width="19.6640625" customWidth="1"/>
    <col min="10" max="10" width="22.77734375" customWidth="1"/>
    <col min="11" max="11" width="30.88671875" customWidth="1"/>
    <col min="14" max="14" width="13.88671875" customWidth="1"/>
    <col min="15" max="15" width="27.44140625" customWidth="1"/>
    <col min="16" max="16" width="33.6640625" customWidth="1"/>
    <col min="17" max="17" width="34.88671875" customWidth="1"/>
    <col min="19" max="19" width="29.33203125" customWidth="1"/>
    <col min="20" max="20" width="25.6640625" customWidth="1"/>
    <col min="24" max="24" width="14" customWidth="1"/>
    <col min="25" max="25" width="21.44140625" customWidth="1"/>
    <col min="26" max="26" width="30.33203125" customWidth="1"/>
    <col min="29" max="29" width="19.77734375" customWidth="1"/>
    <col min="33" max="33" width="14.88671875" customWidth="1"/>
    <col min="34" max="34" width="16" customWidth="1"/>
    <col min="42" max="42" width="14.44140625" customWidth="1"/>
    <col min="44" max="44" width="15.77734375" customWidth="1"/>
  </cols>
  <sheetData>
    <row r="1" spans="1:52" ht="69">
      <c r="A1" s="2" t="s">
        <v>0</v>
      </c>
      <c r="B1" s="2" t="s">
        <v>1</v>
      </c>
      <c r="C1" s="2" t="s">
        <v>2</v>
      </c>
      <c r="D1" s="2" t="s">
        <v>3</v>
      </c>
      <c r="E1" s="2" t="s">
        <v>4</v>
      </c>
      <c r="F1" s="2" t="s">
        <v>5</v>
      </c>
      <c r="G1" s="2" t="s">
        <v>6</v>
      </c>
      <c r="H1" s="2" t="s">
        <v>7</v>
      </c>
      <c r="I1" s="3" t="s">
        <v>8</v>
      </c>
      <c r="J1" s="2" t="s">
        <v>9</v>
      </c>
      <c r="K1" s="2" t="s">
        <v>10</v>
      </c>
      <c r="L1" s="2" t="s">
        <v>11</v>
      </c>
      <c r="M1" s="2" t="s">
        <v>12</v>
      </c>
      <c r="N1" s="4" t="s">
        <v>1802</v>
      </c>
      <c r="O1" s="5" t="s">
        <v>14</v>
      </c>
      <c r="P1" s="5" t="s">
        <v>15</v>
      </c>
      <c r="Q1" s="6" t="s">
        <v>16</v>
      </c>
      <c r="R1" s="60" t="s">
        <v>17</v>
      </c>
      <c r="S1" s="8" t="s">
        <v>18</v>
      </c>
      <c r="T1" s="8" t="s">
        <v>19</v>
      </c>
      <c r="U1" s="8" t="s">
        <v>20</v>
      </c>
      <c r="V1" s="8" t="s">
        <v>21</v>
      </c>
      <c r="W1" s="8" t="s">
        <v>1803</v>
      </c>
      <c r="X1" s="10" t="s">
        <v>23</v>
      </c>
      <c r="Y1" s="9" t="s">
        <v>24</v>
      </c>
      <c r="Z1" s="9" t="s">
        <v>16</v>
      </c>
      <c r="AA1" s="10" t="s">
        <v>25</v>
      </c>
      <c r="AB1" s="10" t="s">
        <v>26</v>
      </c>
      <c r="AC1" s="10" t="s">
        <v>27</v>
      </c>
      <c r="AD1" s="10" t="s">
        <v>28</v>
      </c>
      <c r="AE1" s="10" t="s">
        <v>29</v>
      </c>
      <c r="AF1" s="10" t="s">
        <v>30</v>
      </c>
      <c r="AG1" s="12" t="s">
        <v>31</v>
      </c>
      <c r="AH1" s="12" t="s">
        <v>32</v>
      </c>
      <c r="AI1" s="12"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61" t="s">
        <v>47</v>
      </c>
      <c r="AY1" s="61" t="s">
        <v>48</v>
      </c>
      <c r="AZ1" s="18"/>
    </row>
    <row r="2" spans="1:52" ht="13.8">
      <c r="A2" s="19">
        <v>21234185</v>
      </c>
      <c r="B2" s="19">
        <v>1</v>
      </c>
      <c r="C2" s="20" t="s">
        <v>1804</v>
      </c>
      <c r="D2" s="20" t="s">
        <v>50</v>
      </c>
      <c r="E2" s="20" t="s">
        <v>1805</v>
      </c>
      <c r="F2" s="20" t="s">
        <v>295</v>
      </c>
      <c r="G2" s="20" t="s">
        <v>1806</v>
      </c>
      <c r="H2" s="20" t="s">
        <v>1807</v>
      </c>
      <c r="I2" s="20"/>
      <c r="J2" s="20" t="s">
        <v>1808</v>
      </c>
      <c r="K2" s="62" t="s">
        <v>1809</v>
      </c>
      <c r="L2" s="19">
        <v>935102908</v>
      </c>
      <c r="M2" s="20"/>
      <c r="N2" s="21" t="s">
        <v>58</v>
      </c>
      <c r="O2" s="22" t="s">
        <v>69</v>
      </c>
      <c r="P2" s="22" t="s">
        <v>1000</v>
      </c>
      <c r="Q2" s="22" t="s">
        <v>1001</v>
      </c>
      <c r="R2" s="22" t="s">
        <v>1810</v>
      </c>
      <c r="S2" s="22" t="str">
        <f>VLOOKUP(R2,'TUTORES 1s2023'!A:B,2,0)</f>
        <v>PÉREZ CRICKMAY ELOÍSA JANE</v>
      </c>
      <c r="T2" s="22" t="str">
        <f>VLOOKUP(R2,'TUTORES 1s2023'!A:G,5,0)</f>
        <v>eloisa.perez@usach.cl</v>
      </c>
      <c r="U2" s="38">
        <f>VLOOKUP(R2,'TUTORES 1s2023'!A:G,6,0)</f>
        <v>957748909</v>
      </c>
      <c r="V2" s="23">
        <v>45008</v>
      </c>
      <c r="W2" s="22" t="s">
        <v>62</v>
      </c>
      <c r="X2" s="22" t="s">
        <v>77</v>
      </c>
      <c r="Y2" s="22" t="s">
        <v>1223</v>
      </c>
      <c r="Z2" s="22" t="s">
        <v>809</v>
      </c>
      <c r="AA2" s="22"/>
      <c r="AB2" s="22"/>
      <c r="AC2" s="22"/>
      <c r="AD2" s="22"/>
      <c r="AE2" s="22"/>
      <c r="AF2" s="22"/>
      <c r="AG2" s="22"/>
      <c r="AH2" s="22"/>
      <c r="AI2" s="22"/>
      <c r="AJ2" s="22"/>
      <c r="AK2" s="22"/>
      <c r="AL2" s="22"/>
      <c r="AM2" s="22"/>
      <c r="AN2" s="22"/>
      <c r="AO2" s="22"/>
      <c r="AP2" s="22"/>
      <c r="AQ2" s="22"/>
      <c r="AR2" s="22"/>
      <c r="AS2" s="22"/>
      <c r="AT2" s="22"/>
      <c r="AU2" s="22" t="s">
        <v>62</v>
      </c>
      <c r="AV2" s="22"/>
      <c r="AW2" s="22"/>
      <c r="AX2" s="24">
        <f>VLOOKUP(A2,'TUTORÍAS 20230424'!A:H,8,0)</f>
        <v>1</v>
      </c>
      <c r="AY2" s="24">
        <f>VLOOKUP(A2,'TUTORÍAS 20230502'!A:J,10,0)</f>
        <v>1</v>
      </c>
      <c r="AZ2" s="24"/>
    </row>
    <row r="3" spans="1:52" ht="13.8" hidden="1">
      <c r="A3" s="19">
        <v>21456008</v>
      </c>
      <c r="B3" s="19">
        <v>9</v>
      </c>
      <c r="C3" s="20" t="s">
        <v>1811</v>
      </c>
      <c r="D3" s="20" t="s">
        <v>50</v>
      </c>
      <c r="E3" s="20" t="s">
        <v>1812</v>
      </c>
      <c r="F3" s="20" t="s">
        <v>1813</v>
      </c>
      <c r="G3" s="20" t="s">
        <v>1806</v>
      </c>
      <c r="H3" s="20" t="s">
        <v>1807</v>
      </c>
      <c r="I3" s="20"/>
      <c r="J3" s="20" t="s">
        <v>1814</v>
      </c>
      <c r="K3" s="62" t="s">
        <v>1815</v>
      </c>
      <c r="L3" s="19">
        <v>977506511</v>
      </c>
      <c r="M3" s="20"/>
      <c r="N3" s="21" t="s">
        <v>58</v>
      </c>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4" t="s">
        <v>50</v>
      </c>
      <c r="AY3" s="24" t="s">
        <v>50</v>
      </c>
      <c r="AZ3" s="24"/>
    </row>
    <row r="4" spans="1:52" ht="13.8" hidden="1">
      <c r="A4" s="19">
        <v>21525970</v>
      </c>
      <c r="B4" s="19">
        <v>6</v>
      </c>
      <c r="C4" s="20" t="s">
        <v>1816</v>
      </c>
      <c r="D4" s="20" t="s">
        <v>50</v>
      </c>
      <c r="E4" s="20" t="s">
        <v>400</v>
      </c>
      <c r="F4" s="20" t="s">
        <v>1817</v>
      </c>
      <c r="G4" s="20" t="s">
        <v>1806</v>
      </c>
      <c r="H4" s="20" t="s">
        <v>1807</v>
      </c>
      <c r="I4" s="20"/>
      <c r="J4" s="20" t="s">
        <v>1818</v>
      </c>
      <c r="K4" s="62" t="s">
        <v>1819</v>
      </c>
      <c r="L4" s="19">
        <v>982387859</v>
      </c>
      <c r="M4" s="20"/>
      <c r="N4" s="21" t="s">
        <v>58</v>
      </c>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4" t="s">
        <v>50</v>
      </c>
      <c r="AY4" s="24" t="s">
        <v>50</v>
      </c>
      <c r="AZ4" s="24"/>
    </row>
    <row r="5" spans="1:52" ht="13.8" hidden="1">
      <c r="A5" s="19">
        <v>21450763</v>
      </c>
      <c r="B5" s="19">
        <v>3</v>
      </c>
      <c r="C5" s="20" t="s">
        <v>1820</v>
      </c>
      <c r="D5" s="20" t="s">
        <v>50</v>
      </c>
      <c r="E5" s="20" t="s">
        <v>1821</v>
      </c>
      <c r="F5" s="20" t="s">
        <v>1813</v>
      </c>
      <c r="G5" s="20" t="s">
        <v>1806</v>
      </c>
      <c r="H5" s="20" t="s">
        <v>1807</v>
      </c>
      <c r="I5" s="20"/>
      <c r="J5" s="20" t="s">
        <v>1822</v>
      </c>
      <c r="K5" s="62" t="s">
        <v>1823</v>
      </c>
      <c r="L5" s="19">
        <v>982452731</v>
      </c>
      <c r="M5" s="20"/>
      <c r="N5" s="21" t="s">
        <v>1824</v>
      </c>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4" t="s">
        <v>50</v>
      </c>
      <c r="AY5" s="24" t="s">
        <v>50</v>
      </c>
      <c r="AZ5" s="24"/>
    </row>
    <row r="6" spans="1:52" ht="13.8">
      <c r="A6" s="19">
        <v>21375911</v>
      </c>
      <c r="B6" s="19">
        <v>6</v>
      </c>
      <c r="C6" s="20" t="s">
        <v>1825</v>
      </c>
      <c r="D6" s="20" t="s">
        <v>50</v>
      </c>
      <c r="E6" s="20" t="s">
        <v>1812</v>
      </c>
      <c r="F6" s="20" t="s">
        <v>1813</v>
      </c>
      <c r="G6" s="20" t="s">
        <v>1806</v>
      </c>
      <c r="H6" s="20" t="s">
        <v>1807</v>
      </c>
      <c r="I6" s="20"/>
      <c r="J6" s="20" t="s">
        <v>1826</v>
      </c>
      <c r="K6" s="62" t="s">
        <v>1827</v>
      </c>
      <c r="L6" s="19">
        <v>981814925</v>
      </c>
      <c r="M6" s="20"/>
      <c r="N6" s="21" t="s">
        <v>58</v>
      </c>
      <c r="O6" s="22" t="s">
        <v>77</v>
      </c>
      <c r="P6" s="63" t="s">
        <v>1828</v>
      </c>
      <c r="Q6" s="63" t="s">
        <v>1829</v>
      </c>
      <c r="R6" s="22" t="s">
        <v>1830</v>
      </c>
      <c r="S6" s="22" t="s">
        <v>1831</v>
      </c>
      <c r="T6" s="22" t="s">
        <v>1832</v>
      </c>
      <c r="U6" s="22">
        <v>56988265042</v>
      </c>
      <c r="V6" s="23">
        <v>45013</v>
      </c>
      <c r="W6" s="22" t="s">
        <v>62</v>
      </c>
      <c r="X6" s="22"/>
      <c r="Y6" s="22"/>
      <c r="Z6" s="22"/>
      <c r="AA6" s="22"/>
      <c r="AB6" s="22"/>
      <c r="AC6" s="22"/>
      <c r="AD6" s="22"/>
      <c r="AE6" s="22"/>
      <c r="AF6" s="22"/>
      <c r="AG6" s="22"/>
      <c r="AH6" s="22"/>
      <c r="AI6" s="22"/>
      <c r="AJ6" s="22"/>
      <c r="AK6" s="22"/>
      <c r="AL6" s="22"/>
      <c r="AM6" s="22"/>
      <c r="AN6" s="22"/>
      <c r="AO6" s="22"/>
      <c r="AP6" s="22"/>
      <c r="AQ6" s="22"/>
      <c r="AR6" s="22"/>
      <c r="AS6" s="22"/>
      <c r="AT6" s="22"/>
      <c r="AU6" s="22" t="s">
        <v>62</v>
      </c>
      <c r="AV6" s="22"/>
      <c r="AW6" s="22"/>
      <c r="AX6" s="24">
        <f>VLOOKUP(A6,'TUTORÍAS 20230424'!A:H,8,0)</f>
        <v>2</v>
      </c>
      <c r="AY6" s="24">
        <f>VLOOKUP(A6,'TUTORÍAS 20230502'!A:J,10,0)</f>
        <v>3</v>
      </c>
      <c r="AZ6" s="24"/>
    </row>
    <row r="7" spans="1:52" ht="13.8" hidden="1">
      <c r="A7" s="19">
        <v>21512920</v>
      </c>
      <c r="B7" s="19">
        <v>9</v>
      </c>
      <c r="C7" s="20" t="s">
        <v>1833</v>
      </c>
      <c r="D7" s="20" t="s">
        <v>50</v>
      </c>
      <c r="E7" s="20" t="s">
        <v>1834</v>
      </c>
      <c r="F7" s="20" t="s">
        <v>119</v>
      </c>
      <c r="G7" s="20" t="s">
        <v>53</v>
      </c>
      <c r="H7" s="20" t="s">
        <v>1807</v>
      </c>
      <c r="I7" s="20"/>
      <c r="J7" s="20" t="s">
        <v>1835</v>
      </c>
      <c r="K7" s="62" t="s">
        <v>1836</v>
      </c>
      <c r="L7" s="19">
        <v>945597545</v>
      </c>
      <c r="M7" s="20"/>
      <c r="N7" s="21" t="s">
        <v>1824</v>
      </c>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4" t="s">
        <v>50</v>
      </c>
      <c r="AY7" s="24" t="s">
        <v>50</v>
      </c>
      <c r="AZ7" s="24"/>
    </row>
    <row r="8" spans="1:52" ht="13.8" hidden="1">
      <c r="A8" s="19">
        <v>21354210</v>
      </c>
      <c r="B8" s="19">
        <v>9</v>
      </c>
      <c r="C8" s="20" t="s">
        <v>1837</v>
      </c>
      <c r="D8" s="20" t="s">
        <v>50</v>
      </c>
      <c r="E8" s="20" t="s">
        <v>1245</v>
      </c>
      <c r="F8" s="20" t="s">
        <v>1817</v>
      </c>
      <c r="G8" s="20" t="s">
        <v>1806</v>
      </c>
      <c r="H8" s="20" t="s">
        <v>1807</v>
      </c>
      <c r="I8" s="20"/>
      <c r="J8" s="20" t="s">
        <v>1838</v>
      </c>
      <c r="K8" s="62" t="s">
        <v>1839</v>
      </c>
      <c r="L8" s="19">
        <v>981853606</v>
      </c>
      <c r="M8" s="20"/>
      <c r="N8" s="21" t="s">
        <v>58</v>
      </c>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4" t="s">
        <v>50</v>
      </c>
      <c r="AY8" s="24" t="s">
        <v>50</v>
      </c>
      <c r="AZ8" s="24"/>
    </row>
    <row r="9" spans="1:52" ht="13.8" hidden="1">
      <c r="A9" s="19">
        <v>21354230</v>
      </c>
      <c r="B9" s="19">
        <v>3</v>
      </c>
      <c r="C9" s="20" t="s">
        <v>1840</v>
      </c>
      <c r="D9" s="20" t="s">
        <v>50</v>
      </c>
      <c r="E9" s="20" t="s">
        <v>1841</v>
      </c>
      <c r="F9" s="20" t="s">
        <v>295</v>
      </c>
      <c r="G9" s="20" t="s">
        <v>1806</v>
      </c>
      <c r="H9" s="20" t="s">
        <v>1807</v>
      </c>
      <c r="I9" s="20"/>
      <c r="J9" s="20" t="s">
        <v>1842</v>
      </c>
      <c r="K9" s="62" t="s">
        <v>1843</v>
      </c>
      <c r="L9" s="19">
        <v>920508843</v>
      </c>
      <c r="M9" s="20"/>
      <c r="N9" s="21" t="s">
        <v>58</v>
      </c>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4" t="s">
        <v>50</v>
      </c>
      <c r="AY9" s="24" t="s">
        <v>50</v>
      </c>
      <c r="AZ9" s="24"/>
    </row>
    <row r="10" spans="1:52" ht="13.8">
      <c r="A10" s="19">
        <v>21545215</v>
      </c>
      <c r="B10" s="19">
        <v>8</v>
      </c>
      <c r="C10" s="20" t="s">
        <v>1844</v>
      </c>
      <c r="D10" s="20" t="s">
        <v>50</v>
      </c>
      <c r="E10" s="20" t="s">
        <v>138</v>
      </c>
      <c r="F10" s="20" t="s">
        <v>1845</v>
      </c>
      <c r="G10" s="20" t="s">
        <v>1806</v>
      </c>
      <c r="H10" s="20" t="s">
        <v>1807</v>
      </c>
      <c r="I10" s="20"/>
      <c r="J10" s="20" t="s">
        <v>1846</v>
      </c>
      <c r="K10" s="62" t="s">
        <v>1847</v>
      </c>
      <c r="L10" s="19">
        <v>946737703</v>
      </c>
      <c r="M10" s="20"/>
      <c r="N10" s="21" t="s">
        <v>58</v>
      </c>
      <c r="O10" s="22" t="s">
        <v>77</v>
      </c>
      <c r="P10" s="22" t="s">
        <v>1223</v>
      </c>
      <c r="Q10" s="22" t="s">
        <v>1848</v>
      </c>
      <c r="R10" s="22" t="s">
        <v>1633</v>
      </c>
      <c r="S10" s="22" t="str">
        <f>VLOOKUP(R10,'TUTORES 1s2023'!A:B,2,0)</f>
        <v>PALMA RÍOS MATÍAS SALVADOR</v>
      </c>
      <c r="T10" s="22" t="str">
        <f>VLOOKUP(R10,'TUTORES 1s2023'!A:E,5,0)</f>
        <v>matias.palma.r@usach.cl</v>
      </c>
      <c r="U10" s="22">
        <f>VLOOKUP(R10,'TUTORES 1s2023'!A:F,6,0)</f>
        <v>56983731524</v>
      </c>
      <c r="V10" s="23">
        <v>45013</v>
      </c>
      <c r="W10" s="22"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4">
        <v>0</v>
      </c>
      <c r="AY10" s="24">
        <f>VLOOKUP(A10,'TUTORÍAS 20230502'!A:J,10,0)</f>
        <v>2</v>
      </c>
      <c r="AZ10" s="24"/>
    </row>
    <row r="11" spans="1:52" ht="13.8" hidden="1">
      <c r="A11" s="19">
        <v>26224941</v>
      </c>
      <c r="B11" s="19">
        <v>7</v>
      </c>
      <c r="C11" s="20" t="s">
        <v>1849</v>
      </c>
      <c r="D11" s="20" t="s">
        <v>50</v>
      </c>
      <c r="E11" s="20" t="s">
        <v>202</v>
      </c>
      <c r="F11" s="20" t="s">
        <v>1845</v>
      </c>
      <c r="G11" s="20" t="s">
        <v>53</v>
      </c>
      <c r="H11" s="20" t="s">
        <v>1807</v>
      </c>
      <c r="I11" s="20"/>
      <c r="J11" s="20" t="s">
        <v>1850</v>
      </c>
      <c r="K11" s="62" t="s">
        <v>1851</v>
      </c>
      <c r="L11" s="19">
        <v>930074285</v>
      </c>
      <c r="M11" s="20"/>
      <c r="N11" s="21" t="s">
        <v>1824</v>
      </c>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4" t="s">
        <v>50</v>
      </c>
      <c r="AY11" s="24" t="s">
        <v>50</v>
      </c>
      <c r="AZ11" s="24"/>
    </row>
    <row r="12" spans="1:52" ht="13.8" hidden="1">
      <c r="A12" s="19">
        <v>26586692</v>
      </c>
      <c r="B12" s="19">
        <v>1</v>
      </c>
      <c r="C12" s="20" t="s">
        <v>1852</v>
      </c>
      <c r="D12" s="20" t="s">
        <v>50</v>
      </c>
      <c r="E12" s="20" t="s">
        <v>1821</v>
      </c>
      <c r="F12" s="20" t="s">
        <v>1813</v>
      </c>
      <c r="G12" s="20" t="s">
        <v>53</v>
      </c>
      <c r="H12" s="20" t="s">
        <v>1807</v>
      </c>
      <c r="I12" s="20"/>
      <c r="J12" s="20" t="s">
        <v>1853</v>
      </c>
      <c r="K12" s="62" t="s">
        <v>1854</v>
      </c>
      <c r="L12" s="19">
        <v>945848345</v>
      </c>
      <c r="M12" s="20"/>
      <c r="N12" s="21" t="s">
        <v>58</v>
      </c>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4" t="s">
        <v>50</v>
      </c>
      <c r="AY12" s="24" t="s">
        <v>50</v>
      </c>
      <c r="AZ12" s="24"/>
    </row>
    <row r="13" spans="1:52" ht="13.8" hidden="1">
      <c r="A13" s="19">
        <v>21534398</v>
      </c>
      <c r="B13" s="19">
        <v>7</v>
      </c>
      <c r="C13" s="20" t="s">
        <v>1855</v>
      </c>
      <c r="D13" s="20" t="s">
        <v>50</v>
      </c>
      <c r="E13" s="20" t="s">
        <v>641</v>
      </c>
      <c r="F13" s="20" t="s">
        <v>1856</v>
      </c>
      <c r="G13" s="20" t="s">
        <v>53</v>
      </c>
      <c r="H13" s="20" t="s">
        <v>1807</v>
      </c>
      <c r="I13" s="20"/>
      <c r="J13" s="20" t="s">
        <v>1857</v>
      </c>
      <c r="K13" s="62" t="s">
        <v>1858</v>
      </c>
      <c r="L13" s="19">
        <v>958892183</v>
      </c>
      <c r="M13" s="20"/>
      <c r="N13" s="21" t="s">
        <v>58</v>
      </c>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4" t="s">
        <v>50</v>
      </c>
      <c r="AY13" s="24" t="s">
        <v>50</v>
      </c>
      <c r="AZ13" s="24"/>
    </row>
    <row r="14" spans="1:52" ht="13.8">
      <c r="A14" s="34">
        <v>26370619</v>
      </c>
      <c r="B14" s="34">
        <v>6</v>
      </c>
      <c r="C14" s="58" t="s">
        <v>1859</v>
      </c>
      <c r="D14" s="58" t="s">
        <v>50</v>
      </c>
      <c r="E14" s="58" t="s">
        <v>1860</v>
      </c>
      <c r="F14" s="58" t="s">
        <v>119</v>
      </c>
      <c r="G14" s="58" t="s">
        <v>1806</v>
      </c>
      <c r="H14" s="58" t="s">
        <v>1807</v>
      </c>
      <c r="I14" s="58"/>
      <c r="J14" s="58" t="s">
        <v>1861</v>
      </c>
      <c r="K14" s="64" t="s">
        <v>1862</v>
      </c>
      <c r="L14" s="34">
        <v>975882619</v>
      </c>
      <c r="M14" s="58"/>
      <c r="N14" s="59" t="s">
        <v>58</v>
      </c>
      <c r="O14" s="29" t="s">
        <v>77</v>
      </c>
      <c r="P14" s="58" t="s">
        <v>1863</v>
      </c>
      <c r="Q14" s="58" t="s">
        <v>1863</v>
      </c>
      <c r="R14" s="58" t="s">
        <v>1756</v>
      </c>
      <c r="S14" s="29" t="str">
        <f>VLOOKUP(R14,'TUTORES 1s2023'!A:C,2,0)</f>
        <v>AHUMADA NAVARRETE FELIPE</v>
      </c>
      <c r="T14" s="29" t="str">
        <f>VLOOKUP(R14,'TUTORES 1s2023'!A:F,5,0)</f>
        <v>felipe.ahumada.n@usach.cl</v>
      </c>
      <c r="U14" s="29">
        <f>VLOOKUP(R14,'TUTORES 1s2023'!A:H,6,0)</f>
        <v>56977248783</v>
      </c>
      <c r="V14" s="23">
        <v>45042</v>
      </c>
      <c r="W14" s="29" t="s">
        <v>62</v>
      </c>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t="s">
        <v>62</v>
      </c>
      <c r="AV14" s="29"/>
      <c r="AW14" s="29"/>
      <c r="AX14" s="24" t="s">
        <v>50</v>
      </c>
      <c r="AY14" s="24">
        <f>VLOOKUP(A14,'TUTORÍAS 20230502'!A:J,10,0)</f>
        <v>2</v>
      </c>
      <c r="AZ14" s="24"/>
    </row>
    <row r="15" spans="1:52" ht="13.8" hidden="1">
      <c r="A15" s="19">
        <v>21467553</v>
      </c>
      <c r="B15" s="19">
        <v>6</v>
      </c>
      <c r="C15" s="20" t="s">
        <v>1864</v>
      </c>
      <c r="D15" s="20" t="s">
        <v>50</v>
      </c>
      <c r="E15" s="20" t="s">
        <v>252</v>
      </c>
      <c r="F15" s="20" t="s">
        <v>253</v>
      </c>
      <c r="G15" s="20" t="s">
        <v>1806</v>
      </c>
      <c r="H15" s="20" t="s">
        <v>1807</v>
      </c>
      <c r="I15" s="20"/>
      <c r="J15" s="20" t="s">
        <v>1865</v>
      </c>
      <c r="K15" s="62" t="s">
        <v>1866</v>
      </c>
      <c r="L15" s="19">
        <v>945347875</v>
      </c>
      <c r="M15" s="20"/>
      <c r="N15" s="21" t="s">
        <v>58</v>
      </c>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4" t="s">
        <v>50</v>
      </c>
      <c r="AY15" s="24" t="s">
        <v>50</v>
      </c>
      <c r="AZ15" s="24"/>
    </row>
    <row r="16" spans="1:52" ht="13.8">
      <c r="A16" s="19">
        <v>21359818</v>
      </c>
      <c r="B16" s="19" t="s">
        <v>142</v>
      </c>
      <c r="C16" s="20" t="s">
        <v>1867</v>
      </c>
      <c r="D16" s="20" t="s">
        <v>50</v>
      </c>
      <c r="E16" s="20" t="s">
        <v>368</v>
      </c>
      <c r="F16" s="20" t="s">
        <v>1813</v>
      </c>
      <c r="G16" s="20" t="s">
        <v>1806</v>
      </c>
      <c r="H16" s="20" t="s">
        <v>1807</v>
      </c>
      <c r="I16" s="20"/>
      <c r="J16" s="20" t="s">
        <v>1868</v>
      </c>
      <c r="K16" s="62" t="s">
        <v>1869</v>
      </c>
      <c r="L16" s="19">
        <v>987711687</v>
      </c>
      <c r="M16" s="20"/>
      <c r="N16" s="21" t="s">
        <v>58</v>
      </c>
      <c r="O16" s="20" t="s">
        <v>123</v>
      </c>
      <c r="P16" s="22" t="s">
        <v>548</v>
      </c>
      <c r="Q16" s="22" t="s">
        <v>1870</v>
      </c>
      <c r="R16" s="22" t="s">
        <v>701</v>
      </c>
      <c r="S16" s="22" t="str">
        <f>VLOOKUP(R16,'TUTORES 1s2023'!A:B,2,0)</f>
        <v>ALARCÓN ALARCÓN NICOLÁS IGNACIO</v>
      </c>
      <c r="T16" s="22" t="str">
        <f>VLOOKUP(R16,'TUTORES 1s2023'!A:G,5,0)</f>
        <v>nicolas.alarcon.a@usach.cl</v>
      </c>
      <c r="U16" s="38">
        <f>VLOOKUP(R16,'TUTORES 1s2023'!A:G,6,0)</f>
        <v>225296272</v>
      </c>
      <c r="V16" s="23">
        <v>45008</v>
      </c>
      <c r="W16" s="22" t="s">
        <v>62</v>
      </c>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t="s">
        <v>62</v>
      </c>
      <c r="AV16" s="22"/>
      <c r="AW16" s="22"/>
      <c r="AX16" s="24">
        <f>VLOOKUP(A16,'TUTORÍAS 20230424'!A:H,8,0)</f>
        <v>3</v>
      </c>
      <c r="AY16" s="24">
        <f>VLOOKUP(A16,'TUTORÍAS 20230502'!A:J,10,0)</f>
        <v>4</v>
      </c>
      <c r="AZ16" s="24"/>
    </row>
    <row r="17" spans="1:52" ht="13.8" hidden="1">
      <c r="A17" s="19">
        <v>21357698</v>
      </c>
      <c r="B17" s="19">
        <v>4</v>
      </c>
      <c r="C17" s="20" t="s">
        <v>1871</v>
      </c>
      <c r="D17" s="20" t="s">
        <v>50</v>
      </c>
      <c r="E17" s="20" t="s">
        <v>311</v>
      </c>
      <c r="F17" s="20" t="s">
        <v>1872</v>
      </c>
      <c r="G17" s="20" t="s">
        <v>53</v>
      </c>
      <c r="H17" s="20" t="s">
        <v>1807</v>
      </c>
      <c r="I17" s="20"/>
      <c r="J17" s="20" t="s">
        <v>1873</v>
      </c>
      <c r="K17" s="62" t="s">
        <v>1874</v>
      </c>
      <c r="L17" s="19">
        <v>995053373</v>
      </c>
      <c r="M17" s="20"/>
      <c r="N17" s="21" t="s">
        <v>58</v>
      </c>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4" t="s">
        <v>50</v>
      </c>
      <c r="AY17" s="24" t="s">
        <v>50</v>
      </c>
      <c r="AZ17" s="24"/>
    </row>
    <row r="18" spans="1:52" ht="13.8" hidden="1">
      <c r="A18" s="19">
        <v>21440380</v>
      </c>
      <c r="B18" s="19">
        <v>3</v>
      </c>
      <c r="C18" s="20" t="s">
        <v>1875</v>
      </c>
      <c r="D18" s="20" t="s">
        <v>50</v>
      </c>
      <c r="E18" s="20" t="s">
        <v>1876</v>
      </c>
      <c r="F18" s="20" t="s">
        <v>1856</v>
      </c>
      <c r="G18" s="20" t="s">
        <v>1806</v>
      </c>
      <c r="H18" s="20" t="s">
        <v>1807</v>
      </c>
      <c r="I18" s="20"/>
      <c r="J18" s="20" t="s">
        <v>1877</v>
      </c>
      <c r="K18" s="62" t="s">
        <v>1878</v>
      </c>
      <c r="L18" s="19">
        <v>975718573</v>
      </c>
      <c r="M18" s="20"/>
      <c r="N18" s="21" t="s">
        <v>58</v>
      </c>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4" t="s">
        <v>50</v>
      </c>
      <c r="AY18" s="24" t="s">
        <v>50</v>
      </c>
      <c r="AZ18" s="24"/>
    </row>
    <row r="19" spans="1:52" ht="13.8" hidden="1">
      <c r="A19" s="19">
        <v>21504041</v>
      </c>
      <c r="B19" s="19">
        <v>0</v>
      </c>
      <c r="C19" s="20" t="s">
        <v>1879</v>
      </c>
      <c r="D19" s="20" t="s">
        <v>50</v>
      </c>
      <c r="E19" s="20" t="s">
        <v>1834</v>
      </c>
      <c r="F19" s="20" t="s">
        <v>119</v>
      </c>
      <c r="G19" s="20" t="s">
        <v>53</v>
      </c>
      <c r="H19" s="20" t="s">
        <v>1807</v>
      </c>
      <c r="I19" s="20"/>
      <c r="J19" s="20" t="s">
        <v>1880</v>
      </c>
      <c r="K19" s="62" t="s">
        <v>1881</v>
      </c>
      <c r="L19" s="19">
        <v>984238627</v>
      </c>
      <c r="M19" s="20"/>
      <c r="N19" s="21" t="s">
        <v>58</v>
      </c>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4" t="s">
        <v>50</v>
      </c>
      <c r="AY19" s="24" t="s">
        <v>50</v>
      </c>
      <c r="AZ19" s="24"/>
    </row>
    <row r="20" spans="1:52" ht="13.8" hidden="1">
      <c r="A20" s="19">
        <v>27225884</v>
      </c>
      <c r="B20" s="19">
        <v>8</v>
      </c>
      <c r="C20" s="20" t="s">
        <v>1882</v>
      </c>
      <c r="D20" s="20" t="s">
        <v>50</v>
      </c>
      <c r="E20" s="20" t="s">
        <v>1812</v>
      </c>
      <c r="F20" s="20" t="s">
        <v>1813</v>
      </c>
      <c r="G20" s="20" t="s">
        <v>53</v>
      </c>
      <c r="H20" s="20" t="s">
        <v>1807</v>
      </c>
      <c r="I20" s="20"/>
      <c r="J20" s="20" t="s">
        <v>1883</v>
      </c>
      <c r="K20" s="62" t="s">
        <v>1884</v>
      </c>
      <c r="L20" s="19">
        <v>959901941</v>
      </c>
      <c r="M20" s="20"/>
      <c r="N20" s="21" t="s">
        <v>1824</v>
      </c>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4" t="s">
        <v>50</v>
      </c>
      <c r="AY20" s="24" t="s">
        <v>50</v>
      </c>
      <c r="AZ20" s="24"/>
    </row>
    <row r="21" spans="1:52" ht="13.8">
      <c r="A21" s="19">
        <v>26061631</v>
      </c>
      <c r="B21" s="19">
        <v>5</v>
      </c>
      <c r="C21" s="20" t="s">
        <v>1885</v>
      </c>
      <c r="D21" s="20" t="s">
        <v>50</v>
      </c>
      <c r="E21" s="20" t="s">
        <v>1812</v>
      </c>
      <c r="F21" s="20" t="s">
        <v>1813</v>
      </c>
      <c r="G21" s="20" t="s">
        <v>1806</v>
      </c>
      <c r="H21" s="20" t="s">
        <v>1807</v>
      </c>
      <c r="I21" s="20"/>
      <c r="J21" s="20" t="s">
        <v>1886</v>
      </c>
      <c r="K21" s="62" t="s">
        <v>1887</v>
      </c>
      <c r="L21" s="19">
        <v>977874322</v>
      </c>
      <c r="M21" s="20"/>
      <c r="N21" s="21" t="s">
        <v>58</v>
      </c>
      <c r="O21" s="22" t="s">
        <v>77</v>
      </c>
      <c r="P21" s="22" t="s">
        <v>1888</v>
      </c>
      <c r="Q21" s="22" t="s">
        <v>1889</v>
      </c>
      <c r="R21" s="22" t="s">
        <v>1890</v>
      </c>
      <c r="S21" s="22" t="s">
        <v>1891</v>
      </c>
      <c r="T21" s="22" t="s">
        <v>1892</v>
      </c>
      <c r="U21" s="38">
        <v>229212212</v>
      </c>
      <c r="V21" s="23">
        <v>45013</v>
      </c>
      <c r="W21" s="22"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4">
        <f>VLOOKUP(A21,'TUTORÍAS 20230424'!A:H,8,0)</f>
        <v>3</v>
      </c>
      <c r="AY21" s="24">
        <f>VLOOKUP(A21,'TUTORÍAS 20230502'!A:J,10,0)</f>
        <v>3</v>
      </c>
      <c r="AZ21" s="24"/>
    </row>
    <row r="22" spans="1:52" ht="13.8">
      <c r="A22" s="19">
        <v>21463306</v>
      </c>
      <c r="B22" s="19" t="s">
        <v>142</v>
      </c>
      <c r="C22" s="20" t="s">
        <v>1893</v>
      </c>
      <c r="D22" s="20" t="s">
        <v>50</v>
      </c>
      <c r="E22" s="20" t="s">
        <v>1821</v>
      </c>
      <c r="F22" s="20" t="s">
        <v>1813</v>
      </c>
      <c r="G22" s="20" t="s">
        <v>1806</v>
      </c>
      <c r="H22" s="20" t="s">
        <v>1807</v>
      </c>
      <c r="I22" s="20"/>
      <c r="J22" s="20" t="s">
        <v>1894</v>
      </c>
      <c r="K22" s="62" t="s">
        <v>1895</v>
      </c>
      <c r="L22" s="19">
        <v>946230696</v>
      </c>
      <c r="M22" s="20"/>
      <c r="N22" s="21" t="s">
        <v>58</v>
      </c>
      <c r="O22" s="22" t="s">
        <v>77</v>
      </c>
      <c r="P22" s="22" t="s">
        <v>1896</v>
      </c>
      <c r="Q22" s="22" t="s">
        <v>1897</v>
      </c>
      <c r="R22" s="22" t="s">
        <v>810</v>
      </c>
      <c r="S22" s="22" t="str">
        <f>VLOOKUP(R22,'TUTORES 1s2023'!A:C,2,0)</f>
        <v>MELLA MIRANDA LOURDES RAQUEL DEL PILAR</v>
      </c>
      <c r="T22" s="22" t="str">
        <f>VLOOKUP(R22,'TUTORES 1s2023'!A:E,5,0)</f>
        <v>lourdes.mella@usach.cl</v>
      </c>
      <c r="U22" s="22">
        <f>VLOOKUP(R22,'TUTORES 1s2023'!A:G,6,0)</f>
        <v>56948787625</v>
      </c>
      <c r="V22" s="23">
        <v>45026</v>
      </c>
      <c r="W22" s="29" t="s">
        <v>62</v>
      </c>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t="s">
        <v>62</v>
      </c>
      <c r="AV22" s="22"/>
      <c r="AW22" s="22"/>
      <c r="AX22" s="24">
        <v>0</v>
      </c>
      <c r="AY22" s="24">
        <v>0</v>
      </c>
      <c r="AZ22" s="24"/>
    </row>
    <row r="23" spans="1:52" ht="13.8" hidden="1">
      <c r="A23" s="19">
        <v>21461804</v>
      </c>
      <c r="B23" s="19">
        <v>4</v>
      </c>
      <c r="C23" s="20" t="s">
        <v>1898</v>
      </c>
      <c r="D23" s="20" t="s">
        <v>50</v>
      </c>
      <c r="E23" s="20" t="s">
        <v>1812</v>
      </c>
      <c r="F23" s="20" t="s">
        <v>1813</v>
      </c>
      <c r="G23" s="20" t="s">
        <v>53</v>
      </c>
      <c r="H23" s="20" t="s">
        <v>1807</v>
      </c>
      <c r="I23" s="20"/>
      <c r="J23" s="20" t="s">
        <v>1899</v>
      </c>
      <c r="K23" s="62" t="s">
        <v>1900</v>
      </c>
      <c r="L23" s="19">
        <v>961961708</v>
      </c>
      <c r="M23" s="20"/>
      <c r="N23" s="21" t="s">
        <v>58</v>
      </c>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4" t="s">
        <v>50</v>
      </c>
      <c r="AY23" s="24" t="s">
        <v>50</v>
      </c>
      <c r="AZ23" s="24"/>
    </row>
    <row r="24" spans="1:52" ht="13.8" hidden="1">
      <c r="A24" s="19">
        <v>21468114</v>
      </c>
      <c r="B24" s="19">
        <v>5</v>
      </c>
      <c r="C24" s="20" t="s">
        <v>1901</v>
      </c>
      <c r="D24" s="20" t="s">
        <v>50</v>
      </c>
      <c r="E24" s="20" t="s">
        <v>611</v>
      </c>
      <c r="F24" s="20" t="s">
        <v>1845</v>
      </c>
      <c r="G24" s="20" t="s">
        <v>1806</v>
      </c>
      <c r="H24" s="20" t="s">
        <v>1807</v>
      </c>
      <c r="I24" s="20"/>
      <c r="J24" s="20" t="s">
        <v>1902</v>
      </c>
      <c r="K24" s="62" t="s">
        <v>1903</v>
      </c>
      <c r="L24" s="19">
        <v>976581201</v>
      </c>
      <c r="M24" s="20"/>
      <c r="N24" s="21" t="s">
        <v>58</v>
      </c>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4" t="s">
        <v>50</v>
      </c>
      <c r="AY24" s="24" t="s">
        <v>50</v>
      </c>
      <c r="AZ24" s="24"/>
    </row>
    <row r="25" spans="1:52" ht="13.8" hidden="1">
      <c r="A25" s="19">
        <v>21540072</v>
      </c>
      <c r="B25" s="19">
        <v>7</v>
      </c>
      <c r="C25" s="20" t="s">
        <v>1904</v>
      </c>
      <c r="D25" s="20" t="s">
        <v>50</v>
      </c>
      <c r="E25" s="20" t="s">
        <v>641</v>
      </c>
      <c r="F25" s="20" t="s">
        <v>1856</v>
      </c>
      <c r="G25" s="20" t="s">
        <v>1806</v>
      </c>
      <c r="H25" s="20" t="s">
        <v>1807</v>
      </c>
      <c r="I25" s="20"/>
      <c r="J25" s="20" t="s">
        <v>1905</v>
      </c>
      <c r="K25" s="62" t="s">
        <v>1906</v>
      </c>
      <c r="L25" s="19">
        <v>949153309</v>
      </c>
      <c r="M25" s="20"/>
      <c r="N25" s="21" t="s">
        <v>58</v>
      </c>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4" t="s">
        <v>50</v>
      </c>
      <c r="AY25" s="24" t="s">
        <v>50</v>
      </c>
      <c r="AZ25" s="24"/>
    </row>
    <row r="26" spans="1:52" ht="13.8" hidden="1">
      <c r="A26" s="19">
        <v>21448977</v>
      </c>
      <c r="B26" s="19">
        <v>5</v>
      </c>
      <c r="C26" s="20" t="s">
        <v>1907</v>
      </c>
      <c r="D26" s="20" t="s">
        <v>50</v>
      </c>
      <c r="E26" s="20" t="s">
        <v>129</v>
      </c>
      <c r="F26" s="20" t="s">
        <v>1856</v>
      </c>
      <c r="G26" s="20" t="s">
        <v>1806</v>
      </c>
      <c r="H26" s="20" t="s">
        <v>1807</v>
      </c>
      <c r="I26" s="20"/>
      <c r="J26" s="20" t="s">
        <v>1908</v>
      </c>
      <c r="K26" s="62" t="s">
        <v>1909</v>
      </c>
      <c r="L26" s="19">
        <v>995614605</v>
      </c>
      <c r="M26" s="20"/>
      <c r="N26" s="21" t="s">
        <v>1824</v>
      </c>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4" t="s">
        <v>50</v>
      </c>
      <c r="AY26" s="24" t="s">
        <v>50</v>
      </c>
      <c r="AZ26" s="24"/>
    </row>
    <row r="27" spans="1:52" ht="13.8" hidden="1">
      <c r="A27" s="19">
        <v>21454289</v>
      </c>
      <c r="B27" s="19">
        <v>7</v>
      </c>
      <c r="C27" s="20" t="s">
        <v>1910</v>
      </c>
      <c r="D27" s="20" t="s">
        <v>50</v>
      </c>
      <c r="E27" s="20" t="s">
        <v>129</v>
      </c>
      <c r="F27" s="20" t="s">
        <v>1856</v>
      </c>
      <c r="G27" s="20" t="s">
        <v>53</v>
      </c>
      <c r="H27" s="20" t="s">
        <v>1807</v>
      </c>
      <c r="I27" s="20"/>
      <c r="J27" s="20" t="s">
        <v>1911</v>
      </c>
      <c r="K27" s="62" t="s">
        <v>1912</v>
      </c>
      <c r="L27" s="19">
        <v>966110923</v>
      </c>
      <c r="M27" s="20"/>
      <c r="N27" s="21" t="s">
        <v>58</v>
      </c>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4" t="s">
        <v>50</v>
      </c>
      <c r="AY27" s="24" t="s">
        <v>50</v>
      </c>
      <c r="AZ27" s="24"/>
    </row>
    <row r="28" spans="1:52" ht="13.8" hidden="1">
      <c r="A28" s="19">
        <v>21531352</v>
      </c>
      <c r="B28" s="19">
        <v>2</v>
      </c>
      <c r="C28" s="20" t="s">
        <v>1913</v>
      </c>
      <c r="D28" s="20" t="s">
        <v>50</v>
      </c>
      <c r="E28" s="20" t="s">
        <v>1812</v>
      </c>
      <c r="F28" s="20" t="s">
        <v>1813</v>
      </c>
      <c r="G28" s="20" t="s">
        <v>1806</v>
      </c>
      <c r="H28" s="20" t="s">
        <v>1807</v>
      </c>
      <c r="I28" s="20"/>
      <c r="J28" s="20" t="s">
        <v>1914</v>
      </c>
      <c r="K28" s="62" t="s">
        <v>1915</v>
      </c>
      <c r="L28" s="19">
        <v>986105604</v>
      </c>
      <c r="M28" s="20"/>
      <c r="N28" s="21" t="s">
        <v>58</v>
      </c>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4" t="s">
        <v>50</v>
      </c>
      <c r="AY28" s="24" t="s">
        <v>50</v>
      </c>
      <c r="AZ28" s="24"/>
    </row>
    <row r="29" spans="1:52" ht="13.8" hidden="1">
      <c r="A29" s="19">
        <v>21117976</v>
      </c>
      <c r="B29" s="19">
        <v>7</v>
      </c>
      <c r="C29" s="20" t="s">
        <v>1916</v>
      </c>
      <c r="D29" s="20" t="s">
        <v>50</v>
      </c>
      <c r="E29" s="20" t="s">
        <v>581</v>
      </c>
      <c r="F29" s="20" t="s">
        <v>1817</v>
      </c>
      <c r="G29" s="20" t="s">
        <v>1806</v>
      </c>
      <c r="H29" s="20" t="s">
        <v>1807</v>
      </c>
      <c r="I29" s="20"/>
      <c r="J29" s="20" t="s">
        <v>1917</v>
      </c>
      <c r="K29" s="62" t="s">
        <v>1918</v>
      </c>
      <c r="L29" s="19">
        <v>961872607</v>
      </c>
      <c r="M29" s="20"/>
      <c r="N29" s="21" t="s">
        <v>58</v>
      </c>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4" t="s">
        <v>50</v>
      </c>
      <c r="AY29" s="24" t="s">
        <v>50</v>
      </c>
      <c r="AZ29" s="24"/>
    </row>
    <row r="30" spans="1:52" ht="13.8" hidden="1">
      <c r="A30" s="19">
        <v>20590205</v>
      </c>
      <c r="B30" s="19">
        <v>8</v>
      </c>
      <c r="C30" s="20" t="s">
        <v>1919</v>
      </c>
      <c r="D30" s="20" t="s">
        <v>50</v>
      </c>
      <c r="E30" s="20" t="s">
        <v>81</v>
      </c>
      <c r="F30" s="20" t="s">
        <v>1845</v>
      </c>
      <c r="G30" s="20" t="s">
        <v>53</v>
      </c>
      <c r="H30" s="20" t="s">
        <v>1807</v>
      </c>
      <c r="I30" s="20"/>
      <c r="J30" s="20" t="s">
        <v>1920</v>
      </c>
      <c r="K30" s="62" t="s">
        <v>1921</v>
      </c>
      <c r="L30" s="19">
        <v>931331065</v>
      </c>
      <c r="M30" s="20"/>
      <c r="N30" s="21" t="s">
        <v>1824</v>
      </c>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4" t="s">
        <v>50</v>
      </c>
      <c r="AY30" s="24" t="s">
        <v>50</v>
      </c>
      <c r="AZ30" s="24"/>
    </row>
    <row r="31" spans="1:52" ht="13.8" hidden="1">
      <c r="A31" s="19">
        <v>21079619</v>
      </c>
      <c r="B31" s="19">
        <v>3</v>
      </c>
      <c r="C31" s="20" t="s">
        <v>1922</v>
      </c>
      <c r="D31" s="20" t="s">
        <v>50</v>
      </c>
      <c r="E31" s="20" t="s">
        <v>1220</v>
      </c>
      <c r="F31" s="20" t="s">
        <v>1817</v>
      </c>
      <c r="G31" s="20" t="s">
        <v>1806</v>
      </c>
      <c r="H31" s="20" t="s">
        <v>1807</v>
      </c>
      <c r="I31" s="20"/>
      <c r="J31" s="20" t="s">
        <v>1923</v>
      </c>
      <c r="K31" s="62" t="s">
        <v>1924</v>
      </c>
      <c r="L31" s="19">
        <v>962713518</v>
      </c>
      <c r="M31" s="20"/>
      <c r="N31" s="21" t="s">
        <v>1824</v>
      </c>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4" t="s">
        <v>50</v>
      </c>
      <c r="AY31" s="24" t="s">
        <v>50</v>
      </c>
      <c r="AZ31" s="24"/>
    </row>
    <row r="32" spans="1:52" ht="13.8" hidden="1">
      <c r="A32" s="19">
        <v>21517618</v>
      </c>
      <c r="B32" s="19">
        <v>5</v>
      </c>
      <c r="C32" s="20" t="s">
        <v>1925</v>
      </c>
      <c r="D32" s="20" t="s">
        <v>50</v>
      </c>
      <c r="E32" s="20" t="s">
        <v>311</v>
      </c>
      <c r="F32" s="20" t="s">
        <v>1872</v>
      </c>
      <c r="G32" s="20" t="s">
        <v>1806</v>
      </c>
      <c r="H32" s="20" t="s">
        <v>1807</v>
      </c>
      <c r="I32" s="20"/>
      <c r="J32" s="20" t="s">
        <v>1926</v>
      </c>
      <c r="K32" s="62" t="s">
        <v>1927</v>
      </c>
      <c r="L32" s="19">
        <v>979518122</v>
      </c>
      <c r="M32" s="20"/>
      <c r="N32" s="21" t="s">
        <v>58</v>
      </c>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4" t="s">
        <v>50</v>
      </c>
      <c r="AY32" s="24" t="s">
        <v>50</v>
      </c>
      <c r="AZ32" s="24"/>
    </row>
    <row r="33" spans="1:52" ht="13.8" hidden="1">
      <c r="A33" s="19">
        <v>21509244</v>
      </c>
      <c r="B33" s="19">
        <v>5</v>
      </c>
      <c r="C33" s="20" t="s">
        <v>1928</v>
      </c>
      <c r="D33" s="20" t="s">
        <v>50</v>
      </c>
      <c r="E33" s="20" t="s">
        <v>156</v>
      </c>
      <c r="F33" s="20" t="s">
        <v>1929</v>
      </c>
      <c r="G33" s="20" t="s">
        <v>1806</v>
      </c>
      <c r="H33" s="20" t="s">
        <v>1807</v>
      </c>
      <c r="I33" s="20"/>
      <c r="J33" s="20" t="s">
        <v>1930</v>
      </c>
      <c r="K33" s="62" t="s">
        <v>1931</v>
      </c>
      <c r="L33" s="19">
        <v>976629929</v>
      </c>
      <c r="M33" s="20"/>
      <c r="N33" s="21" t="s">
        <v>58</v>
      </c>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4" t="s">
        <v>50</v>
      </c>
      <c r="AY33" s="24" t="s">
        <v>50</v>
      </c>
      <c r="AZ33" s="24"/>
    </row>
    <row r="34" spans="1:52" ht="13.8" hidden="1">
      <c r="A34" s="19">
        <v>25944216</v>
      </c>
      <c r="B34" s="19">
        <v>8</v>
      </c>
      <c r="C34" s="20" t="s">
        <v>1932</v>
      </c>
      <c r="D34" s="20" t="s">
        <v>50</v>
      </c>
      <c r="E34" s="20" t="s">
        <v>1933</v>
      </c>
      <c r="F34" s="20" t="s">
        <v>1872</v>
      </c>
      <c r="G34" s="20" t="s">
        <v>1806</v>
      </c>
      <c r="H34" s="20" t="s">
        <v>1807</v>
      </c>
      <c r="I34" s="20"/>
      <c r="J34" s="20" t="s">
        <v>1934</v>
      </c>
      <c r="K34" s="62" t="s">
        <v>1935</v>
      </c>
      <c r="L34" s="19">
        <v>933426462</v>
      </c>
      <c r="M34" s="20"/>
      <c r="N34" s="21" t="s">
        <v>1824</v>
      </c>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4" t="s">
        <v>50</v>
      </c>
      <c r="AY34" s="24" t="s">
        <v>50</v>
      </c>
      <c r="AZ34" s="24"/>
    </row>
    <row r="35" spans="1:52" ht="13.8" hidden="1">
      <c r="A35" s="19">
        <v>21622726</v>
      </c>
      <c r="B35" s="19">
        <v>3</v>
      </c>
      <c r="C35" s="20" t="s">
        <v>1936</v>
      </c>
      <c r="D35" s="20" t="s">
        <v>50</v>
      </c>
      <c r="E35" s="20" t="s">
        <v>118</v>
      </c>
      <c r="F35" s="20" t="s">
        <v>119</v>
      </c>
      <c r="G35" s="20" t="s">
        <v>1806</v>
      </c>
      <c r="H35" s="20" t="s">
        <v>1807</v>
      </c>
      <c r="I35" s="20"/>
      <c r="J35" s="20" t="s">
        <v>1937</v>
      </c>
      <c r="K35" s="62" t="s">
        <v>1938</v>
      </c>
      <c r="L35" s="19">
        <v>937646882</v>
      </c>
      <c r="M35" s="20"/>
      <c r="N35" s="21" t="s">
        <v>58</v>
      </c>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4" t="s">
        <v>50</v>
      </c>
      <c r="AY35" s="24" t="s">
        <v>50</v>
      </c>
      <c r="AZ35" s="24"/>
    </row>
    <row r="36" spans="1:52" ht="13.8" hidden="1">
      <c r="A36" s="19">
        <v>21353739</v>
      </c>
      <c r="B36" s="19">
        <v>3</v>
      </c>
      <c r="C36" s="20" t="s">
        <v>1939</v>
      </c>
      <c r="D36" s="20" t="s">
        <v>50</v>
      </c>
      <c r="E36" s="20" t="s">
        <v>557</v>
      </c>
      <c r="F36" s="20" t="s">
        <v>1817</v>
      </c>
      <c r="G36" s="20" t="s">
        <v>1806</v>
      </c>
      <c r="H36" s="20" t="s">
        <v>1807</v>
      </c>
      <c r="I36" s="20"/>
      <c r="J36" s="20" t="s">
        <v>1940</v>
      </c>
      <c r="K36" s="62" t="s">
        <v>1941</v>
      </c>
      <c r="L36" s="19">
        <v>985837281</v>
      </c>
      <c r="M36" s="20"/>
      <c r="N36" s="21" t="s">
        <v>1824</v>
      </c>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4" t="s">
        <v>50</v>
      </c>
      <c r="AY36" s="24" t="s">
        <v>50</v>
      </c>
      <c r="AZ36" s="24"/>
    </row>
    <row r="37" spans="1:52" ht="13.8" hidden="1">
      <c r="A37" s="19">
        <v>20951980</v>
      </c>
      <c r="B37" s="19">
        <v>1</v>
      </c>
      <c r="C37" s="20" t="s">
        <v>1942</v>
      </c>
      <c r="D37" s="20" t="s">
        <v>50</v>
      </c>
      <c r="E37" s="20" t="s">
        <v>202</v>
      </c>
      <c r="F37" s="20" t="s">
        <v>1845</v>
      </c>
      <c r="G37" s="20" t="s">
        <v>1806</v>
      </c>
      <c r="H37" s="20" t="s">
        <v>1807</v>
      </c>
      <c r="I37" s="20"/>
      <c r="J37" s="20" t="s">
        <v>1943</v>
      </c>
      <c r="K37" s="62" t="s">
        <v>1944</v>
      </c>
      <c r="L37" s="19">
        <v>972838349</v>
      </c>
      <c r="M37" s="20"/>
      <c r="N37" s="21" t="s">
        <v>58</v>
      </c>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4" t="s">
        <v>50</v>
      </c>
      <c r="AY37" s="24" t="s">
        <v>50</v>
      </c>
      <c r="AZ37" s="24"/>
    </row>
    <row r="38" spans="1:52" ht="13.8">
      <c r="A38" s="19">
        <v>20748464</v>
      </c>
      <c r="B38" s="19">
        <v>4</v>
      </c>
      <c r="C38" s="20" t="s">
        <v>1945</v>
      </c>
      <c r="D38" s="20" t="s">
        <v>50</v>
      </c>
      <c r="E38" s="20" t="s">
        <v>311</v>
      </c>
      <c r="F38" s="20" t="s">
        <v>1872</v>
      </c>
      <c r="G38" s="20" t="s">
        <v>53</v>
      </c>
      <c r="H38" s="20" t="s">
        <v>1807</v>
      </c>
      <c r="I38" s="21"/>
      <c r="J38" s="20" t="s">
        <v>1946</v>
      </c>
      <c r="K38" s="62" t="s">
        <v>1947</v>
      </c>
      <c r="L38" s="19">
        <v>930020815</v>
      </c>
      <c r="M38" s="20"/>
      <c r="N38" s="21" t="s">
        <v>58</v>
      </c>
      <c r="O38" s="22" t="s">
        <v>999</v>
      </c>
      <c r="P38" s="22" t="s">
        <v>232</v>
      </c>
      <c r="Q38" s="22" t="s">
        <v>1948</v>
      </c>
      <c r="R38" s="22" t="s">
        <v>1949</v>
      </c>
      <c r="S38" s="22" t="str">
        <f>VLOOKUP(R38,'TUTORES 1s2023'!A:B,2,0)</f>
        <v>CABELLO NUÑEZ JAVIERA</v>
      </c>
      <c r="T38" s="22" t="str">
        <f>VLOOKUP(R38,'TUTORES 1s2023'!A:G,5,0)</f>
        <v>javiera.cabello.n@usach.cl</v>
      </c>
      <c r="U38" s="22">
        <f>VLOOKUP(R38,'TUTORES 1s2023'!A:H,6,0)</f>
        <v>951494004</v>
      </c>
      <c r="V38" s="23">
        <v>45022</v>
      </c>
      <c r="W38" s="29" t="s">
        <v>62</v>
      </c>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24">
        <f>VLOOKUP(A38,'TUTORÍAS 20230424'!A:H,8,0)</f>
        <v>1</v>
      </c>
      <c r="AY38" s="24">
        <f>VLOOKUP(A38,'TUTORÍAS 20230502'!A:J,10,0)</f>
        <v>2</v>
      </c>
      <c r="AZ38" s="24"/>
    </row>
    <row r="39" spans="1:52" ht="13.8" hidden="1">
      <c r="A39" s="19">
        <v>21279541</v>
      </c>
      <c r="B39" s="19">
        <v>0</v>
      </c>
      <c r="C39" s="20" t="s">
        <v>1950</v>
      </c>
      <c r="D39" s="20" t="s">
        <v>50</v>
      </c>
      <c r="E39" s="20" t="s">
        <v>456</v>
      </c>
      <c r="F39" s="20" t="s">
        <v>1845</v>
      </c>
      <c r="G39" s="20" t="s">
        <v>53</v>
      </c>
      <c r="H39" s="20" t="s">
        <v>1807</v>
      </c>
      <c r="I39" s="20"/>
      <c r="J39" s="20" t="s">
        <v>1951</v>
      </c>
      <c r="K39" s="62" t="s">
        <v>1952</v>
      </c>
      <c r="L39" s="19">
        <v>949913487</v>
      </c>
      <c r="M39" s="20"/>
      <c r="N39" s="21" t="s">
        <v>1824</v>
      </c>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4" t="s">
        <v>50</v>
      </c>
      <c r="AY39" s="24" t="s">
        <v>50</v>
      </c>
      <c r="AZ39" s="24"/>
    </row>
    <row r="40" spans="1:52" ht="13.8" hidden="1">
      <c r="A40" s="19">
        <v>21478905</v>
      </c>
      <c r="B40" s="19">
        <v>1</v>
      </c>
      <c r="C40" s="20" t="s">
        <v>1953</v>
      </c>
      <c r="D40" s="20" t="s">
        <v>50</v>
      </c>
      <c r="E40" s="20" t="s">
        <v>1812</v>
      </c>
      <c r="F40" s="20" t="s">
        <v>1813</v>
      </c>
      <c r="G40" s="20" t="s">
        <v>1806</v>
      </c>
      <c r="H40" s="20" t="s">
        <v>1807</v>
      </c>
      <c r="I40" s="21"/>
      <c r="J40" s="20" t="s">
        <v>1954</v>
      </c>
      <c r="K40" s="62" t="s">
        <v>1955</v>
      </c>
      <c r="L40" s="19">
        <v>956204158</v>
      </c>
      <c r="M40" s="20"/>
      <c r="N40" s="21" t="s">
        <v>58</v>
      </c>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4" t="s">
        <v>50</v>
      </c>
      <c r="AY40" s="24" t="s">
        <v>50</v>
      </c>
      <c r="AZ40" s="24"/>
    </row>
    <row r="41" spans="1:52" ht="13.8" hidden="1">
      <c r="A41" s="19">
        <v>21581871</v>
      </c>
      <c r="B41" s="19">
        <v>3</v>
      </c>
      <c r="C41" s="20" t="s">
        <v>1956</v>
      </c>
      <c r="D41" s="20" t="s">
        <v>50</v>
      </c>
      <c r="E41" s="20" t="s">
        <v>252</v>
      </c>
      <c r="F41" s="20" t="s">
        <v>253</v>
      </c>
      <c r="G41" s="20" t="s">
        <v>151</v>
      </c>
      <c r="H41" s="20" t="s">
        <v>1807</v>
      </c>
      <c r="I41" s="21"/>
      <c r="J41" s="20" t="s">
        <v>1957</v>
      </c>
      <c r="K41" s="62" t="s">
        <v>1958</v>
      </c>
      <c r="L41" s="19">
        <v>930927645</v>
      </c>
      <c r="M41" s="20"/>
      <c r="N41" s="21" t="s">
        <v>58</v>
      </c>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4" t="s">
        <v>50</v>
      </c>
      <c r="AY41" s="24" t="s">
        <v>50</v>
      </c>
      <c r="AZ41" s="24"/>
    </row>
    <row r="42" spans="1:52" ht="13.8" hidden="1">
      <c r="A42" s="19">
        <v>21343207</v>
      </c>
      <c r="B42" s="19">
        <v>9</v>
      </c>
      <c r="C42" s="20" t="s">
        <v>1959</v>
      </c>
      <c r="D42" s="20" t="s">
        <v>50</v>
      </c>
      <c r="E42" s="20" t="s">
        <v>252</v>
      </c>
      <c r="F42" s="20" t="s">
        <v>253</v>
      </c>
      <c r="G42" s="20" t="s">
        <v>53</v>
      </c>
      <c r="H42" s="20" t="s">
        <v>1807</v>
      </c>
      <c r="I42" s="20"/>
      <c r="J42" s="20" t="s">
        <v>1960</v>
      </c>
      <c r="K42" s="62" t="s">
        <v>1961</v>
      </c>
      <c r="L42" s="19">
        <v>948538166</v>
      </c>
      <c r="M42" s="20"/>
      <c r="N42" s="21" t="s">
        <v>1824</v>
      </c>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4" t="s">
        <v>50</v>
      </c>
      <c r="AY42" s="24" t="s">
        <v>50</v>
      </c>
      <c r="AZ42" s="24"/>
    </row>
    <row r="43" spans="1:52" ht="13.8" hidden="1">
      <c r="A43" s="19">
        <v>26955436</v>
      </c>
      <c r="B43" s="19">
        <v>3</v>
      </c>
      <c r="C43" s="20" t="s">
        <v>1962</v>
      </c>
      <c r="D43" s="20" t="s">
        <v>50</v>
      </c>
      <c r="E43" s="20" t="s">
        <v>156</v>
      </c>
      <c r="F43" s="20" t="s">
        <v>1929</v>
      </c>
      <c r="G43" s="20" t="s">
        <v>53</v>
      </c>
      <c r="H43" s="20" t="s">
        <v>1807</v>
      </c>
      <c r="I43" s="20"/>
      <c r="J43" s="20" t="s">
        <v>1963</v>
      </c>
      <c r="K43" s="62" t="s">
        <v>1964</v>
      </c>
      <c r="L43" s="19">
        <v>949792013</v>
      </c>
      <c r="M43" s="20"/>
      <c r="N43" s="21" t="s">
        <v>1824</v>
      </c>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4" t="s">
        <v>50</v>
      </c>
      <c r="AY43" s="24" t="s">
        <v>50</v>
      </c>
      <c r="AZ43" s="24"/>
    </row>
    <row r="44" spans="1:52" ht="13.8" hidden="1">
      <c r="A44" s="19">
        <v>21357892</v>
      </c>
      <c r="B44" s="19">
        <v>8</v>
      </c>
      <c r="C44" s="20" t="s">
        <v>1965</v>
      </c>
      <c r="D44" s="20" t="s">
        <v>50</v>
      </c>
      <c r="E44" s="20" t="s">
        <v>202</v>
      </c>
      <c r="F44" s="20" t="s">
        <v>1845</v>
      </c>
      <c r="G44" s="20" t="s">
        <v>53</v>
      </c>
      <c r="H44" s="20" t="s">
        <v>1807</v>
      </c>
      <c r="I44" s="20"/>
      <c r="J44" s="20" t="s">
        <v>1966</v>
      </c>
      <c r="K44" s="62" t="s">
        <v>1967</v>
      </c>
      <c r="L44" s="19">
        <v>941645805</v>
      </c>
      <c r="M44" s="20"/>
      <c r="N44" s="21" t="s">
        <v>58</v>
      </c>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4" t="s">
        <v>50</v>
      </c>
      <c r="AY44" s="24" t="s">
        <v>50</v>
      </c>
      <c r="AZ44" s="24"/>
    </row>
    <row r="45" spans="1:52" ht="13.8" hidden="1">
      <c r="A45" s="19">
        <v>21381721</v>
      </c>
      <c r="B45" s="19">
        <v>3</v>
      </c>
      <c r="C45" s="20" t="s">
        <v>1968</v>
      </c>
      <c r="D45" s="20" t="s">
        <v>50</v>
      </c>
      <c r="E45" s="20" t="s">
        <v>637</v>
      </c>
      <c r="F45" s="20" t="s">
        <v>1845</v>
      </c>
      <c r="G45" s="20" t="s">
        <v>1806</v>
      </c>
      <c r="H45" s="20" t="s">
        <v>1807</v>
      </c>
      <c r="I45" s="20"/>
      <c r="J45" s="20" t="s">
        <v>1969</v>
      </c>
      <c r="K45" s="62" t="s">
        <v>1970</v>
      </c>
      <c r="L45" s="19">
        <v>975826058</v>
      </c>
      <c r="M45" s="20"/>
      <c r="N45" s="21" t="s">
        <v>58</v>
      </c>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4" t="s">
        <v>50</v>
      </c>
      <c r="AY45" s="24" t="s">
        <v>50</v>
      </c>
      <c r="AZ45" s="24"/>
    </row>
    <row r="46" spans="1:52" ht="13.8" hidden="1">
      <c r="A46" s="19">
        <v>21566049</v>
      </c>
      <c r="B46" s="19">
        <v>4</v>
      </c>
      <c r="C46" s="20" t="s">
        <v>1971</v>
      </c>
      <c r="D46" s="20" t="s">
        <v>50</v>
      </c>
      <c r="E46" s="20" t="s">
        <v>156</v>
      </c>
      <c r="F46" s="20" t="s">
        <v>1929</v>
      </c>
      <c r="G46" s="20" t="s">
        <v>1806</v>
      </c>
      <c r="H46" s="20" t="s">
        <v>1807</v>
      </c>
      <c r="I46" s="20"/>
      <c r="J46" s="20" t="s">
        <v>1972</v>
      </c>
      <c r="K46" s="62" t="s">
        <v>1973</v>
      </c>
      <c r="L46" s="19">
        <v>958678745</v>
      </c>
      <c r="M46" s="20"/>
      <c r="N46" s="21" t="s">
        <v>58</v>
      </c>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4" t="s">
        <v>50</v>
      </c>
      <c r="AY46" s="24" t="s">
        <v>50</v>
      </c>
      <c r="AZ46" s="24"/>
    </row>
    <row r="47" spans="1:52" ht="13.8" hidden="1">
      <c r="A47" s="19">
        <v>21169328</v>
      </c>
      <c r="B47" s="19">
        <v>2</v>
      </c>
      <c r="C47" s="20" t="s">
        <v>1974</v>
      </c>
      <c r="D47" s="20" t="s">
        <v>50</v>
      </c>
      <c r="E47" s="20" t="s">
        <v>1351</v>
      </c>
      <c r="F47" s="20" t="s">
        <v>1856</v>
      </c>
      <c r="G47" s="20" t="s">
        <v>53</v>
      </c>
      <c r="H47" s="20" t="s">
        <v>1807</v>
      </c>
      <c r="I47" s="20"/>
      <c r="J47" s="20" t="s">
        <v>1975</v>
      </c>
      <c r="K47" s="62" t="s">
        <v>1976</v>
      </c>
      <c r="L47" s="19">
        <v>956831870</v>
      </c>
      <c r="M47" s="20"/>
      <c r="N47" s="21" t="s">
        <v>1824</v>
      </c>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4" t="s">
        <v>50</v>
      </c>
      <c r="AY47" s="24" t="s">
        <v>50</v>
      </c>
      <c r="AZ47" s="24"/>
    </row>
    <row r="48" spans="1:52" ht="13.8" hidden="1">
      <c r="A48" s="19">
        <v>21339281</v>
      </c>
      <c r="B48" s="19">
        <v>6</v>
      </c>
      <c r="C48" s="20" t="s">
        <v>1977</v>
      </c>
      <c r="D48" s="20" t="s">
        <v>50</v>
      </c>
      <c r="E48" s="20" t="s">
        <v>1841</v>
      </c>
      <c r="F48" s="20" t="s">
        <v>295</v>
      </c>
      <c r="G48" s="20" t="s">
        <v>1806</v>
      </c>
      <c r="H48" s="20" t="s">
        <v>1807</v>
      </c>
      <c r="I48" s="20"/>
      <c r="J48" s="20" t="s">
        <v>1978</v>
      </c>
      <c r="K48" s="62" t="s">
        <v>1979</v>
      </c>
      <c r="L48" s="19">
        <v>967146793</v>
      </c>
      <c r="M48" s="20"/>
      <c r="N48" s="21" t="s">
        <v>58</v>
      </c>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4" t="s">
        <v>50</v>
      </c>
      <c r="AY48" s="24" t="s">
        <v>50</v>
      </c>
      <c r="AZ48" s="24"/>
    </row>
    <row r="49" spans="1:52" ht="13.8" hidden="1">
      <c r="A49" s="19">
        <v>21116884</v>
      </c>
      <c r="B49" s="19">
        <v>6</v>
      </c>
      <c r="C49" s="20" t="s">
        <v>1980</v>
      </c>
      <c r="D49" s="20" t="s">
        <v>50</v>
      </c>
      <c r="E49" s="20" t="s">
        <v>156</v>
      </c>
      <c r="F49" s="20" t="s">
        <v>1929</v>
      </c>
      <c r="G49" s="20" t="s">
        <v>53</v>
      </c>
      <c r="H49" s="20" t="s">
        <v>1807</v>
      </c>
      <c r="I49" s="20"/>
      <c r="J49" s="20" t="s">
        <v>1981</v>
      </c>
      <c r="K49" s="20" t="s">
        <v>1982</v>
      </c>
      <c r="L49" s="19">
        <v>944329880</v>
      </c>
      <c r="M49" s="20"/>
      <c r="N49" s="21" t="s">
        <v>58</v>
      </c>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4" t="s">
        <v>50</v>
      </c>
      <c r="AY49" s="24" t="s">
        <v>50</v>
      </c>
      <c r="AZ49" s="24"/>
    </row>
    <row r="50" spans="1:52" ht="13.8" hidden="1">
      <c r="A50" s="19">
        <v>21052360</v>
      </c>
      <c r="B50" s="19" t="s">
        <v>142</v>
      </c>
      <c r="C50" s="20" t="s">
        <v>1983</v>
      </c>
      <c r="D50" s="20" t="s">
        <v>50</v>
      </c>
      <c r="E50" s="20" t="s">
        <v>875</v>
      </c>
      <c r="F50" s="20" t="s">
        <v>119</v>
      </c>
      <c r="G50" s="20" t="s">
        <v>1806</v>
      </c>
      <c r="H50" s="20" t="s">
        <v>1807</v>
      </c>
      <c r="I50" s="20"/>
      <c r="J50" s="20" t="s">
        <v>1984</v>
      </c>
      <c r="K50" s="62" t="s">
        <v>1985</v>
      </c>
      <c r="L50" s="19">
        <v>934959624</v>
      </c>
      <c r="M50" s="20"/>
      <c r="N50" s="21" t="s">
        <v>58</v>
      </c>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4" t="s">
        <v>50</v>
      </c>
      <c r="AY50" s="24" t="s">
        <v>50</v>
      </c>
      <c r="AZ50" s="24"/>
    </row>
    <row r="51" spans="1:52" ht="13.8">
      <c r="A51" s="19">
        <v>25394464</v>
      </c>
      <c r="B51" s="19">
        <v>1</v>
      </c>
      <c r="C51" s="20" t="s">
        <v>1986</v>
      </c>
      <c r="D51" s="20" t="s">
        <v>50</v>
      </c>
      <c r="E51" s="20" t="s">
        <v>1812</v>
      </c>
      <c r="F51" s="20" t="s">
        <v>1813</v>
      </c>
      <c r="G51" s="20" t="s">
        <v>53</v>
      </c>
      <c r="H51" s="20" t="s">
        <v>1807</v>
      </c>
      <c r="I51" s="20"/>
      <c r="J51" s="20" t="s">
        <v>1987</v>
      </c>
      <c r="K51" s="62" t="s">
        <v>1988</v>
      </c>
      <c r="L51" s="19">
        <v>978140326</v>
      </c>
      <c r="M51" s="20"/>
      <c r="N51" s="21" t="s">
        <v>58</v>
      </c>
      <c r="O51" s="22" t="s">
        <v>181</v>
      </c>
      <c r="P51" s="22" t="s">
        <v>1989</v>
      </c>
      <c r="Q51" s="22" t="s">
        <v>1990</v>
      </c>
      <c r="R51" s="22" t="s">
        <v>860</v>
      </c>
      <c r="S51" s="22" t="str">
        <f>VLOOKUP(R51,'TUTORES 1s2023'!A:B,2,0)</f>
        <v>SÁNCHEZ GUTIÉRREZ AYRTON</v>
      </c>
      <c r="T51" s="22" t="str">
        <f>VLOOKUP(R51,'TUTORES 1s2023'!A:E,5,0)</f>
        <v>ayrton.sanchez@usach.cl</v>
      </c>
      <c r="U51" s="22">
        <f>VLOOKUP(R51,'TUTORES 1s2023'!A:G,6,0)</f>
        <v>56975127222</v>
      </c>
      <c r="V51" s="23">
        <v>45013</v>
      </c>
      <c r="W51" s="22" t="s">
        <v>62</v>
      </c>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t="s">
        <v>62</v>
      </c>
      <c r="AV51" s="22"/>
      <c r="AW51" s="22"/>
      <c r="AX51" s="24">
        <f>VLOOKUP(A51,'TUTORÍAS 20230424'!A:H,8,0)</f>
        <v>1</v>
      </c>
      <c r="AY51" s="24">
        <f>VLOOKUP(A51,'TUTORÍAS 20230502'!A:J,10,0)</f>
        <v>2</v>
      </c>
      <c r="AZ51" s="24"/>
    </row>
    <row r="52" spans="1:52" ht="13.8" hidden="1">
      <c r="A52" s="19">
        <v>25714598</v>
      </c>
      <c r="B52" s="19">
        <v>0</v>
      </c>
      <c r="C52" s="20" t="s">
        <v>1991</v>
      </c>
      <c r="D52" s="20" t="s">
        <v>50</v>
      </c>
      <c r="E52" s="20" t="s">
        <v>637</v>
      </c>
      <c r="F52" s="20" t="s">
        <v>1845</v>
      </c>
      <c r="G52" s="20" t="s">
        <v>53</v>
      </c>
      <c r="H52" s="20" t="s">
        <v>1807</v>
      </c>
      <c r="I52" s="20"/>
      <c r="J52" s="20" t="s">
        <v>1992</v>
      </c>
      <c r="K52" s="62" t="s">
        <v>1993</v>
      </c>
      <c r="L52" s="19">
        <v>984997917</v>
      </c>
      <c r="M52" s="20"/>
      <c r="N52" s="21" t="s">
        <v>1824</v>
      </c>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4" t="s">
        <v>50</v>
      </c>
      <c r="AY52" s="24" t="s">
        <v>50</v>
      </c>
      <c r="AZ52" s="24"/>
    </row>
    <row r="53" spans="1:52" ht="13.8" hidden="1">
      <c r="A53" s="19">
        <v>21355619</v>
      </c>
      <c r="B53" s="19">
        <v>3</v>
      </c>
      <c r="C53" s="20" t="s">
        <v>1994</v>
      </c>
      <c r="D53" s="20" t="s">
        <v>50</v>
      </c>
      <c r="E53" s="20" t="s">
        <v>1995</v>
      </c>
      <c r="F53" s="20" t="s">
        <v>1813</v>
      </c>
      <c r="G53" s="20" t="s">
        <v>53</v>
      </c>
      <c r="H53" s="20" t="s">
        <v>1807</v>
      </c>
      <c r="I53" s="20"/>
      <c r="J53" s="20" t="s">
        <v>1996</v>
      </c>
      <c r="K53" s="62" t="s">
        <v>1997</v>
      </c>
      <c r="L53" s="19">
        <v>993529544</v>
      </c>
      <c r="M53" s="20"/>
      <c r="N53" s="21" t="s">
        <v>58</v>
      </c>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4" t="s">
        <v>50</v>
      </c>
      <c r="AY53" s="24" t="s">
        <v>50</v>
      </c>
      <c r="AZ53" s="24"/>
    </row>
    <row r="54" spans="1:52" ht="13.8" hidden="1">
      <c r="A54" s="19">
        <v>21405022</v>
      </c>
      <c r="B54" s="19">
        <v>6</v>
      </c>
      <c r="C54" s="20" t="s">
        <v>1998</v>
      </c>
      <c r="D54" s="20" t="s">
        <v>50</v>
      </c>
      <c r="E54" s="20" t="s">
        <v>611</v>
      </c>
      <c r="F54" s="20" t="s">
        <v>1845</v>
      </c>
      <c r="G54" s="20" t="s">
        <v>53</v>
      </c>
      <c r="H54" s="20" t="s">
        <v>1807</v>
      </c>
      <c r="I54" s="20"/>
      <c r="J54" s="20" t="s">
        <v>1999</v>
      </c>
      <c r="K54" s="62" t="s">
        <v>2000</v>
      </c>
      <c r="L54" s="19">
        <v>966636936</v>
      </c>
      <c r="M54" s="20"/>
      <c r="N54" s="21" t="s">
        <v>58</v>
      </c>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4" t="s">
        <v>50</v>
      </c>
      <c r="AY54" s="24" t="s">
        <v>50</v>
      </c>
      <c r="AZ54" s="24"/>
    </row>
    <row r="55" spans="1:52" ht="13.8" hidden="1">
      <c r="A55" s="19">
        <v>21449957</v>
      </c>
      <c r="B55" s="19">
        <v>6</v>
      </c>
      <c r="C55" s="20" t="s">
        <v>2001</v>
      </c>
      <c r="D55" s="20" t="s">
        <v>50</v>
      </c>
      <c r="E55" s="20" t="s">
        <v>81</v>
      </c>
      <c r="F55" s="20" t="s">
        <v>1845</v>
      </c>
      <c r="G55" s="20" t="s">
        <v>1806</v>
      </c>
      <c r="H55" s="148" t="s">
        <v>1807</v>
      </c>
      <c r="I55" s="149"/>
      <c r="J55" s="20" t="s">
        <v>2002</v>
      </c>
      <c r="K55" s="62" t="s">
        <v>2003</v>
      </c>
      <c r="L55" s="19">
        <v>977054897</v>
      </c>
      <c r="M55" s="20"/>
      <c r="N55" s="21" t="s">
        <v>1824</v>
      </c>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4" t="s">
        <v>50</v>
      </c>
      <c r="AY55" s="24" t="s">
        <v>50</v>
      </c>
      <c r="AZ55" s="24"/>
    </row>
    <row r="56" spans="1:52" ht="13.8" hidden="1">
      <c r="A56" s="19">
        <v>21449957</v>
      </c>
      <c r="B56" s="19">
        <v>6</v>
      </c>
      <c r="C56" s="20" t="s">
        <v>2001</v>
      </c>
      <c r="D56" s="20" t="s">
        <v>50</v>
      </c>
      <c r="E56" s="20" t="s">
        <v>81</v>
      </c>
      <c r="F56" s="20" t="s">
        <v>1845</v>
      </c>
      <c r="G56" s="20" t="s">
        <v>1806</v>
      </c>
      <c r="H56" s="20" t="s">
        <v>1807</v>
      </c>
      <c r="I56" s="20"/>
      <c r="J56" s="20" t="s">
        <v>2002</v>
      </c>
      <c r="K56" s="62" t="s">
        <v>2003</v>
      </c>
      <c r="L56" s="19">
        <v>977054897</v>
      </c>
      <c r="M56" s="20"/>
      <c r="N56" s="21" t="s">
        <v>58</v>
      </c>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4" t="s">
        <v>50</v>
      </c>
      <c r="AY56" s="24" t="s">
        <v>50</v>
      </c>
      <c r="AZ56" s="24"/>
    </row>
    <row r="57" spans="1:52" ht="13.8" hidden="1">
      <c r="A57" s="19">
        <v>21577821</v>
      </c>
      <c r="B57" s="19">
        <v>5</v>
      </c>
      <c r="C57" s="20" t="s">
        <v>2004</v>
      </c>
      <c r="D57" s="20" t="s">
        <v>50</v>
      </c>
      <c r="E57" s="20" t="s">
        <v>641</v>
      </c>
      <c r="F57" s="20" t="s">
        <v>1856</v>
      </c>
      <c r="G57" s="20" t="s">
        <v>53</v>
      </c>
      <c r="H57" s="20" t="s">
        <v>1807</v>
      </c>
      <c r="I57" s="20"/>
      <c r="J57" s="20" t="s">
        <v>2005</v>
      </c>
      <c r="K57" s="62" t="s">
        <v>2006</v>
      </c>
      <c r="L57" s="19">
        <v>959806800</v>
      </c>
      <c r="M57" s="20"/>
      <c r="N57" s="21" t="s">
        <v>58</v>
      </c>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4" t="s">
        <v>50</v>
      </c>
      <c r="AY57" s="24" t="s">
        <v>50</v>
      </c>
      <c r="AZ57" s="24"/>
    </row>
    <row r="58" spans="1:52" ht="13.8" hidden="1">
      <c r="A58" s="19">
        <v>21521736</v>
      </c>
      <c r="B58" s="19">
        <v>1</v>
      </c>
      <c r="C58" s="20" t="s">
        <v>2007</v>
      </c>
      <c r="D58" s="20" t="s">
        <v>50</v>
      </c>
      <c r="E58" s="20" t="s">
        <v>316</v>
      </c>
      <c r="F58" s="20" t="s">
        <v>1845</v>
      </c>
      <c r="G58" s="20" t="s">
        <v>2008</v>
      </c>
      <c r="H58" s="20" t="s">
        <v>1807</v>
      </c>
      <c r="I58" s="20"/>
      <c r="J58" s="20" t="s">
        <v>2009</v>
      </c>
      <c r="K58" s="62" t="s">
        <v>2010</v>
      </c>
      <c r="L58" s="19">
        <v>961443705</v>
      </c>
      <c r="M58" s="20"/>
      <c r="N58" s="21" t="s">
        <v>1824</v>
      </c>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4" t="s">
        <v>50</v>
      </c>
      <c r="AY58" s="24" t="s">
        <v>50</v>
      </c>
      <c r="AZ58" s="24"/>
    </row>
    <row r="59" spans="1:52" ht="13.8" hidden="1">
      <c r="A59" s="19">
        <v>21382029</v>
      </c>
      <c r="B59" s="19" t="s">
        <v>142</v>
      </c>
      <c r="C59" s="20" t="s">
        <v>2011</v>
      </c>
      <c r="D59" s="20" t="s">
        <v>50</v>
      </c>
      <c r="E59" s="20" t="s">
        <v>1812</v>
      </c>
      <c r="F59" s="20" t="s">
        <v>1813</v>
      </c>
      <c r="G59" s="20" t="s">
        <v>1806</v>
      </c>
      <c r="H59" s="20" t="s">
        <v>1807</v>
      </c>
      <c r="I59" s="20"/>
      <c r="J59" s="20" t="s">
        <v>2012</v>
      </c>
      <c r="K59" s="62" t="s">
        <v>2013</v>
      </c>
      <c r="L59" s="19">
        <v>949955937</v>
      </c>
      <c r="M59" s="20"/>
      <c r="N59" s="21" t="s">
        <v>58</v>
      </c>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4" t="s">
        <v>50</v>
      </c>
      <c r="AY59" s="24" t="s">
        <v>50</v>
      </c>
      <c r="AZ59" s="24"/>
    </row>
    <row r="60" spans="1:52" ht="13.8" hidden="1">
      <c r="A60" s="19">
        <v>21190498</v>
      </c>
      <c r="B60" s="19">
        <v>4</v>
      </c>
      <c r="C60" s="20" t="s">
        <v>2014</v>
      </c>
      <c r="D60" s="20" t="s">
        <v>50</v>
      </c>
      <c r="E60" s="20" t="s">
        <v>1841</v>
      </c>
      <c r="F60" s="20" t="s">
        <v>295</v>
      </c>
      <c r="G60" s="20" t="s">
        <v>53</v>
      </c>
      <c r="H60" s="20" t="s">
        <v>1807</v>
      </c>
      <c r="I60" s="20"/>
      <c r="J60" s="20" t="s">
        <v>2015</v>
      </c>
      <c r="K60" s="62" t="s">
        <v>2016</v>
      </c>
      <c r="L60" s="19">
        <v>937763014</v>
      </c>
      <c r="M60" s="20"/>
      <c r="N60" s="21" t="s">
        <v>58</v>
      </c>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4" t="s">
        <v>50</v>
      </c>
      <c r="AY60" s="24" t="s">
        <v>50</v>
      </c>
      <c r="AZ60" s="24"/>
    </row>
    <row r="61" spans="1:52" ht="13.8" hidden="1">
      <c r="A61" s="19">
        <v>21347518</v>
      </c>
      <c r="B61" s="19">
        <v>5</v>
      </c>
      <c r="C61" s="20" t="s">
        <v>2017</v>
      </c>
      <c r="D61" s="20" t="s">
        <v>50</v>
      </c>
      <c r="E61" s="20" t="s">
        <v>316</v>
      </c>
      <c r="F61" s="20" t="s">
        <v>1845</v>
      </c>
      <c r="G61" s="20" t="s">
        <v>151</v>
      </c>
      <c r="H61" s="20" t="s">
        <v>1807</v>
      </c>
      <c r="I61" s="20"/>
      <c r="J61" s="20" t="s">
        <v>2018</v>
      </c>
      <c r="K61" s="62" t="s">
        <v>2019</v>
      </c>
      <c r="L61" s="19">
        <v>954509622</v>
      </c>
      <c r="M61" s="20"/>
      <c r="N61" s="21" t="s">
        <v>58</v>
      </c>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4" t="s">
        <v>50</v>
      </c>
      <c r="AY61" s="24" t="s">
        <v>50</v>
      </c>
      <c r="AZ61" s="24"/>
    </row>
    <row r="62" spans="1:52" ht="13.8" hidden="1">
      <c r="A62" s="19">
        <v>21595625</v>
      </c>
      <c r="B62" s="19">
        <v>3</v>
      </c>
      <c r="C62" s="20" t="s">
        <v>2020</v>
      </c>
      <c r="D62" s="20" t="s">
        <v>50</v>
      </c>
      <c r="E62" s="20" t="s">
        <v>64</v>
      </c>
      <c r="F62" s="20" t="s">
        <v>1856</v>
      </c>
      <c r="G62" s="20" t="s">
        <v>53</v>
      </c>
      <c r="H62" s="20" t="s">
        <v>1807</v>
      </c>
      <c r="I62" s="20"/>
      <c r="J62" s="20" t="s">
        <v>2021</v>
      </c>
      <c r="K62" s="62" t="s">
        <v>2022</v>
      </c>
      <c r="L62" s="19">
        <v>968333490</v>
      </c>
      <c r="M62" s="20"/>
      <c r="N62" s="21" t="s">
        <v>58</v>
      </c>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4" t="s">
        <v>50</v>
      </c>
      <c r="AY62" s="24" t="s">
        <v>50</v>
      </c>
      <c r="AZ62" s="24"/>
    </row>
    <row r="63" spans="1:52" ht="13.8" hidden="1">
      <c r="A63" s="19">
        <v>21436342</v>
      </c>
      <c r="B63" s="19">
        <v>9</v>
      </c>
      <c r="C63" s="20" t="s">
        <v>2023</v>
      </c>
      <c r="D63" s="20" t="s">
        <v>50</v>
      </c>
      <c r="E63" s="20" t="s">
        <v>311</v>
      </c>
      <c r="F63" s="20" t="s">
        <v>1872</v>
      </c>
      <c r="G63" s="20" t="s">
        <v>1806</v>
      </c>
      <c r="H63" s="20" t="s">
        <v>1807</v>
      </c>
      <c r="I63" s="20"/>
      <c r="J63" s="20" t="s">
        <v>2024</v>
      </c>
      <c r="K63" s="62" t="s">
        <v>2025</v>
      </c>
      <c r="L63" s="19">
        <v>958089667</v>
      </c>
      <c r="M63" s="20"/>
      <c r="N63" s="21" t="s">
        <v>58</v>
      </c>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4" t="s">
        <v>50</v>
      </c>
      <c r="AY63" s="24" t="s">
        <v>50</v>
      </c>
      <c r="AZ63" s="24"/>
    </row>
    <row r="64" spans="1:52" ht="13.8" hidden="1">
      <c r="A64" s="19">
        <v>26736724</v>
      </c>
      <c r="B64" s="19">
        <v>8</v>
      </c>
      <c r="C64" s="20" t="s">
        <v>2026</v>
      </c>
      <c r="D64" s="20" t="s">
        <v>50</v>
      </c>
      <c r="E64" s="20" t="s">
        <v>1995</v>
      </c>
      <c r="F64" s="20" t="s">
        <v>1813</v>
      </c>
      <c r="G64" s="20" t="s">
        <v>1806</v>
      </c>
      <c r="H64" s="20" t="s">
        <v>1807</v>
      </c>
      <c r="I64" s="20"/>
      <c r="J64" s="20" t="s">
        <v>2027</v>
      </c>
      <c r="K64" s="62" t="s">
        <v>2028</v>
      </c>
      <c r="L64" s="19">
        <v>985534730</v>
      </c>
      <c r="M64" s="20"/>
      <c r="N64" s="21" t="s">
        <v>58</v>
      </c>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4" t="s">
        <v>50</v>
      </c>
      <c r="AY64" s="24" t="s">
        <v>50</v>
      </c>
      <c r="AZ64" s="24"/>
    </row>
    <row r="65" spans="1:52" ht="13.8" hidden="1">
      <c r="A65" s="19">
        <v>21560429</v>
      </c>
      <c r="B65" s="19">
        <v>2</v>
      </c>
      <c r="C65" s="20" t="s">
        <v>2029</v>
      </c>
      <c r="D65" s="20" t="s">
        <v>50</v>
      </c>
      <c r="E65" s="20" t="s">
        <v>1860</v>
      </c>
      <c r="F65" s="20" t="s">
        <v>119</v>
      </c>
      <c r="G65" s="20" t="s">
        <v>151</v>
      </c>
      <c r="H65" s="20" t="s">
        <v>1807</v>
      </c>
      <c r="I65" s="20"/>
      <c r="J65" s="20" t="s">
        <v>2030</v>
      </c>
      <c r="K65" s="62" t="s">
        <v>2031</v>
      </c>
      <c r="L65" s="19">
        <v>966520273</v>
      </c>
      <c r="M65" s="20"/>
      <c r="N65" s="21" t="s">
        <v>1824</v>
      </c>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4" t="s">
        <v>50</v>
      </c>
      <c r="AY65" s="24" t="s">
        <v>50</v>
      </c>
      <c r="AZ65" s="24"/>
    </row>
    <row r="66" spans="1:52" ht="13.8" hidden="1">
      <c r="A66" s="19">
        <v>21456046</v>
      </c>
      <c r="B66" s="19">
        <v>1</v>
      </c>
      <c r="C66" s="20" t="s">
        <v>2032</v>
      </c>
      <c r="D66" s="20" t="s">
        <v>2033</v>
      </c>
      <c r="E66" s="20" t="s">
        <v>1933</v>
      </c>
      <c r="F66" s="20" t="s">
        <v>1872</v>
      </c>
      <c r="G66" s="20" t="s">
        <v>2034</v>
      </c>
      <c r="H66" s="20" t="s">
        <v>1807</v>
      </c>
      <c r="I66" s="20"/>
      <c r="J66" s="20" t="s">
        <v>2035</v>
      </c>
      <c r="K66" s="62" t="s">
        <v>2036</v>
      </c>
      <c r="L66" s="19">
        <v>989828849</v>
      </c>
      <c r="M66" s="20"/>
      <c r="N66" s="21" t="s">
        <v>58</v>
      </c>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4" t="s">
        <v>50</v>
      </c>
      <c r="AY66" s="24" t="s">
        <v>50</v>
      </c>
      <c r="AZ66" s="24"/>
    </row>
    <row r="67" spans="1:52" ht="13.8" hidden="1">
      <c r="A67" s="19">
        <v>21471144</v>
      </c>
      <c r="B67" s="19">
        <v>3</v>
      </c>
      <c r="C67" s="20" t="s">
        <v>2037</v>
      </c>
      <c r="D67" s="20" t="s">
        <v>50</v>
      </c>
      <c r="E67" s="20" t="s">
        <v>1860</v>
      </c>
      <c r="F67" s="20" t="s">
        <v>119</v>
      </c>
      <c r="G67" s="20" t="s">
        <v>53</v>
      </c>
      <c r="H67" s="20" t="s">
        <v>1807</v>
      </c>
      <c r="I67" s="20"/>
      <c r="J67" s="20" t="s">
        <v>2038</v>
      </c>
      <c r="K67" s="62" t="s">
        <v>2039</v>
      </c>
      <c r="L67" s="19">
        <v>989251698</v>
      </c>
      <c r="M67" s="20"/>
      <c r="N67" s="21" t="s">
        <v>58</v>
      </c>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4" t="s">
        <v>50</v>
      </c>
      <c r="AY67" s="24" t="s">
        <v>50</v>
      </c>
      <c r="AZ67" s="24"/>
    </row>
    <row r="68" spans="1:52" ht="13.8" hidden="1">
      <c r="A68" s="19">
        <v>21429603</v>
      </c>
      <c r="B68" s="19">
        <v>9</v>
      </c>
      <c r="C68" s="20" t="s">
        <v>2040</v>
      </c>
      <c r="D68" s="20" t="s">
        <v>50</v>
      </c>
      <c r="E68" s="20" t="s">
        <v>892</v>
      </c>
      <c r="F68" s="20" t="s">
        <v>1845</v>
      </c>
      <c r="G68" s="20" t="s">
        <v>1806</v>
      </c>
      <c r="H68" s="20" t="s">
        <v>1807</v>
      </c>
      <c r="I68" s="20"/>
      <c r="J68" s="20" t="s">
        <v>2041</v>
      </c>
      <c r="K68" s="62" t="s">
        <v>2042</v>
      </c>
      <c r="L68" s="19">
        <v>963232438</v>
      </c>
      <c r="M68" s="20"/>
      <c r="N68" s="21" t="s">
        <v>1824</v>
      </c>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4" t="s">
        <v>50</v>
      </c>
      <c r="AY68" s="24" t="s">
        <v>50</v>
      </c>
      <c r="AZ68" s="24"/>
    </row>
    <row r="69" spans="1:52" ht="13.8" hidden="1">
      <c r="A69" s="19">
        <v>21419539</v>
      </c>
      <c r="B69" s="19">
        <v>9</v>
      </c>
      <c r="C69" s="20" t="s">
        <v>2043</v>
      </c>
      <c r="D69" s="20" t="s">
        <v>50</v>
      </c>
      <c r="E69" s="20" t="s">
        <v>1933</v>
      </c>
      <c r="F69" s="20" t="s">
        <v>1872</v>
      </c>
      <c r="G69" s="20" t="s">
        <v>53</v>
      </c>
      <c r="H69" s="20" t="s">
        <v>1807</v>
      </c>
      <c r="I69" s="20"/>
      <c r="J69" s="20" t="s">
        <v>2044</v>
      </c>
      <c r="K69" s="62" t="s">
        <v>2045</v>
      </c>
      <c r="L69" s="19">
        <v>948942290</v>
      </c>
      <c r="M69" s="20"/>
      <c r="N69" s="21" t="s">
        <v>58</v>
      </c>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4" t="s">
        <v>50</v>
      </c>
      <c r="AY69" s="24" t="s">
        <v>50</v>
      </c>
      <c r="AZ69" s="24"/>
    </row>
    <row r="70" spans="1:52" ht="13.8">
      <c r="A70" s="19">
        <v>26421895</v>
      </c>
      <c r="B70" s="19">
        <v>0</v>
      </c>
      <c r="C70" s="20" t="s">
        <v>2046</v>
      </c>
      <c r="D70" s="20" t="s">
        <v>50</v>
      </c>
      <c r="E70" s="20" t="s">
        <v>1812</v>
      </c>
      <c r="F70" s="20" t="s">
        <v>1813</v>
      </c>
      <c r="G70" s="20" t="s">
        <v>53</v>
      </c>
      <c r="H70" s="20" t="s">
        <v>1807</v>
      </c>
      <c r="I70" s="20"/>
      <c r="J70" s="20" t="s">
        <v>2047</v>
      </c>
      <c r="K70" s="62" t="s">
        <v>2048</v>
      </c>
      <c r="L70" s="19">
        <v>976568122</v>
      </c>
      <c r="M70" s="20"/>
      <c r="N70" s="21" t="s">
        <v>58</v>
      </c>
      <c r="O70" s="22" t="s">
        <v>77</v>
      </c>
      <c r="P70" s="22" t="s">
        <v>1989</v>
      </c>
      <c r="Q70" s="22" t="s">
        <v>2049</v>
      </c>
      <c r="R70" s="22" t="s">
        <v>1830</v>
      </c>
      <c r="S70" s="22" t="str">
        <f>VLOOKUP(R70,'TUTORES 1s2023'!A:C,2,0)</f>
        <v>JEREZ JÍMENEZ MELISA</v>
      </c>
      <c r="T70" s="22" t="str">
        <f>VLOOKUP(R70,'TUTORES 1s2023'!A:H,5,0)</f>
        <v>melisa.jerez@usach.cl</v>
      </c>
      <c r="U70" s="22">
        <f>VLOOKUP(R70,'TUTORES 1s2023'!A:G,6,0)</f>
        <v>56988265042</v>
      </c>
      <c r="V70" s="23">
        <v>45026</v>
      </c>
      <c r="W70" s="29" t="s">
        <v>62</v>
      </c>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t="s">
        <v>62</v>
      </c>
      <c r="AV70" s="22"/>
      <c r="AW70" s="22"/>
      <c r="AX70" s="24">
        <f>VLOOKUP(A70,'TUTORÍAS 20230424'!A:H,8,0)</f>
        <v>2</v>
      </c>
      <c r="AY70" s="24">
        <f>VLOOKUP(A70,'TUTORÍAS 20230502'!A:J,10,0)</f>
        <v>2</v>
      </c>
      <c r="AZ70" s="24"/>
    </row>
    <row r="71" spans="1:52" ht="13.8" hidden="1">
      <c r="A71" s="19">
        <v>21330490</v>
      </c>
      <c r="B71" s="19">
        <v>9</v>
      </c>
      <c r="C71" s="20" t="s">
        <v>2050</v>
      </c>
      <c r="D71" s="20" t="s">
        <v>50</v>
      </c>
      <c r="E71" s="20" t="s">
        <v>2051</v>
      </c>
      <c r="F71" s="20" t="s">
        <v>295</v>
      </c>
      <c r="G71" s="20" t="s">
        <v>1806</v>
      </c>
      <c r="H71" s="20" t="s">
        <v>1807</v>
      </c>
      <c r="I71" s="20"/>
      <c r="J71" s="20" t="s">
        <v>2052</v>
      </c>
      <c r="K71" s="62" t="s">
        <v>2053</v>
      </c>
      <c r="L71" s="19">
        <v>945029050</v>
      </c>
      <c r="M71" s="20"/>
      <c r="N71" s="21" t="s">
        <v>58</v>
      </c>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4" t="s">
        <v>50</v>
      </c>
      <c r="AY71" s="24" t="s">
        <v>50</v>
      </c>
      <c r="AZ71" s="24"/>
    </row>
    <row r="72" spans="1:52" ht="13.8" hidden="1">
      <c r="A72" s="19">
        <v>21465395</v>
      </c>
      <c r="B72" s="19">
        <v>8</v>
      </c>
      <c r="C72" s="20" t="s">
        <v>2054</v>
      </c>
      <c r="D72" s="20" t="s">
        <v>50</v>
      </c>
      <c r="E72" s="20" t="s">
        <v>138</v>
      </c>
      <c r="F72" s="20" t="s">
        <v>1845</v>
      </c>
      <c r="G72" s="20" t="s">
        <v>53</v>
      </c>
      <c r="H72" s="20" t="s">
        <v>1807</v>
      </c>
      <c r="I72" s="20"/>
      <c r="J72" s="20" t="s">
        <v>2055</v>
      </c>
      <c r="K72" s="62" t="s">
        <v>2056</v>
      </c>
      <c r="L72" s="19">
        <v>936656425</v>
      </c>
      <c r="M72" s="20"/>
      <c r="N72" s="21" t="s">
        <v>1824</v>
      </c>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4" t="s">
        <v>50</v>
      </c>
      <c r="AY72" s="24" t="s">
        <v>50</v>
      </c>
      <c r="AZ72" s="24"/>
    </row>
    <row r="73" spans="1:52" ht="13.8">
      <c r="A73" s="19">
        <v>21450062</v>
      </c>
      <c r="B73" s="19">
        <v>0</v>
      </c>
      <c r="C73" s="20" t="s">
        <v>2057</v>
      </c>
      <c r="D73" s="20" t="s">
        <v>50</v>
      </c>
      <c r="E73" s="20" t="s">
        <v>1812</v>
      </c>
      <c r="F73" s="20" t="s">
        <v>1813</v>
      </c>
      <c r="G73" s="20" t="s">
        <v>1806</v>
      </c>
      <c r="H73" s="20" t="s">
        <v>1807</v>
      </c>
      <c r="I73" s="20"/>
      <c r="J73" s="20" t="s">
        <v>2058</v>
      </c>
      <c r="K73" s="62" t="s">
        <v>2059</v>
      </c>
      <c r="L73" s="19">
        <v>976622725</v>
      </c>
      <c r="M73" s="20"/>
      <c r="N73" s="21" t="s">
        <v>58</v>
      </c>
      <c r="O73" s="22" t="s">
        <v>77</v>
      </c>
      <c r="P73" s="22" t="s">
        <v>1989</v>
      </c>
      <c r="Q73" s="22" t="s">
        <v>1889</v>
      </c>
      <c r="R73" s="22" t="s">
        <v>1890</v>
      </c>
      <c r="S73" s="22" t="str">
        <f>VLOOKUP(R73,'TUTORES 1s2023'!A:B,2,0)</f>
        <v>ANTILEF MILLAR BRYAN ANDRES</v>
      </c>
      <c r="T73" s="22" t="str">
        <f>VLOOKUP(R73,'TUTORES 1s2023'!A:E,5,0)</f>
        <v>bryan.antilef@usach.cl</v>
      </c>
      <c r="U73" s="22">
        <f>VLOOKUP(R73,'TUTORES 1s2023'!A:F,6,0)</f>
        <v>229212212</v>
      </c>
      <c r="V73" s="23">
        <v>45013</v>
      </c>
      <c r="W73" s="22" t="s">
        <v>62</v>
      </c>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t="s">
        <v>62</v>
      </c>
      <c r="AV73" s="22"/>
      <c r="AW73" s="22"/>
      <c r="AX73" s="24">
        <f>VLOOKUP(A73,'TUTORÍAS 20230424'!A:H,8,0)</f>
        <v>2</v>
      </c>
      <c r="AY73" s="24">
        <f>VLOOKUP(A73,'TUTORÍAS 20230502'!A:J,10,0)</f>
        <v>2</v>
      </c>
      <c r="AZ73" s="24"/>
    </row>
    <row r="74" spans="1:52" ht="13.8" hidden="1">
      <c r="A74" s="19">
        <v>21481457</v>
      </c>
      <c r="B74" s="19">
        <v>9</v>
      </c>
      <c r="C74" s="20" t="s">
        <v>2060</v>
      </c>
      <c r="D74" s="20" t="s">
        <v>50</v>
      </c>
      <c r="E74" s="20" t="s">
        <v>316</v>
      </c>
      <c r="F74" s="20" t="s">
        <v>1845</v>
      </c>
      <c r="G74" s="20" t="s">
        <v>53</v>
      </c>
      <c r="H74" s="20" t="s">
        <v>1807</v>
      </c>
      <c r="I74" s="20"/>
      <c r="J74" s="20" t="s">
        <v>2061</v>
      </c>
      <c r="K74" s="62" t="s">
        <v>2062</v>
      </c>
      <c r="L74" s="19">
        <v>967025154</v>
      </c>
      <c r="M74" s="20"/>
      <c r="N74" s="21" t="s">
        <v>1824</v>
      </c>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4" t="s">
        <v>50</v>
      </c>
      <c r="AY74" s="24" t="s">
        <v>50</v>
      </c>
      <c r="AZ74" s="24"/>
    </row>
    <row r="75" spans="1:52" ht="13.8" hidden="1">
      <c r="A75" s="19">
        <v>21603975</v>
      </c>
      <c r="B75" s="19">
        <v>0</v>
      </c>
      <c r="C75" s="20" t="s">
        <v>2063</v>
      </c>
      <c r="D75" s="20" t="s">
        <v>50</v>
      </c>
      <c r="E75" s="20" t="s">
        <v>2064</v>
      </c>
      <c r="F75" s="20" t="s">
        <v>1929</v>
      </c>
      <c r="G75" s="20" t="s">
        <v>53</v>
      </c>
      <c r="H75" s="20" t="s">
        <v>1807</v>
      </c>
      <c r="I75" s="20"/>
      <c r="J75" s="20" t="s">
        <v>2065</v>
      </c>
      <c r="K75" s="62" t="s">
        <v>2066</v>
      </c>
      <c r="L75" s="19">
        <v>922591851</v>
      </c>
      <c r="M75" s="20"/>
      <c r="N75" s="21" t="s">
        <v>58</v>
      </c>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4" t="s">
        <v>50</v>
      </c>
      <c r="AY75" s="24" t="s">
        <v>50</v>
      </c>
      <c r="AZ75" s="24"/>
    </row>
    <row r="76" spans="1:52" ht="13.8" hidden="1">
      <c r="A76" s="19">
        <v>21411161</v>
      </c>
      <c r="B76" s="19">
        <v>6</v>
      </c>
      <c r="C76" s="20" t="s">
        <v>2067</v>
      </c>
      <c r="D76" s="20" t="s">
        <v>50</v>
      </c>
      <c r="E76" s="20" t="s">
        <v>1053</v>
      </c>
      <c r="F76" s="20" t="s">
        <v>1845</v>
      </c>
      <c r="G76" s="20" t="s">
        <v>151</v>
      </c>
      <c r="H76" s="20" t="s">
        <v>1807</v>
      </c>
      <c r="I76" s="20"/>
      <c r="J76" s="20" t="s">
        <v>2068</v>
      </c>
      <c r="K76" s="62" t="s">
        <v>2069</v>
      </c>
      <c r="L76" s="19">
        <v>961657840</v>
      </c>
      <c r="M76" s="20"/>
      <c r="N76" s="21" t="s">
        <v>1824</v>
      </c>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4" t="s">
        <v>50</v>
      </c>
      <c r="AY76" s="24" t="s">
        <v>50</v>
      </c>
      <c r="AZ76" s="24"/>
    </row>
    <row r="77" spans="1:52" ht="13.8" hidden="1">
      <c r="A77" s="19">
        <v>21468814</v>
      </c>
      <c r="B77" s="19" t="s">
        <v>142</v>
      </c>
      <c r="C77" s="20" t="s">
        <v>2070</v>
      </c>
      <c r="D77" s="20" t="s">
        <v>50</v>
      </c>
      <c r="E77" s="20" t="s">
        <v>1821</v>
      </c>
      <c r="F77" s="20" t="s">
        <v>1813</v>
      </c>
      <c r="G77" s="20" t="s">
        <v>53</v>
      </c>
      <c r="H77" s="20" t="s">
        <v>1807</v>
      </c>
      <c r="I77" s="20"/>
      <c r="J77" s="20" t="s">
        <v>2071</v>
      </c>
      <c r="K77" s="62" t="s">
        <v>2072</v>
      </c>
      <c r="L77" s="19">
        <v>936860014</v>
      </c>
      <c r="M77" s="20"/>
      <c r="N77" s="21" t="s">
        <v>58</v>
      </c>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4" t="s">
        <v>50</v>
      </c>
      <c r="AY77" s="24" t="s">
        <v>50</v>
      </c>
      <c r="AZ77" s="24"/>
    </row>
    <row r="78" spans="1:52" ht="13.8" hidden="1">
      <c r="A78" s="19">
        <v>21487029</v>
      </c>
      <c r="B78" s="19">
        <v>0</v>
      </c>
      <c r="C78" s="20" t="s">
        <v>2073</v>
      </c>
      <c r="D78" s="20" t="s">
        <v>50</v>
      </c>
      <c r="E78" s="20" t="s">
        <v>202</v>
      </c>
      <c r="F78" s="20" t="s">
        <v>1845</v>
      </c>
      <c r="G78" s="20" t="s">
        <v>1806</v>
      </c>
      <c r="H78" s="20" t="s">
        <v>1807</v>
      </c>
      <c r="I78" s="20"/>
      <c r="J78" s="20" t="s">
        <v>2074</v>
      </c>
      <c r="K78" s="62" t="s">
        <v>2075</v>
      </c>
      <c r="L78" s="19">
        <v>965836973</v>
      </c>
      <c r="M78" s="20"/>
      <c r="N78" s="21" t="s">
        <v>58</v>
      </c>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4" t="s">
        <v>50</v>
      </c>
      <c r="AY78" s="24" t="s">
        <v>50</v>
      </c>
      <c r="AZ78" s="24"/>
    </row>
    <row r="79" spans="1:52" ht="13.8" hidden="1">
      <c r="A79" s="19">
        <v>21335753</v>
      </c>
      <c r="B79" s="19">
        <v>0</v>
      </c>
      <c r="C79" s="20" t="s">
        <v>2076</v>
      </c>
      <c r="D79" s="20" t="s">
        <v>50</v>
      </c>
      <c r="E79" s="20" t="s">
        <v>202</v>
      </c>
      <c r="F79" s="20" t="s">
        <v>1845</v>
      </c>
      <c r="G79" s="20" t="s">
        <v>53</v>
      </c>
      <c r="H79" s="20" t="s">
        <v>1807</v>
      </c>
      <c r="I79" s="20"/>
      <c r="J79" s="20" t="s">
        <v>2077</v>
      </c>
      <c r="K79" s="62" t="s">
        <v>2078</v>
      </c>
      <c r="L79" s="19">
        <v>942167312</v>
      </c>
      <c r="M79" s="20"/>
      <c r="N79" s="21" t="s">
        <v>58</v>
      </c>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4" t="s">
        <v>50</v>
      </c>
      <c r="AY79" s="24" t="s">
        <v>50</v>
      </c>
      <c r="AZ79" s="24"/>
    </row>
    <row r="80" spans="1:52" ht="13.8">
      <c r="A80" s="34">
        <v>21451406</v>
      </c>
      <c r="B80" s="34">
        <v>0</v>
      </c>
      <c r="C80" s="58" t="s">
        <v>2079</v>
      </c>
      <c r="D80" s="58" t="s">
        <v>50</v>
      </c>
      <c r="E80" s="58" t="s">
        <v>441</v>
      </c>
      <c r="F80" s="58" t="s">
        <v>1845</v>
      </c>
      <c r="G80" s="58" t="s">
        <v>1806</v>
      </c>
      <c r="H80" s="58" t="s">
        <v>1807</v>
      </c>
      <c r="I80" s="58"/>
      <c r="J80" s="58" t="s">
        <v>2080</v>
      </c>
      <c r="K80" s="64" t="s">
        <v>2081</v>
      </c>
      <c r="L80" s="34">
        <v>944907207</v>
      </c>
      <c r="M80" s="58"/>
      <c r="N80" s="59" t="s">
        <v>58</v>
      </c>
      <c r="O80" s="65" t="s">
        <v>69</v>
      </c>
      <c r="P80" s="65" t="s">
        <v>160</v>
      </c>
      <c r="Q80" s="65" t="s">
        <v>224</v>
      </c>
      <c r="R80" s="27" t="s">
        <v>416</v>
      </c>
      <c r="S80" s="29" t="str">
        <f>VLOOKUP(R80,'TUTORES 1s2023'!A:B,2,0)</f>
        <v>CRUZ AYALA BRAYAN STEV</v>
      </c>
      <c r="T80" s="29" t="str">
        <f>VLOOKUP(R80,'TUTORES 1s2023'!A:E,5,0)</f>
        <v>brayan.cruz@usach.cl</v>
      </c>
      <c r="U80" s="29">
        <f>VLOOKUP(R80,'TUTORES 1s2023'!A:F,6,0)</f>
        <v>56933181214</v>
      </c>
      <c r="V80" s="45">
        <v>45050</v>
      </c>
      <c r="W80" s="29" t="s">
        <v>62</v>
      </c>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t="s">
        <v>62</v>
      </c>
      <c r="AV80" s="29"/>
      <c r="AW80" s="29"/>
      <c r="AX80" s="66" t="s">
        <v>50</v>
      </c>
      <c r="AY80" s="66" t="s">
        <v>50</v>
      </c>
      <c r="AZ80" s="66"/>
    </row>
    <row r="81" spans="1:52" ht="13.8">
      <c r="A81" s="19">
        <v>26781738</v>
      </c>
      <c r="B81" s="19">
        <v>3</v>
      </c>
      <c r="C81" s="20" t="s">
        <v>2082</v>
      </c>
      <c r="D81" s="20" t="s">
        <v>50</v>
      </c>
      <c r="E81" s="20" t="s">
        <v>228</v>
      </c>
      <c r="F81" s="20" t="s">
        <v>1817</v>
      </c>
      <c r="G81" s="20" t="s">
        <v>53</v>
      </c>
      <c r="H81" s="20" t="s">
        <v>1807</v>
      </c>
      <c r="I81" s="20"/>
      <c r="J81" s="20" t="s">
        <v>2083</v>
      </c>
      <c r="K81" s="62" t="s">
        <v>2084</v>
      </c>
      <c r="L81" s="19">
        <v>937436902</v>
      </c>
      <c r="M81" s="20"/>
      <c r="N81" s="21" t="s">
        <v>58</v>
      </c>
      <c r="O81" s="22" t="s">
        <v>77</v>
      </c>
      <c r="P81" s="22" t="s">
        <v>1223</v>
      </c>
      <c r="Q81" s="22" t="s">
        <v>1223</v>
      </c>
      <c r="R81" s="22" t="s">
        <v>2085</v>
      </c>
      <c r="S81" s="22" t="s">
        <v>2086</v>
      </c>
      <c r="T81" s="22" t="s">
        <v>2087</v>
      </c>
      <c r="U81" s="22">
        <v>56961259178</v>
      </c>
      <c r="V81" s="23">
        <v>45013</v>
      </c>
      <c r="W81" s="22" t="s">
        <v>62</v>
      </c>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t="s">
        <v>62</v>
      </c>
      <c r="AV81" s="22"/>
      <c r="AW81" s="22"/>
      <c r="AX81" s="24">
        <f>VLOOKUP(A81,'TUTORÍAS 20230424'!A:H,8,0)</f>
        <v>1</v>
      </c>
      <c r="AY81" s="24">
        <f>VLOOKUP(A81,'TUTORÍAS 20230502'!A:J,10,0)</f>
        <v>2</v>
      </c>
      <c r="AZ81" s="24"/>
    </row>
    <row r="82" spans="1:52" ht="13.8" hidden="1">
      <c r="A82" s="19">
        <v>21351326</v>
      </c>
      <c r="B82" s="19">
        <v>5</v>
      </c>
      <c r="C82" s="20" t="s">
        <v>2088</v>
      </c>
      <c r="D82" s="20" t="s">
        <v>50</v>
      </c>
      <c r="E82" s="20" t="s">
        <v>2089</v>
      </c>
      <c r="F82" s="20" t="s">
        <v>1845</v>
      </c>
      <c r="G82" s="20" t="s">
        <v>1806</v>
      </c>
      <c r="H82" s="20" t="s">
        <v>1807</v>
      </c>
      <c r="I82" s="20"/>
      <c r="J82" s="20" t="s">
        <v>2090</v>
      </c>
      <c r="K82" s="62" t="s">
        <v>2091</v>
      </c>
      <c r="L82" s="19">
        <v>920821947</v>
      </c>
      <c r="M82" s="20"/>
      <c r="N82" s="21" t="s">
        <v>58</v>
      </c>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4" t="s">
        <v>50</v>
      </c>
      <c r="AY82" s="24" t="s">
        <v>50</v>
      </c>
      <c r="AZ82" s="24"/>
    </row>
    <row r="83" spans="1:52" ht="13.8" hidden="1">
      <c r="A83" s="19">
        <v>27433837</v>
      </c>
      <c r="B83" s="19">
        <v>7</v>
      </c>
      <c r="C83" s="20" t="s">
        <v>2092</v>
      </c>
      <c r="D83" s="20" t="s">
        <v>50</v>
      </c>
      <c r="E83" s="20" t="s">
        <v>156</v>
      </c>
      <c r="F83" s="20" t="s">
        <v>1929</v>
      </c>
      <c r="G83" s="20" t="s">
        <v>1806</v>
      </c>
      <c r="H83" s="20" t="s">
        <v>1807</v>
      </c>
      <c r="I83" s="20"/>
      <c r="J83" s="20" t="s">
        <v>2093</v>
      </c>
      <c r="K83" s="62" t="s">
        <v>2094</v>
      </c>
      <c r="L83" s="19">
        <v>933181214</v>
      </c>
      <c r="M83" s="20"/>
      <c r="N83" s="21" t="s">
        <v>58</v>
      </c>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4" t="s">
        <v>50</v>
      </c>
      <c r="AY83" s="24" t="s">
        <v>50</v>
      </c>
      <c r="AZ83" s="24"/>
    </row>
    <row r="84" spans="1:52" ht="13.8" hidden="1">
      <c r="A84" s="19">
        <v>26115705</v>
      </c>
      <c r="B84" s="19">
        <v>5</v>
      </c>
      <c r="C84" s="20" t="s">
        <v>2095</v>
      </c>
      <c r="D84" s="20" t="s">
        <v>50</v>
      </c>
      <c r="E84" s="20" t="s">
        <v>220</v>
      </c>
      <c r="F84" s="20" t="s">
        <v>1856</v>
      </c>
      <c r="G84" s="20" t="s">
        <v>53</v>
      </c>
      <c r="H84" s="20" t="s">
        <v>1807</v>
      </c>
      <c r="I84" s="20"/>
      <c r="J84" s="20" t="s">
        <v>2096</v>
      </c>
      <c r="K84" s="62" t="s">
        <v>2097</v>
      </c>
      <c r="L84" s="19">
        <v>962784949</v>
      </c>
      <c r="M84" s="20"/>
      <c r="N84" s="21" t="s">
        <v>1824</v>
      </c>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4" t="s">
        <v>50</v>
      </c>
      <c r="AY84" s="24" t="s">
        <v>50</v>
      </c>
      <c r="AZ84" s="24"/>
    </row>
    <row r="85" spans="1:52" ht="13.8" hidden="1">
      <c r="A85" s="19">
        <v>21454715</v>
      </c>
      <c r="B85" s="19">
        <v>5</v>
      </c>
      <c r="C85" s="20" t="s">
        <v>2098</v>
      </c>
      <c r="D85" s="20" t="s">
        <v>50</v>
      </c>
      <c r="E85" s="20" t="s">
        <v>252</v>
      </c>
      <c r="F85" s="20" t="s">
        <v>253</v>
      </c>
      <c r="G85" s="20" t="s">
        <v>53</v>
      </c>
      <c r="H85" s="20" t="s">
        <v>1807</v>
      </c>
      <c r="I85" s="20"/>
      <c r="J85" s="20" t="s">
        <v>2099</v>
      </c>
      <c r="K85" s="62" t="s">
        <v>2100</v>
      </c>
      <c r="L85" s="19">
        <v>930736553</v>
      </c>
      <c r="M85" s="20"/>
      <c r="N85" s="21" t="s">
        <v>58</v>
      </c>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4" t="s">
        <v>50</v>
      </c>
      <c r="AY85" s="24" t="s">
        <v>50</v>
      </c>
      <c r="AZ85" s="24"/>
    </row>
    <row r="86" spans="1:52" ht="13.8" hidden="1">
      <c r="A86" s="19">
        <v>21401809</v>
      </c>
      <c r="B86" s="19">
        <v>8</v>
      </c>
      <c r="C86" s="20" t="s">
        <v>2101</v>
      </c>
      <c r="D86" s="20" t="s">
        <v>50</v>
      </c>
      <c r="E86" s="20" t="s">
        <v>534</v>
      </c>
      <c r="F86" s="20" t="s">
        <v>119</v>
      </c>
      <c r="G86" s="20" t="s">
        <v>1806</v>
      </c>
      <c r="H86" s="20" t="s">
        <v>1807</v>
      </c>
      <c r="I86" s="20"/>
      <c r="J86" s="20" t="s">
        <v>2102</v>
      </c>
      <c r="K86" s="62" t="s">
        <v>2103</v>
      </c>
      <c r="L86" s="19">
        <v>999705442</v>
      </c>
      <c r="M86" s="20"/>
      <c r="N86" s="21" t="s">
        <v>58</v>
      </c>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4" t="s">
        <v>50</v>
      </c>
      <c r="AY86" s="24" t="s">
        <v>50</v>
      </c>
      <c r="AZ86" s="24"/>
    </row>
    <row r="87" spans="1:52" ht="13.8">
      <c r="A87" s="19">
        <v>21489678</v>
      </c>
      <c r="B87" s="19">
        <v>8</v>
      </c>
      <c r="C87" s="20" t="s">
        <v>2104</v>
      </c>
      <c r="D87" s="20" t="s">
        <v>50</v>
      </c>
      <c r="E87" s="20" t="s">
        <v>1821</v>
      </c>
      <c r="F87" s="20" t="s">
        <v>1813</v>
      </c>
      <c r="G87" s="20" t="s">
        <v>1806</v>
      </c>
      <c r="H87" s="20" t="s">
        <v>1807</v>
      </c>
      <c r="I87" s="20"/>
      <c r="J87" s="20" t="s">
        <v>2105</v>
      </c>
      <c r="K87" s="62" t="s">
        <v>2106</v>
      </c>
      <c r="L87" s="19">
        <v>934053917</v>
      </c>
      <c r="M87" s="20"/>
      <c r="N87" s="21" t="s">
        <v>58</v>
      </c>
      <c r="O87" s="20" t="s">
        <v>77</v>
      </c>
      <c r="P87" s="20" t="s">
        <v>1896</v>
      </c>
      <c r="Q87" s="20" t="s">
        <v>2107</v>
      </c>
      <c r="R87" s="22" t="s">
        <v>2108</v>
      </c>
      <c r="S87" s="22" t="str">
        <f>VLOOKUP(R87,'TUTORES 1s2023'!A:C,2,0)</f>
        <v>ALARCÓN BASTIÁN KEVIN RODRIGO</v>
      </c>
      <c r="T87" s="22" t="str">
        <f>VLOOKUP(R87,'TUTORES 1s2023'!A:E,5,0)</f>
        <v>kevin.alarcon@usach.cl</v>
      </c>
      <c r="U87" s="22">
        <f>VLOOKUP(R87,'TUTORES 1s2023'!A:G,6,0)</f>
        <v>56950976331</v>
      </c>
      <c r="V87" s="23">
        <v>45026</v>
      </c>
      <c r="W87" s="67" t="s">
        <v>62</v>
      </c>
      <c r="X87" s="22" t="s">
        <v>123</v>
      </c>
      <c r="Y87" s="22" t="s">
        <v>109</v>
      </c>
      <c r="Z87" s="22" t="s">
        <v>2109</v>
      </c>
      <c r="AA87" s="34" t="s">
        <v>1611</v>
      </c>
      <c r="AB87" s="22" t="str">
        <f>VLOOKUP(AA87,'TUTORES 1s2023'!A:B,2,0)</f>
        <v>VEGA GARRIDO IGNACIO</v>
      </c>
      <c r="AC87" s="22" t="str">
        <f>VLOOKUP(AA87,'TUTORES 1s2023'!A:E,5,0)</f>
        <v>ignacio.vega@usach.cl</v>
      </c>
      <c r="AD87" s="22">
        <f>VLOOKUP(AA87,'TUTORES 1s2023'!A:G,6,0)</f>
        <v>56995033586</v>
      </c>
      <c r="AE87" s="23">
        <v>45019</v>
      </c>
      <c r="AF87" s="22" t="s">
        <v>62</v>
      </c>
      <c r="AG87" s="22"/>
      <c r="AH87" s="22"/>
      <c r="AI87" s="22"/>
      <c r="AJ87" s="22"/>
      <c r="AK87" s="22"/>
      <c r="AL87" s="22"/>
      <c r="AM87" s="22"/>
      <c r="AN87" s="22"/>
      <c r="AO87" s="22"/>
      <c r="AP87" s="22"/>
      <c r="AQ87" s="22"/>
      <c r="AR87" s="22"/>
      <c r="AS87" s="22"/>
      <c r="AT87" s="22"/>
      <c r="AU87" s="22" t="s">
        <v>62</v>
      </c>
      <c r="AV87" s="22"/>
      <c r="AW87" s="22"/>
      <c r="AX87" s="24">
        <v>0</v>
      </c>
      <c r="AY87" s="24">
        <v>0</v>
      </c>
      <c r="AZ87" s="24"/>
    </row>
    <row r="88" spans="1:52" ht="13.8" hidden="1">
      <c r="A88" s="19">
        <v>21605113</v>
      </c>
      <c r="B88" s="19">
        <v>0</v>
      </c>
      <c r="C88" s="20" t="s">
        <v>2110</v>
      </c>
      <c r="D88" s="20" t="s">
        <v>50</v>
      </c>
      <c r="E88" s="20" t="s">
        <v>81</v>
      </c>
      <c r="F88" s="20" t="s">
        <v>1845</v>
      </c>
      <c r="G88" s="20" t="s">
        <v>151</v>
      </c>
      <c r="H88" s="20" t="s">
        <v>1807</v>
      </c>
      <c r="I88" s="20"/>
      <c r="J88" s="20" t="s">
        <v>2111</v>
      </c>
      <c r="K88" s="62" t="s">
        <v>2112</v>
      </c>
      <c r="L88" s="19">
        <v>998202547</v>
      </c>
      <c r="M88" s="20"/>
      <c r="N88" s="21" t="s">
        <v>58</v>
      </c>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4" t="s">
        <v>50</v>
      </c>
      <c r="AY88" s="24" t="s">
        <v>50</v>
      </c>
      <c r="AZ88" s="24"/>
    </row>
    <row r="89" spans="1:52" ht="13.8">
      <c r="A89" s="19">
        <v>25966809</v>
      </c>
      <c r="B89" s="19">
        <v>3</v>
      </c>
      <c r="C89" s="20" t="s">
        <v>2113</v>
      </c>
      <c r="D89" s="20" t="s">
        <v>50</v>
      </c>
      <c r="E89" s="20" t="s">
        <v>64</v>
      </c>
      <c r="F89" s="20" t="s">
        <v>1856</v>
      </c>
      <c r="G89" s="20" t="s">
        <v>53</v>
      </c>
      <c r="H89" s="20" t="s">
        <v>1807</v>
      </c>
      <c r="I89" s="20"/>
      <c r="J89" s="20" t="s">
        <v>2114</v>
      </c>
      <c r="K89" s="62" t="s">
        <v>2115</v>
      </c>
      <c r="L89" s="19">
        <v>961938501</v>
      </c>
      <c r="M89" s="20"/>
      <c r="N89" s="21" t="s">
        <v>58</v>
      </c>
      <c r="O89" s="22" t="s">
        <v>69</v>
      </c>
      <c r="P89" s="22" t="s">
        <v>2116</v>
      </c>
      <c r="Q89" s="22" t="s">
        <v>71</v>
      </c>
      <c r="R89" s="40" t="s">
        <v>1626</v>
      </c>
      <c r="S89" s="22" t="str">
        <f>VLOOKUP(R89,'TUTORES 1s2023'!A:B,2,0)</f>
        <v>BARRERA MEZA VALENTINA ANTONIA</v>
      </c>
      <c r="T89" s="22" t="str">
        <f>VLOOKUP(R89,'TUTORES 1s2023'!A:E,5,0)</f>
        <v>valentina.barrera.m@usach.cl</v>
      </c>
      <c r="U89" s="22">
        <f>VLOOKUP(R89,'TUTORES 1s2023'!A:F,6,0)</f>
        <v>979660322</v>
      </c>
      <c r="V89" s="23">
        <v>45009</v>
      </c>
      <c r="W89" s="22" t="s">
        <v>62</v>
      </c>
      <c r="X89" s="22"/>
      <c r="Y89" s="22"/>
      <c r="Z89" s="22"/>
      <c r="AA89" s="22"/>
      <c r="AB89" s="22"/>
      <c r="AC89" s="22"/>
      <c r="AD89" s="22"/>
      <c r="AE89" s="22"/>
      <c r="AF89" s="22"/>
      <c r="AG89" s="22"/>
      <c r="AH89" s="22"/>
      <c r="AI89" s="22"/>
      <c r="AJ89" s="22"/>
      <c r="AK89" s="22"/>
      <c r="AL89" s="22"/>
      <c r="AM89" s="22"/>
      <c r="AN89" s="22"/>
      <c r="AO89" s="22"/>
      <c r="AP89" s="22" t="s">
        <v>2117</v>
      </c>
      <c r="AQ89" s="22"/>
      <c r="AR89" s="22"/>
      <c r="AS89" s="22"/>
      <c r="AT89" s="22"/>
      <c r="AU89" s="22" t="s">
        <v>62</v>
      </c>
      <c r="AV89" s="22"/>
      <c r="AW89" s="22"/>
      <c r="AX89" s="24">
        <f>VLOOKUP(A89,'TUTORÍAS 20230424'!A:H,8,0)</f>
        <v>2</v>
      </c>
      <c r="AY89" s="24">
        <f>VLOOKUP(A89,'TUTORÍAS 20230502'!A:J,10,0)</f>
        <v>2</v>
      </c>
      <c r="AZ89" s="24"/>
    </row>
    <row r="90" spans="1:52" ht="13.8" hidden="1">
      <c r="A90" s="19">
        <v>21329099</v>
      </c>
      <c r="B90" s="19">
        <v>1</v>
      </c>
      <c r="C90" s="20" t="s">
        <v>2118</v>
      </c>
      <c r="D90" s="20" t="s">
        <v>50</v>
      </c>
      <c r="E90" s="20" t="s">
        <v>129</v>
      </c>
      <c r="F90" s="20" t="s">
        <v>1856</v>
      </c>
      <c r="G90" s="20" t="s">
        <v>151</v>
      </c>
      <c r="H90" s="20" t="s">
        <v>1807</v>
      </c>
      <c r="I90" s="20"/>
      <c r="J90" s="20" t="s">
        <v>2119</v>
      </c>
      <c r="K90" s="62" t="s">
        <v>2120</v>
      </c>
      <c r="L90" s="19">
        <v>990907572</v>
      </c>
      <c r="M90" s="20"/>
      <c r="N90" s="21" t="s">
        <v>58</v>
      </c>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t="s">
        <v>2121</v>
      </c>
      <c r="AQ90" s="22"/>
      <c r="AR90" s="22"/>
      <c r="AS90" s="22"/>
      <c r="AT90" s="22"/>
      <c r="AU90" s="22"/>
      <c r="AV90" s="22"/>
      <c r="AW90" s="22"/>
      <c r="AX90" s="24" t="s">
        <v>50</v>
      </c>
      <c r="AY90" s="24" t="s">
        <v>50</v>
      </c>
      <c r="AZ90" s="24"/>
    </row>
    <row r="91" spans="1:52" ht="13.8" hidden="1">
      <c r="A91" s="19">
        <v>21283909</v>
      </c>
      <c r="B91" s="19">
        <v>4</v>
      </c>
      <c r="C91" s="20" t="s">
        <v>2122</v>
      </c>
      <c r="D91" s="20" t="s">
        <v>50</v>
      </c>
      <c r="E91" s="20" t="s">
        <v>627</v>
      </c>
      <c r="F91" s="20" t="s">
        <v>1845</v>
      </c>
      <c r="G91" s="20" t="s">
        <v>1806</v>
      </c>
      <c r="H91" s="20" t="s">
        <v>1807</v>
      </c>
      <c r="I91" s="20"/>
      <c r="J91" s="20" t="s">
        <v>2123</v>
      </c>
      <c r="K91" s="62" t="s">
        <v>2124</v>
      </c>
      <c r="L91" s="19">
        <v>962077553</v>
      </c>
      <c r="M91" s="20"/>
      <c r="N91" s="21" t="s">
        <v>1824</v>
      </c>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4" t="s">
        <v>50</v>
      </c>
      <c r="AY91" s="24" t="s">
        <v>50</v>
      </c>
      <c r="AZ91" s="24"/>
    </row>
    <row r="92" spans="1:52" ht="13.8" hidden="1">
      <c r="A92" s="19">
        <v>21536535</v>
      </c>
      <c r="B92" s="19">
        <v>2</v>
      </c>
      <c r="C92" s="20" t="s">
        <v>2125</v>
      </c>
      <c r="D92" s="20" t="s">
        <v>50</v>
      </c>
      <c r="E92" s="20" t="s">
        <v>118</v>
      </c>
      <c r="F92" s="20" t="s">
        <v>119</v>
      </c>
      <c r="G92" s="20" t="s">
        <v>1806</v>
      </c>
      <c r="H92" s="20" t="s">
        <v>1807</v>
      </c>
      <c r="I92" s="20"/>
      <c r="J92" s="20" t="s">
        <v>2126</v>
      </c>
      <c r="K92" s="62" t="s">
        <v>2127</v>
      </c>
      <c r="L92" s="19">
        <v>977448619</v>
      </c>
      <c r="M92" s="20"/>
      <c r="N92" s="21" t="s">
        <v>58</v>
      </c>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4" t="s">
        <v>50</v>
      </c>
      <c r="AY92" s="24" t="s">
        <v>50</v>
      </c>
      <c r="AZ92" s="24"/>
    </row>
    <row r="93" spans="1:52" ht="13.8" hidden="1">
      <c r="A93" s="19">
        <v>21244826</v>
      </c>
      <c r="B93" s="19">
        <v>5</v>
      </c>
      <c r="C93" s="20" t="s">
        <v>2128</v>
      </c>
      <c r="D93" s="20" t="s">
        <v>50</v>
      </c>
      <c r="E93" s="20" t="s">
        <v>1812</v>
      </c>
      <c r="F93" s="20" t="s">
        <v>1813</v>
      </c>
      <c r="G93" s="20" t="s">
        <v>151</v>
      </c>
      <c r="H93" s="20" t="s">
        <v>1807</v>
      </c>
      <c r="I93" s="20"/>
      <c r="J93" s="20" t="s">
        <v>2129</v>
      </c>
      <c r="K93" s="62" t="s">
        <v>2130</v>
      </c>
      <c r="L93" s="19">
        <v>945793054</v>
      </c>
      <c r="M93" s="20"/>
      <c r="N93" s="21" t="s">
        <v>58</v>
      </c>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4" t="s">
        <v>50</v>
      </c>
      <c r="AY93" s="24" t="s">
        <v>50</v>
      </c>
      <c r="AZ93" s="24"/>
    </row>
    <row r="94" spans="1:52" ht="13.8">
      <c r="A94" s="19">
        <v>21243245</v>
      </c>
      <c r="B94" s="19">
        <v>8</v>
      </c>
      <c r="C94" s="20" t="s">
        <v>2131</v>
      </c>
      <c r="D94" s="20" t="s">
        <v>50</v>
      </c>
      <c r="E94" s="20" t="s">
        <v>118</v>
      </c>
      <c r="F94" s="20" t="s">
        <v>119</v>
      </c>
      <c r="G94" s="20" t="s">
        <v>1806</v>
      </c>
      <c r="H94" s="20" t="s">
        <v>1807</v>
      </c>
      <c r="I94" s="20"/>
      <c r="J94" s="20" t="s">
        <v>2132</v>
      </c>
      <c r="K94" s="62" t="s">
        <v>2133</v>
      </c>
      <c r="L94" s="19">
        <v>935742516</v>
      </c>
      <c r="M94" s="20"/>
      <c r="N94" s="21" t="s">
        <v>58</v>
      </c>
      <c r="O94" s="20" t="s">
        <v>123</v>
      </c>
      <c r="P94" s="20" t="s">
        <v>109</v>
      </c>
      <c r="Q94" s="22" t="s">
        <v>2134</v>
      </c>
      <c r="R94" s="22" t="s">
        <v>187</v>
      </c>
      <c r="S94" s="22" t="str">
        <f>VLOOKUP(R94,'TUTORES 1s2023'!A:B,2,0)</f>
        <v>PEREIRA ACEVEDO CATALINA NICOL</v>
      </c>
      <c r="T94" s="22" t="str">
        <f>VLOOKUP(R94,'TUTORES 1s2023'!A:E,5,0)</f>
        <v>catalina.pereira@usach.cl</v>
      </c>
      <c r="U94" s="22">
        <f>VLOOKUP(R94,'TUTORES 1s2023'!A:F,6,0)</f>
        <v>56954975211</v>
      </c>
      <c r="V94" s="23">
        <v>45012</v>
      </c>
      <c r="W94" s="22" t="s">
        <v>62</v>
      </c>
      <c r="X94" s="20" t="s">
        <v>123</v>
      </c>
      <c r="Y94" s="20" t="s">
        <v>109</v>
      </c>
      <c r="Z94" s="22" t="s">
        <v>2135</v>
      </c>
      <c r="AA94" s="22"/>
      <c r="AB94" s="22"/>
      <c r="AC94" s="22"/>
      <c r="AD94" s="22"/>
      <c r="AE94" s="22"/>
      <c r="AF94" s="22"/>
      <c r="AG94" s="22"/>
      <c r="AH94" s="22"/>
      <c r="AI94" s="22"/>
      <c r="AJ94" s="22"/>
      <c r="AK94" s="22"/>
      <c r="AL94" s="22"/>
      <c r="AM94" s="22"/>
      <c r="AN94" s="22"/>
      <c r="AO94" s="22"/>
      <c r="AP94" s="22"/>
      <c r="AQ94" s="22"/>
      <c r="AR94" s="22"/>
      <c r="AS94" s="22"/>
      <c r="AT94" s="22"/>
      <c r="AU94" s="22" t="s">
        <v>62</v>
      </c>
      <c r="AV94" s="22"/>
      <c r="AW94" s="22"/>
      <c r="AX94" s="24">
        <f>VLOOKUP(A94,'TUTORÍAS 20230424'!A:H,8,0)</f>
        <v>3</v>
      </c>
      <c r="AY94" s="24">
        <f>VLOOKUP(A94,'TUTORÍAS 20230502'!A:J,10,0)</f>
        <v>4</v>
      </c>
      <c r="AZ94" s="24"/>
    </row>
    <row r="95" spans="1:52" ht="13.8" hidden="1">
      <c r="A95" s="19">
        <v>21521750</v>
      </c>
      <c r="B95" s="19">
        <v>7</v>
      </c>
      <c r="C95" s="20" t="s">
        <v>2136</v>
      </c>
      <c r="D95" s="20" t="s">
        <v>50</v>
      </c>
      <c r="E95" s="20" t="s">
        <v>1821</v>
      </c>
      <c r="F95" s="20" t="s">
        <v>1813</v>
      </c>
      <c r="G95" s="20" t="s">
        <v>53</v>
      </c>
      <c r="H95" s="20" t="s">
        <v>1807</v>
      </c>
      <c r="I95" s="20"/>
      <c r="J95" s="20" t="s">
        <v>2137</v>
      </c>
      <c r="K95" s="62" t="s">
        <v>2138</v>
      </c>
      <c r="L95" s="19">
        <v>957048209</v>
      </c>
      <c r="M95" s="20"/>
      <c r="N95" s="21" t="s">
        <v>58</v>
      </c>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4" t="s">
        <v>50</v>
      </c>
      <c r="AY95" s="24" t="s">
        <v>50</v>
      </c>
      <c r="AZ95" s="24"/>
    </row>
    <row r="96" spans="1:52" ht="13.8" hidden="1">
      <c r="A96" s="19">
        <v>21604369</v>
      </c>
      <c r="B96" s="19">
        <v>3</v>
      </c>
      <c r="C96" s="20" t="s">
        <v>2139</v>
      </c>
      <c r="D96" s="20" t="s">
        <v>50</v>
      </c>
      <c r="E96" s="20" t="s">
        <v>1812</v>
      </c>
      <c r="F96" s="20" t="s">
        <v>1813</v>
      </c>
      <c r="G96" s="20" t="s">
        <v>1806</v>
      </c>
      <c r="H96" s="20" t="s">
        <v>1807</v>
      </c>
      <c r="I96" s="20"/>
      <c r="J96" s="20" t="s">
        <v>2140</v>
      </c>
      <c r="K96" s="62" t="s">
        <v>2141</v>
      </c>
      <c r="L96" s="19">
        <v>990552256</v>
      </c>
      <c r="M96" s="20"/>
      <c r="N96" s="21" t="s">
        <v>58</v>
      </c>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4" t="s">
        <v>50</v>
      </c>
      <c r="AY96" s="24" t="s">
        <v>50</v>
      </c>
      <c r="AZ96" s="24"/>
    </row>
    <row r="97" spans="1:52" ht="13.8" hidden="1">
      <c r="A97" s="19">
        <v>21439188</v>
      </c>
      <c r="B97" s="19">
        <v>0</v>
      </c>
      <c r="C97" s="20" t="s">
        <v>2142</v>
      </c>
      <c r="D97" s="20" t="s">
        <v>50</v>
      </c>
      <c r="E97" s="20" t="s">
        <v>400</v>
      </c>
      <c r="F97" s="20" t="s">
        <v>1817</v>
      </c>
      <c r="G97" s="20" t="s">
        <v>53</v>
      </c>
      <c r="H97" s="20" t="s">
        <v>1807</v>
      </c>
      <c r="I97" s="20"/>
      <c r="J97" s="20" t="s">
        <v>2143</v>
      </c>
      <c r="K97" s="62" t="s">
        <v>2144</v>
      </c>
      <c r="L97" s="19">
        <v>997500961</v>
      </c>
      <c r="M97" s="20"/>
      <c r="N97" s="21" t="s">
        <v>58</v>
      </c>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4" t="s">
        <v>50</v>
      </c>
      <c r="AY97" s="24" t="s">
        <v>50</v>
      </c>
      <c r="AZ97" s="24"/>
    </row>
    <row r="98" spans="1:52" ht="13.8" hidden="1">
      <c r="A98" s="19">
        <v>21533437</v>
      </c>
      <c r="B98" s="19">
        <v>6</v>
      </c>
      <c r="C98" s="20" t="s">
        <v>2145</v>
      </c>
      <c r="D98" s="20" t="s">
        <v>50</v>
      </c>
      <c r="E98" s="20" t="s">
        <v>1834</v>
      </c>
      <c r="F98" s="20" t="s">
        <v>119</v>
      </c>
      <c r="G98" s="20" t="s">
        <v>53</v>
      </c>
      <c r="H98" s="20" t="s">
        <v>1807</v>
      </c>
      <c r="I98" s="20"/>
      <c r="J98" s="20" t="s">
        <v>2146</v>
      </c>
      <c r="K98" s="62" t="s">
        <v>2147</v>
      </c>
      <c r="L98" s="19">
        <v>953888115</v>
      </c>
      <c r="M98" s="20"/>
      <c r="N98" s="21" t="s">
        <v>58</v>
      </c>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4" t="s">
        <v>50</v>
      </c>
      <c r="AY98" s="24" t="s">
        <v>50</v>
      </c>
      <c r="AZ98" s="24"/>
    </row>
    <row r="99" spans="1:52" ht="13.8" hidden="1">
      <c r="A99" s="19">
        <v>21528811</v>
      </c>
      <c r="B99" s="19">
        <v>0</v>
      </c>
      <c r="C99" s="20" t="s">
        <v>2148</v>
      </c>
      <c r="D99" s="20" t="s">
        <v>50</v>
      </c>
      <c r="E99" s="20" t="s">
        <v>1821</v>
      </c>
      <c r="F99" s="20" t="s">
        <v>1813</v>
      </c>
      <c r="G99" s="20" t="s">
        <v>1806</v>
      </c>
      <c r="H99" s="20" t="s">
        <v>1807</v>
      </c>
      <c r="I99" s="20"/>
      <c r="J99" s="20" t="s">
        <v>2149</v>
      </c>
      <c r="K99" s="62" t="s">
        <v>2150</v>
      </c>
      <c r="L99" s="19">
        <v>998735099</v>
      </c>
      <c r="M99" s="20"/>
      <c r="N99" s="21" t="s">
        <v>58</v>
      </c>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4" t="s">
        <v>50</v>
      </c>
      <c r="AY99" s="24" t="s">
        <v>50</v>
      </c>
      <c r="AZ99" s="24"/>
    </row>
    <row r="100" spans="1:52" ht="13.8" hidden="1">
      <c r="A100" s="19">
        <v>22620880</v>
      </c>
      <c r="B100" s="19">
        <v>1</v>
      </c>
      <c r="C100" s="20" t="s">
        <v>2151</v>
      </c>
      <c r="D100" s="20" t="s">
        <v>50</v>
      </c>
      <c r="E100" s="20" t="s">
        <v>1812</v>
      </c>
      <c r="F100" s="20" t="s">
        <v>1813</v>
      </c>
      <c r="G100" s="20" t="s">
        <v>1806</v>
      </c>
      <c r="H100" s="20" t="s">
        <v>1807</v>
      </c>
      <c r="I100" s="20"/>
      <c r="J100" s="20" t="s">
        <v>2152</v>
      </c>
      <c r="K100" s="62" t="s">
        <v>2153</v>
      </c>
      <c r="L100" s="19">
        <v>933308852</v>
      </c>
      <c r="M100" s="20"/>
      <c r="N100" s="21" t="s">
        <v>58</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4" t="s">
        <v>50</v>
      </c>
      <c r="AY100" s="24" t="s">
        <v>50</v>
      </c>
      <c r="AZ100" s="24"/>
    </row>
    <row r="101" spans="1:52" ht="13.8" hidden="1">
      <c r="A101" s="19">
        <v>21505159</v>
      </c>
      <c r="B101" s="19">
        <v>5</v>
      </c>
      <c r="C101" s="20" t="s">
        <v>2154</v>
      </c>
      <c r="D101" s="20" t="s">
        <v>50</v>
      </c>
      <c r="E101" s="20" t="s">
        <v>1812</v>
      </c>
      <c r="F101" s="20" t="s">
        <v>1813</v>
      </c>
      <c r="G101" s="20" t="s">
        <v>1806</v>
      </c>
      <c r="H101" s="20" t="s">
        <v>1807</v>
      </c>
      <c r="I101" s="20"/>
      <c r="J101" s="20" t="s">
        <v>2155</v>
      </c>
      <c r="K101" s="62" t="s">
        <v>2156</v>
      </c>
      <c r="L101" s="19">
        <v>940628214</v>
      </c>
      <c r="M101" s="20"/>
      <c r="N101" s="21" t="s">
        <v>58</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4" t="s">
        <v>50</v>
      </c>
      <c r="AY101" s="24" t="s">
        <v>50</v>
      </c>
      <c r="AZ101" s="24"/>
    </row>
    <row r="102" spans="1:52" ht="13.8" hidden="1">
      <c r="A102" s="19">
        <v>21412588</v>
      </c>
      <c r="B102" s="19">
        <v>9</v>
      </c>
      <c r="C102" s="20" t="s">
        <v>2157</v>
      </c>
      <c r="D102" s="20" t="s">
        <v>50</v>
      </c>
      <c r="E102" s="20" t="s">
        <v>732</v>
      </c>
      <c r="F102" s="20" t="s">
        <v>1845</v>
      </c>
      <c r="G102" s="20" t="s">
        <v>1806</v>
      </c>
      <c r="H102" s="20" t="s">
        <v>1807</v>
      </c>
      <c r="I102" s="20"/>
      <c r="J102" s="20" t="s">
        <v>2158</v>
      </c>
      <c r="K102" s="62" t="s">
        <v>2159</v>
      </c>
      <c r="L102" s="19">
        <v>930976414</v>
      </c>
      <c r="M102" s="20"/>
      <c r="N102" s="21" t="s">
        <v>1824</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4" t="s">
        <v>50</v>
      </c>
      <c r="AY102" s="24" t="s">
        <v>50</v>
      </c>
      <c r="AZ102" s="24"/>
    </row>
    <row r="103" spans="1:52" ht="13.8" hidden="1">
      <c r="A103" s="19">
        <v>21507158</v>
      </c>
      <c r="B103" s="19">
        <v>8</v>
      </c>
      <c r="C103" s="20" t="s">
        <v>2160</v>
      </c>
      <c r="D103" s="20" t="s">
        <v>50</v>
      </c>
      <c r="E103" s="20" t="s">
        <v>81</v>
      </c>
      <c r="F103" s="20" t="s">
        <v>1845</v>
      </c>
      <c r="G103" s="20" t="s">
        <v>1806</v>
      </c>
      <c r="H103" s="20" t="s">
        <v>1807</v>
      </c>
      <c r="I103" s="20"/>
      <c r="J103" s="20" t="s">
        <v>2161</v>
      </c>
      <c r="K103" s="62" t="s">
        <v>2162</v>
      </c>
      <c r="L103" s="19">
        <v>954814620</v>
      </c>
      <c r="M103" s="20"/>
      <c r="N103" s="21" t="s">
        <v>58</v>
      </c>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4" t="s">
        <v>50</v>
      </c>
      <c r="AY103" s="24" t="s">
        <v>50</v>
      </c>
      <c r="AZ103" s="24"/>
    </row>
    <row r="104" spans="1:52" ht="13.8" hidden="1">
      <c r="A104" s="19">
        <v>21496907</v>
      </c>
      <c r="B104" s="19">
        <v>6</v>
      </c>
      <c r="C104" s="20" t="s">
        <v>2163</v>
      </c>
      <c r="D104" s="20" t="s">
        <v>50</v>
      </c>
      <c r="E104" s="20" t="s">
        <v>311</v>
      </c>
      <c r="F104" s="20" t="s">
        <v>1872</v>
      </c>
      <c r="G104" s="20" t="s">
        <v>1806</v>
      </c>
      <c r="H104" s="20" t="s">
        <v>1807</v>
      </c>
      <c r="I104" s="20"/>
      <c r="J104" s="20" t="s">
        <v>2164</v>
      </c>
      <c r="K104" s="62" t="s">
        <v>2165</v>
      </c>
      <c r="L104" s="19">
        <v>940810294</v>
      </c>
      <c r="M104" s="20"/>
      <c r="N104" s="21" t="s">
        <v>1824</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4" t="s">
        <v>50</v>
      </c>
      <c r="AY104" s="24" t="s">
        <v>50</v>
      </c>
      <c r="AZ104" s="24"/>
    </row>
    <row r="105" spans="1:52" ht="13.8" hidden="1">
      <c r="A105" s="19">
        <v>21348858</v>
      </c>
      <c r="B105" s="19">
        <v>9</v>
      </c>
      <c r="C105" s="20" t="s">
        <v>2166</v>
      </c>
      <c r="D105" s="20" t="s">
        <v>50</v>
      </c>
      <c r="E105" s="20" t="s">
        <v>2089</v>
      </c>
      <c r="F105" s="20" t="s">
        <v>1845</v>
      </c>
      <c r="G105" s="20" t="s">
        <v>1806</v>
      </c>
      <c r="H105" s="20" t="s">
        <v>1807</v>
      </c>
      <c r="I105" s="20"/>
      <c r="J105" s="20" t="s">
        <v>2167</v>
      </c>
      <c r="K105" s="62" t="s">
        <v>2168</v>
      </c>
      <c r="L105" s="19">
        <v>936408233</v>
      </c>
      <c r="M105" s="20"/>
      <c r="N105" s="21" t="s">
        <v>58</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4" t="s">
        <v>50</v>
      </c>
      <c r="AY105" s="24" t="s">
        <v>50</v>
      </c>
      <c r="AZ105" s="24"/>
    </row>
    <row r="106" spans="1:52" ht="13.8" hidden="1">
      <c r="A106" s="19">
        <v>21417993</v>
      </c>
      <c r="B106" s="19">
        <v>8</v>
      </c>
      <c r="C106" s="20" t="s">
        <v>2169</v>
      </c>
      <c r="D106" s="20" t="s">
        <v>50</v>
      </c>
      <c r="E106" s="20" t="s">
        <v>1812</v>
      </c>
      <c r="F106" s="20" t="s">
        <v>1813</v>
      </c>
      <c r="G106" s="20" t="s">
        <v>1806</v>
      </c>
      <c r="H106" s="20" t="s">
        <v>1807</v>
      </c>
      <c r="I106" s="20"/>
      <c r="J106" s="20" t="s">
        <v>2170</v>
      </c>
      <c r="K106" s="62" t="s">
        <v>2171</v>
      </c>
      <c r="L106" s="19">
        <v>962635651</v>
      </c>
      <c r="M106" s="20"/>
      <c r="N106" s="21" t="s">
        <v>58</v>
      </c>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4" t="s">
        <v>50</v>
      </c>
      <c r="AY106" s="24" t="s">
        <v>50</v>
      </c>
      <c r="AZ106" s="24"/>
    </row>
    <row r="107" spans="1:52" ht="13.8" hidden="1">
      <c r="A107" s="19">
        <v>21382421</v>
      </c>
      <c r="B107" s="19" t="s">
        <v>142</v>
      </c>
      <c r="C107" s="20" t="s">
        <v>2172</v>
      </c>
      <c r="D107" s="20" t="s">
        <v>50</v>
      </c>
      <c r="E107" s="20" t="s">
        <v>311</v>
      </c>
      <c r="F107" s="20" t="s">
        <v>1872</v>
      </c>
      <c r="G107" s="20" t="s">
        <v>151</v>
      </c>
      <c r="H107" s="20" t="s">
        <v>1807</v>
      </c>
      <c r="I107" s="20"/>
      <c r="J107" s="20" t="s">
        <v>2173</v>
      </c>
      <c r="K107" s="62" t="s">
        <v>2174</v>
      </c>
      <c r="L107" s="19">
        <v>934900167</v>
      </c>
      <c r="M107" s="20"/>
      <c r="N107" s="21" t="s">
        <v>58</v>
      </c>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4" t="s">
        <v>50</v>
      </c>
      <c r="AY107" s="24" t="s">
        <v>50</v>
      </c>
      <c r="AZ107" s="24"/>
    </row>
    <row r="108" spans="1:52" ht="13.8" hidden="1">
      <c r="A108" s="19">
        <v>21203037</v>
      </c>
      <c r="B108" s="19">
        <v>6</v>
      </c>
      <c r="C108" s="20" t="s">
        <v>2175</v>
      </c>
      <c r="D108" s="20" t="s">
        <v>50</v>
      </c>
      <c r="E108" s="20" t="s">
        <v>1860</v>
      </c>
      <c r="F108" s="20" t="s">
        <v>119</v>
      </c>
      <c r="G108" s="20" t="s">
        <v>1806</v>
      </c>
      <c r="H108" s="20" t="s">
        <v>1807</v>
      </c>
      <c r="I108" s="20"/>
      <c r="J108" s="20" t="s">
        <v>2176</v>
      </c>
      <c r="K108" s="62" t="s">
        <v>2177</v>
      </c>
      <c r="L108" s="19">
        <v>941408634</v>
      </c>
      <c r="M108" s="20"/>
      <c r="N108" s="21" t="s">
        <v>58</v>
      </c>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4" t="s">
        <v>50</v>
      </c>
      <c r="AY108" s="24" t="s">
        <v>50</v>
      </c>
      <c r="AZ108" s="24"/>
    </row>
    <row r="109" spans="1:52" ht="13.8" hidden="1">
      <c r="A109" s="19">
        <v>21241920</v>
      </c>
      <c r="B109" s="19">
        <v>6</v>
      </c>
      <c r="C109" s="20" t="s">
        <v>2178</v>
      </c>
      <c r="D109" s="20" t="s">
        <v>50</v>
      </c>
      <c r="E109" s="20" t="s">
        <v>1995</v>
      </c>
      <c r="F109" s="20" t="s">
        <v>1813</v>
      </c>
      <c r="G109" s="20" t="s">
        <v>1806</v>
      </c>
      <c r="H109" s="20" t="s">
        <v>1807</v>
      </c>
      <c r="I109" s="20"/>
      <c r="J109" s="20" t="s">
        <v>2179</v>
      </c>
      <c r="K109" s="62" t="s">
        <v>2180</v>
      </c>
      <c r="L109" s="19">
        <v>990640478</v>
      </c>
      <c r="M109" s="20"/>
      <c r="N109" s="21" t="s">
        <v>58</v>
      </c>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4" t="s">
        <v>50</v>
      </c>
      <c r="AY109" s="24" t="s">
        <v>50</v>
      </c>
      <c r="AZ109" s="24"/>
    </row>
    <row r="110" spans="1:52" ht="13.8" hidden="1">
      <c r="A110" s="19">
        <v>22602305</v>
      </c>
      <c r="B110" s="19">
        <v>4</v>
      </c>
      <c r="C110" s="20" t="s">
        <v>2181</v>
      </c>
      <c r="D110" s="20" t="s">
        <v>50</v>
      </c>
      <c r="E110" s="20" t="s">
        <v>1834</v>
      </c>
      <c r="F110" s="20" t="s">
        <v>119</v>
      </c>
      <c r="G110" s="20" t="s">
        <v>1806</v>
      </c>
      <c r="H110" s="20" t="s">
        <v>1807</v>
      </c>
      <c r="I110" s="20"/>
      <c r="J110" s="20" t="s">
        <v>2182</v>
      </c>
      <c r="K110" s="62" t="s">
        <v>2183</v>
      </c>
      <c r="L110" s="19">
        <v>964206066</v>
      </c>
      <c r="M110" s="20"/>
      <c r="N110" s="21" t="s">
        <v>1824</v>
      </c>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4" t="s">
        <v>50</v>
      </c>
      <c r="AY110" s="24" t="s">
        <v>50</v>
      </c>
      <c r="AZ110" s="24"/>
    </row>
    <row r="111" spans="1:52" ht="13.8" hidden="1">
      <c r="A111" s="19">
        <v>21555106</v>
      </c>
      <c r="B111" s="19">
        <v>7</v>
      </c>
      <c r="C111" s="20" t="s">
        <v>2184</v>
      </c>
      <c r="D111" s="20" t="s">
        <v>50</v>
      </c>
      <c r="E111" s="20" t="s">
        <v>118</v>
      </c>
      <c r="F111" s="20" t="s">
        <v>119</v>
      </c>
      <c r="G111" s="20" t="s">
        <v>53</v>
      </c>
      <c r="H111" s="20" t="s">
        <v>1807</v>
      </c>
      <c r="I111" s="20"/>
      <c r="J111" s="20" t="s">
        <v>2185</v>
      </c>
      <c r="K111" s="62" t="s">
        <v>2186</v>
      </c>
      <c r="L111" s="19">
        <v>965385339</v>
      </c>
      <c r="M111" s="20"/>
      <c r="N111" s="21" t="s">
        <v>58</v>
      </c>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4" t="s">
        <v>50</v>
      </c>
      <c r="AY111" s="24" t="s">
        <v>50</v>
      </c>
      <c r="AZ111" s="24"/>
    </row>
    <row r="112" spans="1:52" ht="13.8" hidden="1">
      <c r="A112" s="19">
        <v>26364631</v>
      </c>
      <c r="B112" s="19">
        <v>2</v>
      </c>
      <c r="C112" s="20" t="s">
        <v>2187</v>
      </c>
      <c r="D112" s="20" t="s">
        <v>50</v>
      </c>
      <c r="E112" s="20" t="s">
        <v>220</v>
      </c>
      <c r="F112" s="20" t="s">
        <v>1856</v>
      </c>
      <c r="G112" s="20" t="s">
        <v>1806</v>
      </c>
      <c r="H112" s="20" t="s">
        <v>1807</v>
      </c>
      <c r="I112" s="20"/>
      <c r="J112" s="20" t="s">
        <v>2188</v>
      </c>
      <c r="K112" s="62" t="s">
        <v>2189</v>
      </c>
      <c r="L112" s="19">
        <v>979044898</v>
      </c>
      <c r="M112" s="20"/>
      <c r="N112" s="21" t="s">
        <v>58</v>
      </c>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4" t="s">
        <v>50</v>
      </c>
      <c r="AY112" s="24" t="s">
        <v>50</v>
      </c>
      <c r="AZ112" s="24"/>
    </row>
    <row r="113" spans="1:52" ht="13.8" hidden="1">
      <c r="A113" s="19">
        <v>21567813</v>
      </c>
      <c r="B113" s="19" t="s">
        <v>142</v>
      </c>
      <c r="C113" s="20" t="s">
        <v>2190</v>
      </c>
      <c r="D113" s="20" t="s">
        <v>50</v>
      </c>
      <c r="E113" s="20" t="s">
        <v>1812</v>
      </c>
      <c r="F113" s="20" t="s">
        <v>1813</v>
      </c>
      <c r="G113" s="20" t="s">
        <v>1806</v>
      </c>
      <c r="H113" s="20" t="s">
        <v>1807</v>
      </c>
      <c r="I113" s="20"/>
      <c r="J113" s="20" t="s">
        <v>2191</v>
      </c>
      <c r="K113" s="62" t="s">
        <v>2192</v>
      </c>
      <c r="L113" s="19">
        <v>984879228</v>
      </c>
      <c r="M113" s="20"/>
      <c r="N113" s="21" t="s">
        <v>58</v>
      </c>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4" t="s">
        <v>50</v>
      </c>
      <c r="AY113" s="24" t="s">
        <v>50</v>
      </c>
      <c r="AZ113" s="24"/>
    </row>
    <row r="114" spans="1:52" ht="13.8" hidden="1">
      <c r="A114" s="19">
        <v>21384452</v>
      </c>
      <c r="B114" s="19">
        <v>0</v>
      </c>
      <c r="C114" s="20" t="s">
        <v>2193</v>
      </c>
      <c r="D114" s="20" t="s">
        <v>50</v>
      </c>
      <c r="E114" s="20" t="s">
        <v>311</v>
      </c>
      <c r="F114" s="20" t="s">
        <v>1872</v>
      </c>
      <c r="G114" s="20" t="s">
        <v>53</v>
      </c>
      <c r="H114" s="20" t="s">
        <v>1807</v>
      </c>
      <c r="I114" s="20"/>
      <c r="J114" s="20" t="s">
        <v>2194</v>
      </c>
      <c r="K114" s="62" t="s">
        <v>2195</v>
      </c>
      <c r="L114" s="19">
        <v>962633732</v>
      </c>
      <c r="M114" s="20"/>
      <c r="N114" s="21" t="s">
        <v>58</v>
      </c>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4" t="s">
        <v>50</v>
      </c>
      <c r="AY114" s="24" t="s">
        <v>50</v>
      </c>
      <c r="AZ114" s="24"/>
    </row>
    <row r="115" spans="1:52" ht="13.8" hidden="1">
      <c r="A115" s="19">
        <v>21504153</v>
      </c>
      <c r="B115" s="19">
        <v>0</v>
      </c>
      <c r="C115" s="20" t="s">
        <v>2196</v>
      </c>
      <c r="D115" s="20" t="s">
        <v>50</v>
      </c>
      <c r="E115" s="20" t="s">
        <v>1821</v>
      </c>
      <c r="F115" s="20" t="s">
        <v>1813</v>
      </c>
      <c r="G115" s="20" t="s">
        <v>53</v>
      </c>
      <c r="H115" s="20" t="s">
        <v>1807</v>
      </c>
      <c r="I115" s="20"/>
      <c r="J115" s="20" t="s">
        <v>2197</v>
      </c>
      <c r="K115" s="62" t="s">
        <v>2198</v>
      </c>
      <c r="L115" s="19">
        <v>976074944</v>
      </c>
      <c r="M115" s="20"/>
      <c r="N115" s="21" t="s">
        <v>58</v>
      </c>
      <c r="O115" s="68"/>
      <c r="P115" s="69"/>
      <c r="Q115" s="69"/>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4" t="s">
        <v>50</v>
      </c>
      <c r="AY115" s="24" t="s">
        <v>50</v>
      </c>
      <c r="AZ115" s="24"/>
    </row>
    <row r="116" spans="1:52" ht="13.8" hidden="1">
      <c r="A116" s="19">
        <v>21532688</v>
      </c>
      <c r="B116" s="19">
        <v>8</v>
      </c>
      <c r="C116" s="20" t="s">
        <v>2199</v>
      </c>
      <c r="D116" s="20" t="s">
        <v>50</v>
      </c>
      <c r="E116" s="20" t="s">
        <v>637</v>
      </c>
      <c r="F116" s="20" t="s">
        <v>1845</v>
      </c>
      <c r="G116" s="20" t="s">
        <v>1806</v>
      </c>
      <c r="H116" s="20" t="s">
        <v>1807</v>
      </c>
      <c r="I116" s="20"/>
      <c r="J116" s="20" t="s">
        <v>2200</v>
      </c>
      <c r="K116" s="62" t="s">
        <v>2201</v>
      </c>
      <c r="L116" s="19">
        <v>994058424</v>
      </c>
      <c r="M116" s="20"/>
      <c r="N116" s="21" t="s">
        <v>58</v>
      </c>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4" t="s">
        <v>50</v>
      </c>
      <c r="AY116" s="24" t="s">
        <v>50</v>
      </c>
      <c r="AZ116" s="24"/>
    </row>
    <row r="117" spans="1:52" ht="13.8" hidden="1">
      <c r="A117" s="19">
        <v>21449206</v>
      </c>
      <c r="B117" s="19">
        <v>7</v>
      </c>
      <c r="C117" s="20" t="s">
        <v>2202</v>
      </c>
      <c r="D117" s="20" t="s">
        <v>50</v>
      </c>
      <c r="E117" s="20" t="s">
        <v>138</v>
      </c>
      <c r="F117" s="20" t="s">
        <v>1845</v>
      </c>
      <c r="G117" s="20" t="s">
        <v>1806</v>
      </c>
      <c r="H117" s="20" t="s">
        <v>1807</v>
      </c>
      <c r="I117" s="20"/>
      <c r="J117" s="20" t="s">
        <v>2203</v>
      </c>
      <c r="K117" s="62" t="s">
        <v>2204</v>
      </c>
      <c r="L117" s="19">
        <v>937513421</v>
      </c>
      <c r="M117" s="20"/>
      <c r="N117" s="21" t="s">
        <v>1824</v>
      </c>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4" t="s">
        <v>50</v>
      </c>
      <c r="AY117" s="24" t="s">
        <v>50</v>
      </c>
      <c r="AZ117" s="24"/>
    </row>
    <row r="118" spans="1:52" ht="13.8" hidden="1">
      <c r="A118" s="19">
        <v>21412035</v>
      </c>
      <c r="B118" s="19">
        <v>6</v>
      </c>
      <c r="C118" s="20" t="s">
        <v>2205</v>
      </c>
      <c r="D118" s="20" t="s">
        <v>50</v>
      </c>
      <c r="E118" s="20" t="s">
        <v>1821</v>
      </c>
      <c r="F118" s="20" t="s">
        <v>1813</v>
      </c>
      <c r="G118" s="20" t="s">
        <v>1806</v>
      </c>
      <c r="H118" s="20" t="s">
        <v>1807</v>
      </c>
      <c r="I118" s="20"/>
      <c r="J118" s="20" t="s">
        <v>2206</v>
      </c>
      <c r="K118" s="62" t="s">
        <v>2207</v>
      </c>
      <c r="L118" s="19">
        <v>965108793</v>
      </c>
      <c r="M118" s="20"/>
      <c r="N118" s="21" t="s">
        <v>58</v>
      </c>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4" t="s">
        <v>50</v>
      </c>
      <c r="AY118" s="24" t="s">
        <v>50</v>
      </c>
      <c r="AZ118" s="24"/>
    </row>
    <row r="119" spans="1:52" ht="13.8" hidden="1">
      <c r="A119" s="19">
        <v>21045470</v>
      </c>
      <c r="B119" s="19">
        <v>5</v>
      </c>
      <c r="C119" s="20" t="s">
        <v>2208</v>
      </c>
      <c r="D119" s="20" t="s">
        <v>50</v>
      </c>
      <c r="E119" s="20" t="s">
        <v>1933</v>
      </c>
      <c r="F119" s="20" t="s">
        <v>1872</v>
      </c>
      <c r="G119" s="20" t="s">
        <v>2209</v>
      </c>
      <c r="H119" s="20" t="s">
        <v>1807</v>
      </c>
      <c r="I119" s="20"/>
      <c r="J119" s="20" t="s">
        <v>2210</v>
      </c>
      <c r="K119" s="62" t="s">
        <v>2211</v>
      </c>
      <c r="L119" s="19">
        <v>949842015</v>
      </c>
      <c r="M119" s="20"/>
      <c r="N119" s="21" t="s">
        <v>58</v>
      </c>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4" t="s">
        <v>50</v>
      </c>
      <c r="AY119" s="24" t="s">
        <v>50</v>
      </c>
      <c r="AZ119" s="24"/>
    </row>
    <row r="120" spans="1:52" ht="13.8" hidden="1">
      <c r="A120" s="19">
        <v>21589636</v>
      </c>
      <c r="B120" s="19">
        <v>6</v>
      </c>
      <c r="C120" s="20" t="s">
        <v>2212</v>
      </c>
      <c r="D120" s="20" t="s">
        <v>50</v>
      </c>
      <c r="E120" s="20" t="s">
        <v>359</v>
      </c>
      <c r="F120" s="20" t="s">
        <v>119</v>
      </c>
      <c r="G120" s="20" t="s">
        <v>1806</v>
      </c>
      <c r="H120" s="20" t="s">
        <v>1807</v>
      </c>
      <c r="I120" s="20"/>
      <c r="J120" s="20" t="s">
        <v>2213</v>
      </c>
      <c r="K120" s="62" t="s">
        <v>2214</v>
      </c>
      <c r="L120" s="19">
        <v>966365537</v>
      </c>
      <c r="M120" s="20"/>
      <c r="N120" s="21" t="s">
        <v>58</v>
      </c>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4" t="s">
        <v>50</v>
      </c>
      <c r="AY120" s="24" t="s">
        <v>50</v>
      </c>
      <c r="AZ120" s="24"/>
    </row>
    <row r="121" spans="1:52" ht="13.8" hidden="1">
      <c r="A121" s="19">
        <v>21243206</v>
      </c>
      <c r="B121" s="19">
        <v>7</v>
      </c>
      <c r="C121" s="20" t="s">
        <v>2215</v>
      </c>
      <c r="D121" s="20" t="s">
        <v>50</v>
      </c>
      <c r="E121" s="20" t="s">
        <v>1812</v>
      </c>
      <c r="F121" s="20" t="s">
        <v>1813</v>
      </c>
      <c r="G121" s="20" t="s">
        <v>1806</v>
      </c>
      <c r="H121" s="20" t="s">
        <v>1807</v>
      </c>
      <c r="I121" s="20"/>
      <c r="J121" s="20" t="s">
        <v>2216</v>
      </c>
      <c r="K121" s="62" t="s">
        <v>2217</v>
      </c>
      <c r="L121" s="19">
        <v>941423454</v>
      </c>
      <c r="M121" s="20"/>
      <c r="N121" s="21" t="s">
        <v>1824</v>
      </c>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4" t="s">
        <v>50</v>
      </c>
      <c r="AY121" s="24" t="s">
        <v>50</v>
      </c>
      <c r="AZ121" s="24"/>
    </row>
    <row r="122" spans="1:52" ht="13.8" hidden="1">
      <c r="A122" s="19">
        <v>21566711</v>
      </c>
      <c r="B122" s="19">
        <v>1</v>
      </c>
      <c r="C122" s="20" t="s">
        <v>2218</v>
      </c>
      <c r="D122" s="20" t="s">
        <v>50</v>
      </c>
      <c r="E122" s="20" t="s">
        <v>576</v>
      </c>
      <c r="F122" s="20" t="s">
        <v>1845</v>
      </c>
      <c r="G122" s="20" t="s">
        <v>1806</v>
      </c>
      <c r="H122" s="20" t="s">
        <v>1807</v>
      </c>
      <c r="I122" s="20"/>
      <c r="J122" s="20" t="s">
        <v>2219</v>
      </c>
      <c r="K122" s="62" t="s">
        <v>2220</v>
      </c>
      <c r="L122" s="19">
        <v>999095986</v>
      </c>
      <c r="M122" s="20"/>
      <c r="N122" s="21" t="s">
        <v>58</v>
      </c>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4" t="s">
        <v>50</v>
      </c>
      <c r="AY122" s="24" t="s">
        <v>50</v>
      </c>
      <c r="AZ122" s="24"/>
    </row>
    <row r="123" spans="1:52" ht="13.8" hidden="1">
      <c r="A123" s="19">
        <v>21077365</v>
      </c>
      <c r="B123" s="19">
        <v>7</v>
      </c>
      <c r="C123" s="20" t="s">
        <v>2221</v>
      </c>
      <c r="D123" s="20" t="s">
        <v>50</v>
      </c>
      <c r="E123" s="20" t="s">
        <v>557</v>
      </c>
      <c r="F123" s="20" t="s">
        <v>1817</v>
      </c>
      <c r="G123" s="20" t="s">
        <v>1806</v>
      </c>
      <c r="H123" s="20" t="s">
        <v>1807</v>
      </c>
      <c r="I123" s="20"/>
      <c r="J123" s="20" t="s">
        <v>2222</v>
      </c>
      <c r="K123" s="62" t="s">
        <v>2223</v>
      </c>
      <c r="L123" s="19">
        <v>930505287</v>
      </c>
      <c r="M123" s="20"/>
      <c r="N123" s="21" t="s">
        <v>58</v>
      </c>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4" t="s">
        <v>50</v>
      </c>
      <c r="AY123" s="24" t="s">
        <v>50</v>
      </c>
      <c r="AZ123" s="24"/>
    </row>
    <row r="124" spans="1:52" ht="13.8" hidden="1">
      <c r="A124" s="19">
        <v>21303963</v>
      </c>
      <c r="B124" s="19">
        <v>6</v>
      </c>
      <c r="C124" s="20" t="s">
        <v>2224</v>
      </c>
      <c r="D124" s="20" t="s">
        <v>50</v>
      </c>
      <c r="E124" s="20" t="s">
        <v>1812</v>
      </c>
      <c r="F124" s="20" t="s">
        <v>1813</v>
      </c>
      <c r="G124" s="20" t="s">
        <v>1806</v>
      </c>
      <c r="H124" s="20" t="s">
        <v>1807</v>
      </c>
      <c r="I124" s="20"/>
      <c r="J124" s="20" t="s">
        <v>2225</v>
      </c>
      <c r="K124" s="62" t="s">
        <v>2226</v>
      </c>
      <c r="L124" s="19">
        <v>935752089</v>
      </c>
      <c r="M124" s="20"/>
      <c r="N124" s="21" t="s">
        <v>58</v>
      </c>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4" t="s">
        <v>50</v>
      </c>
      <c r="AY124" s="24" t="s">
        <v>50</v>
      </c>
      <c r="AZ124" s="24"/>
    </row>
    <row r="125" spans="1:52" ht="13.8" hidden="1">
      <c r="A125" s="19">
        <v>21594685</v>
      </c>
      <c r="B125" s="19">
        <v>1</v>
      </c>
      <c r="C125" s="20" t="s">
        <v>2227</v>
      </c>
      <c r="D125" s="20" t="s">
        <v>50</v>
      </c>
      <c r="E125" s="20" t="s">
        <v>581</v>
      </c>
      <c r="F125" s="20" t="s">
        <v>1817</v>
      </c>
      <c r="G125" s="20" t="s">
        <v>1806</v>
      </c>
      <c r="H125" s="20" t="s">
        <v>1807</v>
      </c>
      <c r="I125" s="20"/>
      <c r="J125" s="20" t="s">
        <v>2228</v>
      </c>
      <c r="K125" s="62" t="s">
        <v>2229</v>
      </c>
      <c r="L125" s="19">
        <v>961048212</v>
      </c>
      <c r="M125" s="20"/>
      <c r="N125" s="21" t="s">
        <v>1824</v>
      </c>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4" t="s">
        <v>50</v>
      </c>
      <c r="AY125" s="24" t="s">
        <v>50</v>
      </c>
      <c r="AZ125" s="24"/>
    </row>
    <row r="126" spans="1:52" ht="13.8" hidden="1">
      <c r="A126" s="19">
        <v>21417437</v>
      </c>
      <c r="B126" s="19">
        <v>5</v>
      </c>
      <c r="C126" s="20" t="s">
        <v>2230</v>
      </c>
      <c r="D126" s="20" t="s">
        <v>50</v>
      </c>
      <c r="E126" s="20" t="s">
        <v>1053</v>
      </c>
      <c r="F126" s="20" t="s">
        <v>1845</v>
      </c>
      <c r="G126" s="20" t="s">
        <v>151</v>
      </c>
      <c r="H126" s="20" t="s">
        <v>1807</v>
      </c>
      <c r="I126" s="20"/>
      <c r="J126" s="20" t="s">
        <v>2231</v>
      </c>
      <c r="K126" s="62" t="s">
        <v>2232</v>
      </c>
      <c r="L126" s="19">
        <v>931209494</v>
      </c>
      <c r="M126" s="20"/>
      <c r="N126" s="21" t="s">
        <v>1824</v>
      </c>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4" t="s">
        <v>50</v>
      </c>
      <c r="AY126" s="24" t="s">
        <v>50</v>
      </c>
      <c r="AZ126" s="24"/>
    </row>
    <row r="127" spans="1:52" ht="13.8" hidden="1">
      <c r="A127" s="19">
        <v>21309664</v>
      </c>
      <c r="B127" s="19">
        <v>8</v>
      </c>
      <c r="C127" s="20" t="s">
        <v>2233</v>
      </c>
      <c r="D127" s="20" t="s">
        <v>50</v>
      </c>
      <c r="E127" s="20" t="s">
        <v>90</v>
      </c>
      <c r="F127" s="20" t="s">
        <v>1817</v>
      </c>
      <c r="G127" s="20" t="s">
        <v>53</v>
      </c>
      <c r="H127" s="20" t="s">
        <v>1807</v>
      </c>
      <c r="I127" s="20"/>
      <c r="J127" s="20" t="s">
        <v>2234</v>
      </c>
      <c r="K127" s="62" t="s">
        <v>2235</v>
      </c>
      <c r="L127" s="19">
        <v>984306984</v>
      </c>
      <c r="M127" s="20"/>
      <c r="N127" s="21" t="s">
        <v>1824</v>
      </c>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4" t="s">
        <v>50</v>
      </c>
      <c r="AY127" s="24" t="s">
        <v>50</v>
      </c>
      <c r="AZ127" s="24"/>
    </row>
    <row r="128" spans="1:52" ht="13.8">
      <c r="A128" s="19">
        <v>21470775</v>
      </c>
      <c r="B128" s="19">
        <v>6</v>
      </c>
      <c r="C128" s="20" t="s">
        <v>2236</v>
      </c>
      <c r="D128" s="20" t="s">
        <v>50</v>
      </c>
      <c r="E128" s="20" t="s">
        <v>1821</v>
      </c>
      <c r="F128" s="20" t="s">
        <v>1813</v>
      </c>
      <c r="G128" s="20" t="s">
        <v>1806</v>
      </c>
      <c r="H128" s="20" t="s">
        <v>1807</v>
      </c>
      <c r="I128" s="20"/>
      <c r="J128" s="20" t="s">
        <v>2237</v>
      </c>
      <c r="K128" s="62" t="s">
        <v>2238</v>
      </c>
      <c r="L128" s="19">
        <v>949747723</v>
      </c>
      <c r="M128" s="20"/>
      <c r="N128" s="21" t="s">
        <v>58</v>
      </c>
      <c r="O128" s="22" t="s">
        <v>181</v>
      </c>
      <c r="P128" s="20" t="s">
        <v>1896</v>
      </c>
      <c r="Q128" s="20" t="s">
        <v>2107</v>
      </c>
      <c r="R128" s="22" t="s">
        <v>2108</v>
      </c>
      <c r="S128" s="22" t="str">
        <f>VLOOKUP(R128,'TUTORES 1s2023'!A:C,2,0)</f>
        <v>ALARCÓN BASTIÁN KEVIN RODRIGO</v>
      </c>
      <c r="T128" s="22" t="str">
        <f>VLOOKUP(R128,'TUTORES 1s2023'!A:E,5,0)</f>
        <v>kevin.alarcon@usach.cl</v>
      </c>
      <c r="U128" s="22">
        <f>VLOOKUP(R128,'TUTORES 1s2023'!A:G,6,0)</f>
        <v>56950976331</v>
      </c>
      <c r="V128" s="23">
        <v>45026</v>
      </c>
      <c r="W128" s="67" t="s">
        <v>62</v>
      </c>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t="s">
        <v>62</v>
      </c>
      <c r="AV128" s="22"/>
      <c r="AW128" s="22"/>
      <c r="AX128" s="24">
        <v>0</v>
      </c>
      <c r="AY128" s="24">
        <v>0</v>
      </c>
      <c r="AZ128" s="24"/>
    </row>
    <row r="129" spans="1:52" ht="13.8" hidden="1">
      <c r="A129" s="19">
        <v>21383992</v>
      </c>
      <c r="B129" s="19">
        <v>6</v>
      </c>
      <c r="C129" s="20" t="s">
        <v>2239</v>
      </c>
      <c r="D129" s="20" t="s">
        <v>50</v>
      </c>
      <c r="E129" s="20" t="s">
        <v>1812</v>
      </c>
      <c r="F129" s="20" t="s">
        <v>1813</v>
      </c>
      <c r="G129" s="20" t="s">
        <v>1806</v>
      </c>
      <c r="H129" s="20" t="s">
        <v>1807</v>
      </c>
      <c r="I129" s="20"/>
      <c r="J129" s="20" t="s">
        <v>2240</v>
      </c>
      <c r="K129" s="62" t="s">
        <v>2241</v>
      </c>
      <c r="L129" s="19">
        <v>983575553</v>
      </c>
      <c r="M129" s="20"/>
      <c r="N129" s="21" t="s">
        <v>58</v>
      </c>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4" t="s">
        <v>50</v>
      </c>
      <c r="AY129" s="24" t="s">
        <v>50</v>
      </c>
      <c r="AZ129" s="24"/>
    </row>
    <row r="130" spans="1:52" ht="13.8">
      <c r="A130" s="34">
        <v>21511578</v>
      </c>
      <c r="B130" s="34" t="s">
        <v>142</v>
      </c>
      <c r="C130" s="58" t="s">
        <v>2242</v>
      </c>
      <c r="D130" s="58" t="s">
        <v>50</v>
      </c>
      <c r="E130" s="58" t="s">
        <v>641</v>
      </c>
      <c r="F130" s="58" t="s">
        <v>1856</v>
      </c>
      <c r="G130" s="58" t="s">
        <v>53</v>
      </c>
      <c r="H130" s="58" t="s">
        <v>1807</v>
      </c>
      <c r="I130" s="58"/>
      <c r="J130" s="58" t="s">
        <v>2243</v>
      </c>
      <c r="K130" s="64" t="s">
        <v>2244</v>
      </c>
      <c r="L130" s="34">
        <v>995445243</v>
      </c>
      <c r="M130" s="58"/>
      <c r="N130" s="59" t="s">
        <v>58</v>
      </c>
      <c r="O130" s="29" t="s">
        <v>69</v>
      </c>
      <c r="P130" s="29" t="s">
        <v>70</v>
      </c>
      <c r="Q130" s="29" t="s">
        <v>2245</v>
      </c>
      <c r="R130" s="27" t="s">
        <v>425</v>
      </c>
      <c r="S130" s="29" t="str">
        <f>VLOOKUP(R130,'TUTORES 1s2023'!A:F,2,0)</f>
        <v>SILVA CAYÚN ELADIA ARNELLA</v>
      </c>
      <c r="T130" s="29" t="str">
        <f>VLOOKUP(R130,'TUTORES 1s2023'!A:H,5,0)</f>
        <v>eladia.silva@usach.cl</v>
      </c>
      <c r="U130" s="29">
        <f>VLOOKUP(R130,'TUTORES 1s2023'!A:H,6,0)</f>
        <v>982121905</v>
      </c>
      <c r="V130" s="45">
        <v>45050</v>
      </c>
      <c r="W130" s="29" t="s">
        <v>62</v>
      </c>
      <c r="X130" s="29"/>
      <c r="Y130" s="29"/>
      <c r="Z130" s="29"/>
      <c r="AA130" s="29"/>
      <c r="AB130" s="29"/>
      <c r="AC130" s="29"/>
      <c r="AD130" s="29"/>
      <c r="AE130" s="29"/>
      <c r="AF130" s="29"/>
      <c r="AG130" s="29"/>
      <c r="AH130" s="29"/>
      <c r="AI130" s="29"/>
      <c r="AJ130" s="29"/>
      <c r="AK130" s="29"/>
      <c r="AL130" s="29"/>
      <c r="AM130" s="29"/>
      <c r="AN130" s="29"/>
      <c r="AO130" s="29"/>
      <c r="AP130" s="29" t="s">
        <v>2117</v>
      </c>
      <c r="AQ130" s="29"/>
      <c r="AR130" s="29"/>
      <c r="AS130" s="29"/>
      <c r="AT130" s="29"/>
      <c r="AU130" s="29" t="s">
        <v>62</v>
      </c>
      <c r="AV130" s="29"/>
      <c r="AW130" s="29"/>
      <c r="AX130" s="66" t="s">
        <v>50</v>
      </c>
      <c r="AY130" s="66" t="s">
        <v>50</v>
      </c>
      <c r="AZ130" s="66"/>
    </row>
    <row r="131" spans="1:52" ht="13.8" hidden="1">
      <c r="A131" s="19">
        <v>21446463</v>
      </c>
      <c r="B131" s="19">
        <v>2</v>
      </c>
      <c r="C131" s="20" t="s">
        <v>2246</v>
      </c>
      <c r="D131" s="20" t="s">
        <v>50</v>
      </c>
      <c r="E131" s="20" t="s">
        <v>1812</v>
      </c>
      <c r="F131" s="20" t="s">
        <v>1813</v>
      </c>
      <c r="G131" s="20" t="s">
        <v>53</v>
      </c>
      <c r="H131" s="20" t="s">
        <v>1807</v>
      </c>
      <c r="I131" s="20"/>
      <c r="J131" s="20" t="s">
        <v>2247</v>
      </c>
      <c r="K131" s="62" t="s">
        <v>2248</v>
      </c>
      <c r="L131" s="19">
        <v>948856392</v>
      </c>
      <c r="M131" s="20"/>
      <c r="N131" s="21" t="s">
        <v>1824</v>
      </c>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4" t="s">
        <v>50</v>
      </c>
      <c r="AY131" s="24" t="s">
        <v>50</v>
      </c>
      <c r="AZ131" s="24"/>
    </row>
    <row r="132" spans="1:52" ht="13.8" hidden="1">
      <c r="A132" s="19">
        <v>26492705</v>
      </c>
      <c r="B132" s="19">
        <v>6</v>
      </c>
      <c r="C132" s="20" t="s">
        <v>2249</v>
      </c>
      <c r="D132" s="20" t="s">
        <v>50</v>
      </c>
      <c r="E132" s="20" t="s">
        <v>138</v>
      </c>
      <c r="F132" s="20" t="s">
        <v>1845</v>
      </c>
      <c r="G132" s="20" t="s">
        <v>53</v>
      </c>
      <c r="H132" s="20" t="s">
        <v>1807</v>
      </c>
      <c r="I132" s="20"/>
      <c r="J132" s="20" t="s">
        <v>2250</v>
      </c>
      <c r="K132" s="62" t="s">
        <v>2251</v>
      </c>
      <c r="L132" s="19">
        <v>945783405</v>
      </c>
      <c r="M132" s="20"/>
      <c r="N132" s="21" t="s">
        <v>58</v>
      </c>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4" t="s">
        <v>50</v>
      </c>
      <c r="AY132" s="24" t="s">
        <v>50</v>
      </c>
      <c r="AZ132" s="24"/>
    </row>
    <row r="133" spans="1:52" ht="13.8" hidden="1">
      <c r="A133" s="19">
        <v>21277697</v>
      </c>
      <c r="B133" s="19">
        <v>1</v>
      </c>
      <c r="C133" s="20" t="s">
        <v>2252</v>
      </c>
      <c r="D133" s="20" t="s">
        <v>50</v>
      </c>
      <c r="E133" s="20" t="s">
        <v>1933</v>
      </c>
      <c r="F133" s="20" t="s">
        <v>1872</v>
      </c>
      <c r="G133" s="20" t="s">
        <v>2209</v>
      </c>
      <c r="H133" s="20" t="s">
        <v>1807</v>
      </c>
      <c r="I133" s="20"/>
      <c r="J133" s="20" t="s">
        <v>2253</v>
      </c>
      <c r="K133" s="62" t="s">
        <v>2254</v>
      </c>
      <c r="L133" s="19">
        <v>936513941</v>
      </c>
      <c r="M133" s="20"/>
      <c r="N133" s="21" t="s">
        <v>58</v>
      </c>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4" t="s">
        <v>50</v>
      </c>
      <c r="AY133" s="24" t="s">
        <v>50</v>
      </c>
      <c r="AZ133" s="24"/>
    </row>
    <row r="134" spans="1:52" ht="13.8" hidden="1">
      <c r="A134" s="19">
        <v>21499151</v>
      </c>
      <c r="B134" s="19">
        <v>9</v>
      </c>
      <c r="C134" s="20" t="s">
        <v>2255</v>
      </c>
      <c r="D134" s="20" t="s">
        <v>50</v>
      </c>
      <c r="E134" s="20" t="s">
        <v>289</v>
      </c>
      <c r="F134" s="20" t="s">
        <v>1845</v>
      </c>
      <c r="G134" s="20" t="s">
        <v>1806</v>
      </c>
      <c r="H134" s="20" t="s">
        <v>1807</v>
      </c>
      <c r="I134" s="20"/>
      <c r="J134" s="20" t="s">
        <v>2256</v>
      </c>
      <c r="K134" s="62" t="s">
        <v>2257</v>
      </c>
      <c r="L134" s="19">
        <v>56967961436</v>
      </c>
      <c r="M134" s="20"/>
      <c r="N134" s="21" t="s">
        <v>1824</v>
      </c>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4" t="s">
        <v>50</v>
      </c>
      <c r="AY134" s="24" t="s">
        <v>50</v>
      </c>
      <c r="AZ134" s="24"/>
    </row>
    <row r="135" spans="1:52" ht="13.8" hidden="1">
      <c r="A135" s="19">
        <v>21494740</v>
      </c>
      <c r="B135" s="19">
        <v>4</v>
      </c>
      <c r="C135" s="20" t="s">
        <v>2258</v>
      </c>
      <c r="D135" s="20" t="s">
        <v>50</v>
      </c>
      <c r="E135" s="20" t="s">
        <v>581</v>
      </c>
      <c r="F135" s="20" t="s">
        <v>1817</v>
      </c>
      <c r="G135" s="20" t="s">
        <v>53</v>
      </c>
      <c r="H135" s="20" t="s">
        <v>1807</v>
      </c>
      <c r="I135" s="20"/>
      <c r="J135" s="20" t="s">
        <v>2259</v>
      </c>
      <c r="K135" s="62" t="s">
        <v>2260</v>
      </c>
      <c r="L135" s="19">
        <v>996889887</v>
      </c>
      <c r="M135" s="20"/>
      <c r="N135" s="21" t="s">
        <v>58</v>
      </c>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4" t="s">
        <v>50</v>
      </c>
      <c r="AY135" s="24" t="s">
        <v>50</v>
      </c>
      <c r="AZ135" s="24"/>
    </row>
    <row r="136" spans="1:52" ht="13.8" hidden="1">
      <c r="A136" s="19">
        <v>21585575</v>
      </c>
      <c r="B136" s="19">
        <v>9</v>
      </c>
      <c r="C136" s="20" t="s">
        <v>2261</v>
      </c>
      <c r="D136" s="20" t="s">
        <v>50</v>
      </c>
      <c r="E136" s="20" t="s">
        <v>198</v>
      </c>
      <c r="F136" s="20" t="s">
        <v>1856</v>
      </c>
      <c r="G136" s="20" t="s">
        <v>1806</v>
      </c>
      <c r="H136" s="20" t="s">
        <v>1807</v>
      </c>
      <c r="I136" s="20"/>
      <c r="J136" s="20" t="s">
        <v>2262</v>
      </c>
      <c r="K136" s="62" t="s">
        <v>2263</v>
      </c>
      <c r="L136" s="19">
        <v>986123855</v>
      </c>
      <c r="M136" s="20"/>
      <c r="N136" s="21" t="s">
        <v>58</v>
      </c>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4" t="s">
        <v>50</v>
      </c>
      <c r="AY136" s="24" t="s">
        <v>50</v>
      </c>
      <c r="AZ136" s="24"/>
    </row>
    <row r="137" spans="1:52" ht="13.8">
      <c r="A137" s="19">
        <v>21579397</v>
      </c>
      <c r="B137" s="19">
        <v>4</v>
      </c>
      <c r="C137" s="20" t="s">
        <v>2264</v>
      </c>
      <c r="D137" s="20" t="s">
        <v>50</v>
      </c>
      <c r="E137" s="20" t="s">
        <v>138</v>
      </c>
      <c r="F137" s="20" t="s">
        <v>1845</v>
      </c>
      <c r="G137" s="20" t="s">
        <v>1806</v>
      </c>
      <c r="H137" s="20" t="s">
        <v>1807</v>
      </c>
      <c r="I137" s="20"/>
      <c r="J137" s="20" t="s">
        <v>2265</v>
      </c>
      <c r="K137" s="62" t="s">
        <v>2266</v>
      </c>
      <c r="L137" s="19">
        <v>920970802</v>
      </c>
      <c r="M137" s="20"/>
      <c r="N137" s="21" t="s">
        <v>58</v>
      </c>
      <c r="O137" s="22" t="s">
        <v>77</v>
      </c>
      <c r="P137" s="22" t="s">
        <v>2267</v>
      </c>
      <c r="Q137" s="22" t="s">
        <v>2268</v>
      </c>
      <c r="R137" s="22" t="s">
        <v>1751</v>
      </c>
      <c r="S137" s="22" t="s">
        <v>2269</v>
      </c>
      <c r="T137" s="22" t="s">
        <v>2270</v>
      </c>
      <c r="U137" s="38">
        <v>56961736331</v>
      </c>
      <c r="V137" s="23">
        <v>45013</v>
      </c>
      <c r="W137" s="22" t="s">
        <v>62</v>
      </c>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t="s">
        <v>62</v>
      </c>
      <c r="AV137" s="22"/>
      <c r="AW137" s="22"/>
      <c r="AX137" s="24">
        <f>VLOOKUP(A137,'TUTORÍAS 20230424'!A:H,8,0)</f>
        <v>1</v>
      </c>
      <c r="AY137" s="24">
        <f>VLOOKUP(A137,'TUTORÍAS 20230502'!A:J,10,0)</f>
        <v>1</v>
      </c>
      <c r="AZ137" s="24"/>
    </row>
    <row r="138" spans="1:52" ht="13.8" hidden="1">
      <c r="A138" s="19">
        <v>21573574</v>
      </c>
      <c r="B138" s="19">
        <v>5</v>
      </c>
      <c r="C138" s="20" t="s">
        <v>2271</v>
      </c>
      <c r="D138" s="20" t="s">
        <v>50</v>
      </c>
      <c r="E138" s="20" t="s">
        <v>534</v>
      </c>
      <c r="F138" s="20" t="s">
        <v>119</v>
      </c>
      <c r="G138" s="20" t="s">
        <v>1806</v>
      </c>
      <c r="H138" s="20" t="s">
        <v>1807</v>
      </c>
      <c r="I138" s="20"/>
      <c r="J138" s="20" t="s">
        <v>2272</v>
      </c>
      <c r="K138" s="62" t="s">
        <v>2273</v>
      </c>
      <c r="L138" s="19">
        <v>937064423</v>
      </c>
      <c r="M138" s="20"/>
      <c r="N138" s="21" t="s">
        <v>58</v>
      </c>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4" t="s">
        <v>50</v>
      </c>
      <c r="AY138" s="24" t="s">
        <v>50</v>
      </c>
      <c r="AZ138" s="24"/>
    </row>
    <row r="139" spans="1:52" ht="13.8" hidden="1">
      <c r="A139" s="19">
        <v>21290795</v>
      </c>
      <c r="B139" s="19">
        <v>2</v>
      </c>
      <c r="C139" s="20" t="s">
        <v>2274</v>
      </c>
      <c r="D139" s="20" t="s">
        <v>50</v>
      </c>
      <c r="E139" s="20" t="s">
        <v>1821</v>
      </c>
      <c r="F139" s="20" t="s">
        <v>1813</v>
      </c>
      <c r="G139" s="20" t="s">
        <v>1806</v>
      </c>
      <c r="H139" s="20" t="s">
        <v>1807</v>
      </c>
      <c r="I139" s="20"/>
      <c r="J139" s="20" t="s">
        <v>2275</v>
      </c>
      <c r="K139" s="62" t="s">
        <v>2276</v>
      </c>
      <c r="L139" s="19">
        <v>957486123</v>
      </c>
      <c r="M139" s="20"/>
      <c r="N139" s="21" t="s">
        <v>1824</v>
      </c>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4" t="s">
        <v>50</v>
      </c>
      <c r="AY139" s="24" t="s">
        <v>50</v>
      </c>
      <c r="AZ139" s="24"/>
    </row>
    <row r="140" spans="1:52" ht="13.8" hidden="1">
      <c r="A140" s="19">
        <v>21610850</v>
      </c>
      <c r="B140" s="19">
        <v>7</v>
      </c>
      <c r="C140" s="20" t="s">
        <v>2277</v>
      </c>
      <c r="D140" s="20" t="s">
        <v>50</v>
      </c>
      <c r="E140" s="20" t="s">
        <v>445</v>
      </c>
      <c r="F140" s="20" t="s">
        <v>119</v>
      </c>
      <c r="G140" s="20" t="s">
        <v>53</v>
      </c>
      <c r="H140" s="20" t="s">
        <v>1807</v>
      </c>
      <c r="I140" s="20"/>
      <c r="J140" s="20" t="s">
        <v>2278</v>
      </c>
      <c r="K140" s="62" t="s">
        <v>2279</v>
      </c>
      <c r="L140" s="19">
        <v>993371237</v>
      </c>
      <c r="M140" s="20"/>
      <c r="N140" s="21" t="s">
        <v>58</v>
      </c>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4" t="s">
        <v>50</v>
      </c>
      <c r="AY140" s="24" t="s">
        <v>50</v>
      </c>
      <c r="AZ140" s="24"/>
    </row>
    <row r="141" spans="1:52" ht="13.8" hidden="1">
      <c r="A141" s="19">
        <v>21041762</v>
      </c>
      <c r="B141" s="19">
        <v>1</v>
      </c>
      <c r="C141" s="20" t="s">
        <v>2280</v>
      </c>
      <c r="D141" s="20" t="s">
        <v>50</v>
      </c>
      <c r="E141" s="20" t="s">
        <v>1821</v>
      </c>
      <c r="F141" s="20" t="s">
        <v>1813</v>
      </c>
      <c r="G141" s="20" t="s">
        <v>1806</v>
      </c>
      <c r="H141" s="20" t="s">
        <v>1807</v>
      </c>
      <c r="I141" s="20"/>
      <c r="J141" s="20" t="s">
        <v>2281</v>
      </c>
      <c r="K141" s="62" t="s">
        <v>2282</v>
      </c>
      <c r="L141" s="19">
        <v>986939836</v>
      </c>
      <c r="M141" s="20"/>
      <c r="N141" s="21" t="s">
        <v>58</v>
      </c>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4" t="s">
        <v>50</v>
      </c>
      <c r="AY141" s="24" t="s">
        <v>50</v>
      </c>
      <c r="AZ141" s="24"/>
    </row>
    <row r="142" spans="1:52" ht="13.8">
      <c r="A142" s="19">
        <v>21382108</v>
      </c>
      <c r="B142" s="19">
        <v>3</v>
      </c>
      <c r="C142" s="20" t="s">
        <v>2283</v>
      </c>
      <c r="D142" s="20" t="s">
        <v>50</v>
      </c>
      <c r="E142" s="20" t="s">
        <v>1812</v>
      </c>
      <c r="F142" s="20" t="s">
        <v>1813</v>
      </c>
      <c r="G142" s="20" t="s">
        <v>53</v>
      </c>
      <c r="H142" s="20" t="s">
        <v>1807</v>
      </c>
      <c r="I142" s="20"/>
      <c r="J142" s="20" t="s">
        <v>2284</v>
      </c>
      <c r="K142" s="62" t="s">
        <v>2285</v>
      </c>
      <c r="L142" s="19">
        <v>978028696</v>
      </c>
      <c r="M142" s="20"/>
      <c r="N142" s="21" t="s">
        <v>58</v>
      </c>
      <c r="O142" s="22" t="s">
        <v>77</v>
      </c>
      <c r="P142" s="22" t="s">
        <v>1888</v>
      </c>
      <c r="Q142" s="22" t="s">
        <v>2049</v>
      </c>
      <c r="R142" s="22" t="s">
        <v>398</v>
      </c>
      <c r="S142" s="22" t="str">
        <f>VLOOKUP(R142,'TUTORES 1s2023'!A:B,2,0)</f>
        <v>MIRANDA MARIL FABIÁN ANDRÉS</v>
      </c>
      <c r="T142" s="22" t="str">
        <f>VLOOKUP(R142,'TUTORES 1s2023'!A:H,5,0)</f>
        <v>fabian.miranda.ma@usach.cl</v>
      </c>
      <c r="U142" s="22">
        <f>VLOOKUP(R142,'TUTORES 1s2023'!A:F,6,0)</f>
        <v>227286355</v>
      </c>
      <c r="V142" s="23">
        <v>45013</v>
      </c>
      <c r="W142" s="22" t="s">
        <v>62</v>
      </c>
      <c r="X142" s="22"/>
      <c r="Y142" s="22"/>
      <c r="Z142" s="22"/>
      <c r="AA142" s="22"/>
      <c r="AB142" s="22"/>
      <c r="AC142" s="22"/>
      <c r="AD142" s="22"/>
      <c r="AE142" s="22"/>
      <c r="AF142" s="22"/>
      <c r="AG142" s="22"/>
      <c r="AH142" s="22"/>
      <c r="AI142" s="22"/>
      <c r="AJ142" s="22"/>
      <c r="AK142" s="22"/>
      <c r="AL142" s="22"/>
      <c r="AM142" s="22"/>
      <c r="AN142" s="22"/>
      <c r="AO142" s="22"/>
      <c r="AP142" s="22" t="s">
        <v>2286</v>
      </c>
      <c r="AQ142" s="22"/>
      <c r="AR142" s="22"/>
      <c r="AS142" s="22"/>
      <c r="AT142" s="22"/>
      <c r="AU142" s="22" t="s">
        <v>62</v>
      </c>
      <c r="AV142" s="22"/>
      <c r="AW142" s="22"/>
      <c r="AX142" s="24">
        <f>VLOOKUP(A142,'TUTORÍAS 20230424'!A:H,8,0)</f>
        <v>3</v>
      </c>
      <c r="AY142" s="24">
        <f>VLOOKUP(A142,'TUTORÍAS 20230502'!A:J,10,0)</f>
        <v>4</v>
      </c>
      <c r="AZ142" s="24"/>
    </row>
    <row r="143" spans="1:52" ht="13.8">
      <c r="A143" s="19">
        <v>21274520</v>
      </c>
      <c r="B143" s="19">
        <v>0</v>
      </c>
      <c r="C143" s="20" t="s">
        <v>2287</v>
      </c>
      <c r="D143" s="20" t="s">
        <v>50</v>
      </c>
      <c r="E143" s="20" t="s">
        <v>1821</v>
      </c>
      <c r="F143" s="20" t="s">
        <v>1813</v>
      </c>
      <c r="G143" s="20" t="s">
        <v>53</v>
      </c>
      <c r="H143" s="20" t="s">
        <v>1807</v>
      </c>
      <c r="I143" s="20"/>
      <c r="J143" s="20" t="s">
        <v>2288</v>
      </c>
      <c r="K143" s="62" t="s">
        <v>2289</v>
      </c>
      <c r="L143" s="19">
        <v>920382604</v>
      </c>
      <c r="M143" s="20"/>
      <c r="N143" s="21" t="s">
        <v>58</v>
      </c>
      <c r="O143" s="22" t="s">
        <v>123</v>
      </c>
      <c r="P143" s="22" t="s">
        <v>109</v>
      </c>
      <c r="Q143" s="22" t="s">
        <v>2290</v>
      </c>
      <c r="R143" s="22" t="s">
        <v>1795</v>
      </c>
      <c r="S143" s="22" t="str">
        <f>VLOOKUP(R143,'TUTORES 1s2023'!A:B,2,0)</f>
        <v>BUSTOS BONNIE</v>
      </c>
      <c r="T143" s="22" t="str">
        <f>VLOOKUP(R143,'TUTORES 1s2023'!A:E,5,0)</f>
        <v>bonnie.bustos@usach.cl</v>
      </c>
      <c r="U143" s="22">
        <f>VLOOKUP(R143,'TUTORES 1s2023'!A:F,6,0)</f>
        <v>56986587998</v>
      </c>
      <c r="V143" s="23">
        <v>45012</v>
      </c>
      <c r="W143" s="22" t="s">
        <v>62</v>
      </c>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t="s">
        <v>62</v>
      </c>
      <c r="AV143" s="22"/>
      <c r="AW143" s="22"/>
      <c r="AX143" s="24">
        <f>VLOOKUP(A143,'TUTORÍAS 20230424'!A:H,8,0)</f>
        <v>3</v>
      </c>
      <c r="AY143" s="24">
        <f>VLOOKUP(A143,'TUTORÍAS 20230502'!A:J,10,0)</f>
        <v>4</v>
      </c>
      <c r="AZ143" s="24"/>
    </row>
    <row r="144" spans="1:52" ht="13.8" hidden="1">
      <c r="A144" s="19">
        <v>21465758</v>
      </c>
      <c r="B144" s="19">
        <v>9</v>
      </c>
      <c r="C144" s="20" t="s">
        <v>2291</v>
      </c>
      <c r="D144" s="20" t="s">
        <v>50</v>
      </c>
      <c r="E144" s="20" t="s">
        <v>1351</v>
      </c>
      <c r="F144" s="20" t="s">
        <v>1856</v>
      </c>
      <c r="G144" s="20" t="s">
        <v>1806</v>
      </c>
      <c r="H144" s="20" t="s">
        <v>1807</v>
      </c>
      <c r="I144" s="20"/>
      <c r="J144" s="20" t="s">
        <v>2292</v>
      </c>
      <c r="K144" s="62" t="s">
        <v>2293</v>
      </c>
      <c r="L144" s="19">
        <v>946835484</v>
      </c>
      <c r="M144" s="20"/>
      <c r="N144" s="21" t="s">
        <v>58</v>
      </c>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4" t="s">
        <v>50</v>
      </c>
      <c r="AY144" s="24" t="s">
        <v>50</v>
      </c>
      <c r="AZ144" s="24"/>
    </row>
    <row r="145" spans="1:52" ht="13.8" hidden="1">
      <c r="A145" s="19">
        <v>21318981</v>
      </c>
      <c r="B145" s="19">
        <v>6</v>
      </c>
      <c r="C145" s="20" t="s">
        <v>2294</v>
      </c>
      <c r="D145" s="20" t="s">
        <v>50</v>
      </c>
      <c r="E145" s="20" t="s">
        <v>220</v>
      </c>
      <c r="F145" s="20" t="s">
        <v>1856</v>
      </c>
      <c r="G145" s="20" t="s">
        <v>53</v>
      </c>
      <c r="H145" s="20" t="s">
        <v>1807</v>
      </c>
      <c r="I145" s="20"/>
      <c r="J145" s="20" t="s">
        <v>2295</v>
      </c>
      <c r="K145" s="62" t="s">
        <v>2296</v>
      </c>
      <c r="L145" s="19">
        <v>987571467</v>
      </c>
      <c r="M145" s="20"/>
      <c r="N145" s="21" t="s">
        <v>1824</v>
      </c>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4" t="s">
        <v>50</v>
      </c>
      <c r="AY145" s="24" t="s">
        <v>50</v>
      </c>
      <c r="AZ145" s="24"/>
    </row>
    <row r="146" spans="1:52" ht="13.8" hidden="1">
      <c r="A146" s="19">
        <v>21558832</v>
      </c>
      <c r="B146" s="19">
        <v>7</v>
      </c>
      <c r="C146" s="20" t="s">
        <v>2297</v>
      </c>
      <c r="D146" s="20" t="s">
        <v>50</v>
      </c>
      <c r="E146" s="20" t="s">
        <v>576</v>
      </c>
      <c r="F146" s="20" t="s">
        <v>1845</v>
      </c>
      <c r="G146" s="20" t="s">
        <v>53</v>
      </c>
      <c r="H146" s="20" t="s">
        <v>1807</v>
      </c>
      <c r="I146" s="20"/>
      <c r="J146" s="20" t="s">
        <v>2298</v>
      </c>
      <c r="K146" s="62" t="s">
        <v>2299</v>
      </c>
      <c r="L146" s="19">
        <v>948888317</v>
      </c>
      <c r="M146" s="20"/>
      <c r="N146" s="21" t="s">
        <v>58</v>
      </c>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4" t="s">
        <v>50</v>
      </c>
      <c r="AY146" s="24" t="s">
        <v>50</v>
      </c>
      <c r="AZ146" s="24"/>
    </row>
    <row r="147" spans="1:52" ht="13.8" hidden="1">
      <c r="A147" s="19">
        <v>21436469</v>
      </c>
      <c r="B147" s="19">
        <v>7</v>
      </c>
      <c r="C147" s="20" t="s">
        <v>2300</v>
      </c>
      <c r="D147" s="20" t="s">
        <v>50</v>
      </c>
      <c r="E147" s="20" t="s">
        <v>138</v>
      </c>
      <c r="F147" s="20" t="s">
        <v>1845</v>
      </c>
      <c r="G147" s="20" t="s">
        <v>53</v>
      </c>
      <c r="H147" s="20" t="s">
        <v>1807</v>
      </c>
      <c r="I147" s="20"/>
      <c r="J147" s="20" t="s">
        <v>2301</v>
      </c>
      <c r="K147" s="62" t="s">
        <v>2302</v>
      </c>
      <c r="L147" s="19">
        <v>920337326</v>
      </c>
      <c r="M147" s="20"/>
      <c r="N147" s="21" t="s">
        <v>1824</v>
      </c>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4" t="s">
        <v>50</v>
      </c>
      <c r="AY147" s="24" t="s">
        <v>50</v>
      </c>
      <c r="AZ147" s="24"/>
    </row>
    <row r="148" spans="1:52" ht="13.8" hidden="1">
      <c r="A148" s="19">
        <v>21243014</v>
      </c>
      <c r="B148" s="19">
        <v>5</v>
      </c>
      <c r="C148" s="20" t="s">
        <v>2303</v>
      </c>
      <c r="D148" s="20" t="s">
        <v>50</v>
      </c>
      <c r="E148" s="20" t="s">
        <v>118</v>
      </c>
      <c r="F148" s="20" t="s">
        <v>119</v>
      </c>
      <c r="G148" s="20" t="s">
        <v>53</v>
      </c>
      <c r="H148" s="20" t="s">
        <v>1807</v>
      </c>
      <c r="I148" s="20"/>
      <c r="J148" s="20" t="s">
        <v>2304</v>
      </c>
      <c r="K148" s="62" t="s">
        <v>2305</v>
      </c>
      <c r="L148" s="19">
        <v>959916737</v>
      </c>
      <c r="M148" s="20"/>
      <c r="N148" s="21" t="s">
        <v>1824</v>
      </c>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4" t="s">
        <v>50</v>
      </c>
      <c r="AY148" s="24" t="s">
        <v>50</v>
      </c>
      <c r="AZ148" s="24"/>
    </row>
    <row r="149" spans="1:52" ht="13.8">
      <c r="A149" s="19">
        <v>21443059</v>
      </c>
      <c r="B149" s="19">
        <v>2</v>
      </c>
      <c r="C149" s="20" t="s">
        <v>2306</v>
      </c>
      <c r="D149" s="20" t="s">
        <v>50</v>
      </c>
      <c r="E149" s="20" t="s">
        <v>1812</v>
      </c>
      <c r="F149" s="20" t="s">
        <v>1813</v>
      </c>
      <c r="G149" s="20" t="s">
        <v>1806</v>
      </c>
      <c r="H149" s="20" t="s">
        <v>1807</v>
      </c>
      <c r="I149" s="20"/>
      <c r="J149" s="20" t="s">
        <v>2307</v>
      </c>
      <c r="K149" s="62" t="s">
        <v>2308</v>
      </c>
      <c r="L149" s="19">
        <v>922581136</v>
      </c>
      <c r="M149" s="20"/>
      <c r="N149" s="21" t="s">
        <v>58</v>
      </c>
      <c r="O149" s="22" t="s">
        <v>77</v>
      </c>
      <c r="P149" s="22" t="s">
        <v>1888</v>
      </c>
      <c r="Q149" s="22" t="s">
        <v>1889</v>
      </c>
      <c r="R149" s="22" t="s">
        <v>1890</v>
      </c>
      <c r="S149" s="22" t="str">
        <f>VLOOKUP(R149,'TUTORES 1s2023'!A:B,2,0)</f>
        <v>ANTILEF MILLAR BRYAN ANDRES</v>
      </c>
      <c r="T149" s="22" t="str">
        <f>VLOOKUP(R149,'TUTORES 1s2023'!A:E,5,0)</f>
        <v>bryan.antilef@usach.cl</v>
      </c>
      <c r="U149" s="22">
        <f>VLOOKUP(R149,'TUTORES 1s2023'!A:F,6,0)</f>
        <v>229212212</v>
      </c>
      <c r="V149" s="23">
        <v>45013</v>
      </c>
      <c r="W149" s="22" t="s">
        <v>62</v>
      </c>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t="s">
        <v>62</v>
      </c>
      <c r="AV149" s="22"/>
      <c r="AW149" s="22"/>
      <c r="AX149" s="24">
        <f>VLOOKUP(A149,'TUTORÍAS 20230424'!A:H,8,0)</f>
        <v>2</v>
      </c>
      <c r="AY149" s="24">
        <f>VLOOKUP(A149,'TUTORÍAS 20230502'!A:J,10,0)</f>
        <v>2</v>
      </c>
      <c r="AZ149" s="24"/>
    </row>
    <row r="150" spans="1:52" ht="13.8" hidden="1">
      <c r="A150" s="19">
        <v>21379187</v>
      </c>
      <c r="B150" s="19">
        <v>7</v>
      </c>
      <c r="C150" s="20" t="s">
        <v>2309</v>
      </c>
      <c r="D150" s="20" t="s">
        <v>50</v>
      </c>
      <c r="E150" s="20" t="s">
        <v>1834</v>
      </c>
      <c r="F150" s="20" t="s">
        <v>119</v>
      </c>
      <c r="G150" s="20" t="s">
        <v>1806</v>
      </c>
      <c r="H150" s="20" t="s">
        <v>1807</v>
      </c>
      <c r="I150" s="20"/>
      <c r="J150" s="20" t="s">
        <v>2310</v>
      </c>
      <c r="K150" s="62" t="s">
        <v>2311</v>
      </c>
      <c r="L150" s="19">
        <v>940637121</v>
      </c>
      <c r="M150" s="20"/>
      <c r="N150" s="21" t="s">
        <v>58</v>
      </c>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4" t="s">
        <v>50</v>
      </c>
      <c r="AY150" s="24" t="s">
        <v>50</v>
      </c>
      <c r="AZ150" s="24"/>
    </row>
    <row r="151" spans="1:52" ht="13.8" hidden="1">
      <c r="A151" s="19">
        <v>21457960</v>
      </c>
      <c r="B151" s="19" t="s">
        <v>142</v>
      </c>
      <c r="C151" s="20" t="s">
        <v>2312</v>
      </c>
      <c r="D151" s="20" t="s">
        <v>50</v>
      </c>
      <c r="E151" s="20" t="s">
        <v>252</v>
      </c>
      <c r="F151" s="20" t="s">
        <v>253</v>
      </c>
      <c r="G151" s="20" t="s">
        <v>1806</v>
      </c>
      <c r="H151" s="20" t="s">
        <v>1807</v>
      </c>
      <c r="I151" s="20"/>
      <c r="J151" s="20" t="s">
        <v>2313</v>
      </c>
      <c r="K151" s="62" t="s">
        <v>2314</v>
      </c>
      <c r="L151" s="19">
        <v>997043396</v>
      </c>
      <c r="M151" s="20"/>
      <c r="N151" s="21" t="s">
        <v>58</v>
      </c>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4" t="s">
        <v>50</v>
      </c>
      <c r="AY151" s="24" t="s">
        <v>50</v>
      </c>
      <c r="AZ151" s="24"/>
    </row>
    <row r="152" spans="1:52" ht="13.8" hidden="1">
      <c r="A152" s="19">
        <v>21378917</v>
      </c>
      <c r="B152" s="19">
        <v>1</v>
      </c>
      <c r="C152" s="20" t="s">
        <v>2315</v>
      </c>
      <c r="D152" s="20" t="s">
        <v>50</v>
      </c>
      <c r="E152" s="20" t="s">
        <v>1821</v>
      </c>
      <c r="F152" s="20" t="s">
        <v>1813</v>
      </c>
      <c r="G152" s="20" t="s">
        <v>53</v>
      </c>
      <c r="H152" s="20" t="s">
        <v>1807</v>
      </c>
      <c r="I152" s="20"/>
      <c r="J152" s="20" t="s">
        <v>2316</v>
      </c>
      <c r="K152" s="62" t="s">
        <v>2317</v>
      </c>
      <c r="L152" s="19">
        <v>979365235</v>
      </c>
      <c r="M152" s="20"/>
      <c r="N152" s="21" t="s">
        <v>58</v>
      </c>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4" t="s">
        <v>50</v>
      </c>
      <c r="AY152" s="24" t="s">
        <v>50</v>
      </c>
      <c r="AZ152" s="24"/>
    </row>
    <row r="153" spans="1:52" ht="13.8" hidden="1">
      <c r="A153" s="19">
        <v>21369559</v>
      </c>
      <c r="B153" s="19">
        <v>2</v>
      </c>
      <c r="C153" s="20" t="s">
        <v>2318</v>
      </c>
      <c r="D153" s="20" t="s">
        <v>50</v>
      </c>
      <c r="E153" s="20" t="s">
        <v>198</v>
      </c>
      <c r="F153" s="20" t="s">
        <v>1856</v>
      </c>
      <c r="G153" s="20" t="s">
        <v>53</v>
      </c>
      <c r="H153" s="20" t="s">
        <v>1807</v>
      </c>
      <c r="I153" s="20"/>
      <c r="J153" s="20" t="s">
        <v>2319</v>
      </c>
      <c r="K153" s="62" t="s">
        <v>2320</v>
      </c>
      <c r="L153" s="19">
        <v>944815352</v>
      </c>
      <c r="M153" s="20"/>
      <c r="N153" s="21" t="s">
        <v>58</v>
      </c>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4" t="s">
        <v>50</v>
      </c>
      <c r="AY153" s="24" t="s">
        <v>50</v>
      </c>
      <c r="AZ153" s="24"/>
    </row>
    <row r="154" spans="1:52" ht="13.8" hidden="1">
      <c r="A154" s="19">
        <v>21082556</v>
      </c>
      <c r="B154" s="19">
        <v>8</v>
      </c>
      <c r="C154" s="20" t="s">
        <v>2321</v>
      </c>
      <c r="D154" s="20" t="s">
        <v>50</v>
      </c>
      <c r="E154" s="20" t="s">
        <v>1220</v>
      </c>
      <c r="F154" s="20" t="s">
        <v>1817</v>
      </c>
      <c r="G154" s="20" t="s">
        <v>1806</v>
      </c>
      <c r="H154" s="20" t="s">
        <v>1807</v>
      </c>
      <c r="I154" s="20"/>
      <c r="J154" s="20" t="s">
        <v>2322</v>
      </c>
      <c r="K154" s="62" t="s">
        <v>2323</v>
      </c>
      <c r="L154" s="19">
        <v>936541121</v>
      </c>
      <c r="M154" s="20"/>
      <c r="N154" s="21" t="s">
        <v>58</v>
      </c>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4" t="s">
        <v>50</v>
      </c>
      <c r="AY154" s="24" t="s">
        <v>50</v>
      </c>
      <c r="AZ154" s="24"/>
    </row>
    <row r="155" spans="1:52" ht="13.8" hidden="1">
      <c r="A155" s="19">
        <v>21407981</v>
      </c>
      <c r="B155" s="19" t="s">
        <v>142</v>
      </c>
      <c r="C155" s="20" t="s">
        <v>2324</v>
      </c>
      <c r="D155" s="20" t="s">
        <v>50</v>
      </c>
      <c r="E155" s="20" t="s">
        <v>252</v>
      </c>
      <c r="F155" s="20" t="s">
        <v>253</v>
      </c>
      <c r="G155" s="20" t="s">
        <v>1806</v>
      </c>
      <c r="H155" s="20" t="s">
        <v>1807</v>
      </c>
      <c r="I155" s="20"/>
      <c r="J155" s="20" t="s">
        <v>2325</v>
      </c>
      <c r="K155" s="62" t="s">
        <v>2326</v>
      </c>
      <c r="L155" s="19">
        <v>957898566</v>
      </c>
      <c r="M155" s="20"/>
      <c r="N155" s="21" t="s">
        <v>1824</v>
      </c>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4" t="s">
        <v>50</v>
      </c>
      <c r="AY155" s="24" t="s">
        <v>50</v>
      </c>
      <c r="AZ155" s="24"/>
    </row>
    <row r="156" spans="1:52" ht="13.8">
      <c r="A156" s="19">
        <v>21484435</v>
      </c>
      <c r="B156" s="19">
        <v>4</v>
      </c>
      <c r="C156" s="20" t="s">
        <v>2327</v>
      </c>
      <c r="D156" s="20" t="s">
        <v>50</v>
      </c>
      <c r="E156" s="20" t="s">
        <v>311</v>
      </c>
      <c r="F156" s="20" t="s">
        <v>1872</v>
      </c>
      <c r="G156" s="20" t="s">
        <v>1806</v>
      </c>
      <c r="H156" s="20" t="s">
        <v>1807</v>
      </c>
      <c r="I156" s="20"/>
      <c r="J156" s="20" t="s">
        <v>2328</v>
      </c>
      <c r="K156" s="62" t="s">
        <v>2329</v>
      </c>
      <c r="L156" s="19">
        <v>998511934</v>
      </c>
      <c r="M156" s="20"/>
      <c r="N156" s="21" t="s">
        <v>58</v>
      </c>
      <c r="O156" s="22" t="s">
        <v>123</v>
      </c>
      <c r="P156" s="22" t="s">
        <v>548</v>
      </c>
      <c r="Q156" s="22" t="s">
        <v>2330</v>
      </c>
      <c r="R156" s="22" t="s">
        <v>2331</v>
      </c>
      <c r="S156" s="22" t="str">
        <f>VLOOKUP(R156,'TUTORES 1s2023'!A:B,2,0)</f>
        <v>IBARRA GALLARDO ALEXIS GONZALO</v>
      </c>
      <c r="T156" s="22" t="str">
        <f>VLOOKUP(R156,'TUTORES 1s2023'!A:E,5,0)</f>
        <v>alexis.ibarra@usach.cl</v>
      </c>
      <c r="U156" s="22">
        <f>VLOOKUP(R156,'TUTORES 1s2023'!A:G,6,0)</f>
        <v>225580308</v>
      </c>
      <c r="V156" s="23">
        <v>45016</v>
      </c>
      <c r="W156" s="22" t="s">
        <v>62</v>
      </c>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t="s">
        <v>62</v>
      </c>
      <c r="AV156" s="22"/>
      <c r="AW156" s="22"/>
      <c r="AX156" s="24">
        <f>VLOOKUP(A156,'TUTORÍAS 20230424'!A:H,8,0)</f>
        <v>2</v>
      </c>
      <c r="AY156" s="24">
        <f>VLOOKUP(A156,'TUTORÍAS 20230502'!A:J,10,0)</f>
        <v>2</v>
      </c>
      <c r="AZ156" s="24"/>
    </row>
    <row r="157" spans="1:52" ht="13.8" hidden="1">
      <c r="A157" s="19">
        <v>21474408</v>
      </c>
      <c r="B157" s="19">
        <v>2</v>
      </c>
      <c r="C157" s="20" t="s">
        <v>2332</v>
      </c>
      <c r="D157" s="20" t="s">
        <v>50</v>
      </c>
      <c r="E157" s="20" t="s">
        <v>156</v>
      </c>
      <c r="F157" s="20" t="s">
        <v>1929</v>
      </c>
      <c r="G157" s="20" t="s">
        <v>1806</v>
      </c>
      <c r="H157" s="20" t="s">
        <v>1807</v>
      </c>
      <c r="I157" s="20"/>
      <c r="J157" s="20" t="s">
        <v>2333</v>
      </c>
      <c r="K157" s="62" t="s">
        <v>2334</v>
      </c>
      <c r="L157" s="19">
        <v>972389094</v>
      </c>
      <c r="M157" s="20"/>
      <c r="N157" s="21" t="s">
        <v>58</v>
      </c>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4" t="s">
        <v>50</v>
      </c>
      <c r="AY157" s="24" t="s">
        <v>50</v>
      </c>
      <c r="AZ157" s="24"/>
    </row>
    <row r="158" spans="1:52" ht="13.8" hidden="1">
      <c r="A158" s="19">
        <v>21431699</v>
      </c>
      <c r="B158" s="19">
        <v>4</v>
      </c>
      <c r="C158" s="20" t="s">
        <v>2335</v>
      </c>
      <c r="D158" s="20" t="s">
        <v>50</v>
      </c>
      <c r="E158" s="20" t="s">
        <v>641</v>
      </c>
      <c r="F158" s="20" t="s">
        <v>1856</v>
      </c>
      <c r="G158" s="20" t="s">
        <v>1806</v>
      </c>
      <c r="H158" s="20" t="s">
        <v>1807</v>
      </c>
      <c r="I158" s="20"/>
      <c r="J158" s="20" t="s">
        <v>2336</v>
      </c>
      <c r="K158" s="62" t="s">
        <v>2337</v>
      </c>
      <c r="L158" s="19">
        <v>998609833</v>
      </c>
      <c r="M158" s="20"/>
      <c r="N158" s="21" t="s">
        <v>58</v>
      </c>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4" t="s">
        <v>50</v>
      </c>
      <c r="AY158" s="24" t="s">
        <v>50</v>
      </c>
      <c r="AZ158" s="24"/>
    </row>
    <row r="159" spans="1:52" ht="13.8" hidden="1">
      <c r="A159" s="19">
        <v>21464362</v>
      </c>
      <c r="B159" s="19">
        <v>6</v>
      </c>
      <c r="C159" s="20" t="s">
        <v>2338</v>
      </c>
      <c r="D159" s="20" t="s">
        <v>50</v>
      </c>
      <c r="E159" s="20" t="s">
        <v>1876</v>
      </c>
      <c r="F159" s="20" t="s">
        <v>1856</v>
      </c>
      <c r="G159" s="20" t="s">
        <v>1806</v>
      </c>
      <c r="H159" s="20" t="s">
        <v>1807</v>
      </c>
      <c r="I159" s="20"/>
      <c r="J159" s="20" t="s">
        <v>2339</v>
      </c>
      <c r="K159" s="62" t="s">
        <v>2340</v>
      </c>
      <c r="L159" s="19">
        <v>941230892</v>
      </c>
      <c r="M159" s="20"/>
      <c r="N159" s="21" t="s">
        <v>58</v>
      </c>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4" t="s">
        <v>50</v>
      </c>
      <c r="AY159" s="24" t="s">
        <v>50</v>
      </c>
      <c r="AZ159" s="24"/>
    </row>
    <row r="160" spans="1:52" ht="13.8" hidden="1">
      <c r="A160" s="19">
        <v>21172349</v>
      </c>
      <c r="B160" s="19">
        <v>1</v>
      </c>
      <c r="C160" s="20" t="s">
        <v>2341</v>
      </c>
      <c r="D160" s="20" t="s">
        <v>50</v>
      </c>
      <c r="E160" s="20" t="s">
        <v>138</v>
      </c>
      <c r="F160" s="20" t="s">
        <v>1845</v>
      </c>
      <c r="G160" s="20" t="s">
        <v>1806</v>
      </c>
      <c r="H160" s="20" t="s">
        <v>1807</v>
      </c>
      <c r="I160" s="20"/>
      <c r="J160" s="20" t="s">
        <v>2342</v>
      </c>
      <c r="K160" s="62" t="s">
        <v>2343</v>
      </c>
      <c r="L160" s="20"/>
      <c r="M160" s="20"/>
      <c r="N160" s="21" t="s">
        <v>58</v>
      </c>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4" t="s">
        <v>50</v>
      </c>
      <c r="AY160" s="24" t="s">
        <v>50</v>
      </c>
      <c r="AZ160" s="24"/>
    </row>
    <row r="161" spans="1:52" ht="13.8" hidden="1">
      <c r="A161" s="19">
        <v>21021287</v>
      </c>
      <c r="B161" s="19">
        <v>6</v>
      </c>
      <c r="C161" s="20" t="s">
        <v>2344</v>
      </c>
      <c r="D161" s="20" t="s">
        <v>50</v>
      </c>
      <c r="E161" s="20" t="s">
        <v>90</v>
      </c>
      <c r="F161" s="20" t="s">
        <v>1817</v>
      </c>
      <c r="G161" s="20" t="s">
        <v>1806</v>
      </c>
      <c r="H161" s="20" t="s">
        <v>1807</v>
      </c>
      <c r="I161" s="20"/>
      <c r="J161" s="20" t="s">
        <v>2345</v>
      </c>
      <c r="K161" s="62" t="s">
        <v>2346</v>
      </c>
      <c r="L161" s="19">
        <v>932742111</v>
      </c>
      <c r="M161" s="20"/>
      <c r="N161" s="21" t="s">
        <v>1824</v>
      </c>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4" t="s">
        <v>50</v>
      </c>
      <c r="AY161" s="24" t="s">
        <v>50</v>
      </c>
      <c r="AZ161" s="24"/>
    </row>
    <row r="162" spans="1:52" ht="13.8" hidden="1">
      <c r="A162" s="19">
        <v>21378277</v>
      </c>
      <c r="B162" s="19">
        <v>0</v>
      </c>
      <c r="C162" s="20" t="s">
        <v>2347</v>
      </c>
      <c r="D162" s="20" t="s">
        <v>50</v>
      </c>
      <c r="E162" s="20" t="s">
        <v>1812</v>
      </c>
      <c r="F162" s="20" t="s">
        <v>1813</v>
      </c>
      <c r="G162" s="20" t="s">
        <v>53</v>
      </c>
      <c r="H162" s="20" t="s">
        <v>1807</v>
      </c>
      <c r="I162" s="20"/>
      <c r="J162" s="20" t="s">
        <v>2348</v>
      </c>
      <c r="K162" s="62" t="s">
        <v>2349</v>
      </c>
      <c r="L162" s="19">
        <v>959318191</v>
      </c>
      <c r="M162" s="20"/>
      <c r="N162" s="21" t="s">
        <v>1824</v>
      </c>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4" t="s">
        <v>50</v>
      </c>
      <c r="AY162" s="24" t="s">
        <v>50</v>
      </c>
      <c r="AZ162" s="24"/>
    </row>
    <row r="163" spans="1:52" ht="13.8" hidden="1">
      <c r="A163" s="19">
        <v>21387842</v>
      </c>
      <c r="B163" s="19">
        <v>5</v>
      </c>
      <c r="C163" s="20" t="s">
        <v>2350</v>
      </c>
      <c r="D163" s="20" t="s">
        <v>50</v>
      </c>
      <c r="E163" s="20" t="s">
        <v>581</v>
      </c>
      <c r="F163" s="20" t="s">
        <v>1817</v>
      </c>
      <c r="G163" s="20" t="s">
        <v>1806</v>
      </c>
      <c r="H163" s="20" t="s">
        <v>1807</v>
      </c>
      <c r="I163" s="20"/>
      <c r="J163" s="20" t="s">
        <v>2351</v>
      </c>
      <c r="K163" s="62" t="s">
        <v>2352</v>
      </c>
      <c r="L163" s="20"/>
      <c r="M163" s="20"/>
      <c r="N163" s="21" t="s">
        <v>58</v>
      </c>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4" t="s">
        <v>50</v>
      </c>
      <c r="AY163" s="24" t="s">
        <v>50</v>
      </c>
      <c r="AZ163" s="24"/>
    </row>
    <row r="164" spans="1:52" ht="13.8">
      <c r="A164" s="19">
        <v>26354626</v>
      </c>
      <c r="B164" s="19">
        <v>1</v>
      </c>
      <c r="C164" s="20" t="s">
        <v>2353</v>
      </c>
      <c r="D164" s="20" t="s">
        <v>50</v>
      </c>
      <c r="E164" s="20" t="s">
        <v>156</v>
      </c>
      <c r="F164" s="20" t="s">
        <v>1929</v>
      </c>
      <c r="G164" s="20" t="s">
        <v>53</v>
      </c>
      <c r="H164" s="20" t="s">
        <v>1807</v>
      </c>
      <c r="I164" s="20"/>
      <c r="J164" s="20" t="s">
        <v>2354</v>
      </c>
      <c r="K164" s="62" t="s">
        <v>2355</v>
      </c>
      <c r="L164" s="19">
        <v>956099737</v>
      </c>
      <c r="M164" s="20"/>
      <c r="N164" s="21" t="s">
        <v>58</v>
      </c>
      <c r="O164" s="22" t="s">
        <v>77</v>
      </c>
      <c r="P164" s="22" t="s">
        <v>1896</v>
      </c>
      <c r="Q164" s="22" t="s">
        <v>2107</v>
      </c>
      <c r="R164" s="22" t="s">
        <v>2356</v>
      </c>
      <c r="S164" s="22" t="str">
        <f>VLOOKUP(R164,'TUTORES 1s2023'!A:C,2,0)</f>
        <v>DALENZ CÁRCAMO FABIÁN ALEJANDRO</v>
      </c>
      <c r="T164" s="22" t="str">
        <f>VLOOKUP(R164,'TUTORES 1s2023'!A:E,5,0)</f>
        <v>fabian.dalenz@usach.cl</v>
      </c>
      <c r="U164" s="22">
        <f>VLOOKUP(R164,'TUTORES 1s2023'!A:G,6,0)</f>
        <v>964945513</v>
      </c>
      <c r="V164" s="23">
        <v>45026</v>
      </c>
      <c r="W164" s="67" t="s">
        <v>62</v>
      </c>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t="s">
        <v>62</v>
      </c>
      <c r="AV164" s="22"/>
      <c r="AW164" s="22"/>
      <c r="AX164" s="24">
        <f>VLOOKUP(A164,'TUTORÍAS 20230424'!A:H,8,0)</f>
        <v>2</v>
      </c>
      <c r="AY164" s="24">
        <f>VLOOKUP(A164,'TUTORÍAS 20230502'!A:J,10,0)</f>
        <v>3</v>
      </c>
      <c r="AZ164" s="24"/>
    </row>
    <row r="165" spans="1:52" ht="13.8" hidden="1">
      <c r="A165" s="19">
        <v>21535378</v>
      </c>
      <c r="B165" s="19">
        <v>8</v>
      </c>
      <c r="C165" s="20" t="s">
        <v>2357</v>
      </c>
      <c r="D165" s="20" t="s">
        <v>50</v>
      </c>
      <c r="E165" s="20" t="s">
        <v>2089</v>
      </c>
      <c r="F165" s="20" t="s">
        <v>1845</v>
      </c>
      <c r="G165" s="20" t="s">
        <v>1806</v>
      </c>
      <c r="H165" s="20" t="s">
        <v>1807</v>
      </c>
      <c r="I165" s="20"/>
      <c r="J165" s="20" t="s">
        <v>2358</v>
      </c>
      <c r="K165" s="62" t="s">
        <v>2359</v>
      </c>
      <c r="L165" s="19">
        <v>978648630</v>
      </c>
      <c r="M165" s="20"/>
      <c r="N165" s="21" t="s">
        <v>1824</v>
      </c>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4" t="s">
        <v>50</v>
      </c>
      <c r="AY165" s="24" t="s">
        <v>50</v>
      </c>
      <c r="AZ165" s="24"/>
    </row>
    <row r="166" spans="1:52" ht="13.8" hidden="1">
      <c r="A166" s="19">
        <v>25830427</v>
      </c>
      <c r="B166" s="19">
        <v>6</v>
      </c>
      <c r="C166" s="20" t="s">
        <v>2360</v>
      </c>
      <c r="D166" s="20" t="s">
        <v>50</v>
      </c>
      <c r="E166" s="20" t="s">
        <v>81</v>
      </c>
      <c r="F166" s="20" t="s">
        <v>1845</v>
      </c>
      <c r="G166" s="20" t="s">
        <v>53</v>
      </c>
      <c r="H166" s="20" t="s">
        <v>1807</v>
      </c>
      <c r="I166" s="20"/>
      <c r="J166" s="20" t="s">
        <v>2361</v>
      </c>
      <c r="K166" s="62" t="s">
        <v>2362</v>
      </c>
      <c r="L166" s="19">
        <v>982527083</v>
      </c>
      <c r="M166" s="20"/>
      <c r="N166" s="21" t="s">
        <v>58</v>
      </c>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4" t="s">
        <v>50</v>
      </c>
      <c r="AY166" s="24" t="s">
        <v>50</v>
      </c>
      <c r="AZ166" s="24"/>
    </row>
    <row r="167" spans="1:52" ht="13.8" hidden="1">
      <c r="A167" s="19">
        <v>21372365</v>
      </c>
      <c r="B167" s="19">
        <v>0</v>
      </c>
      <c r="C167" s="20" t="s">
        <v>2363</v>
      </c>
      <c r="D167" s="20" t="s">
        <v>50</v>
      </c>
      <c r="E167" s="20" t="s">
        <v>1812</v>
      </c>
      <c r="F167" s="20" t="s">
        <v>1813</v>
      </c>
      <c r="G167" s="20" t="s">
        <v>53</v>
      </c>
      <c r="H167" s="20" t="s">
        <v>1807</v>
      </c>
      <c r="I167" s="20"/>
      <c r="J167" s="20" t="s">
        <v>2364</v>
      </c>
      <c r="K167" s="62" t="s">
        <v>2365</v>
      </c>
      <c r="L167" s="19">
        <v>935352625</v>
      </c>
      <c r="M167" s="20"/>
      <c r="N167" s="21" t="s">
        <v>1824</v>
      </c>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4" t="s">
        <v>50</v>
      </c>
      <c r="AY167" s="24" t="s">
        <v>50</v>
      </c>
      <c r="AZ167" s="24"/>
    </row>
    <row r="168" spans="1:52" ht="13.8" hidden="1">
      <c r="A168" s="19">
        <v>26116701</v>
      </c>
      <c r="B168" s="19">
        <v>8</v>
      </c>
      <c r="C168" s="20" t="s">
        <v>2366</v>
      </c>
      <c r="D168" s="20" t="s">
        <v>50</v>
      </c>
      <c r="E168" s="20" t="s">
        <v>456</v>
      </c>
      <c r="F168" s="20" t="s">
        <v>1845</v>
      </c>
      <c r="G168" s="20" t="s">
        <v>53</v>
      </c>
      <c r="H168" s="20" t="s">
        <v>1807</v>
      </c>
      <c r="I168" s="20"/>
      <c r="J168" s="20" t="s">
        <v>2367</v>
      </c>
      <c r="K168" s="62" t="s">
        <v>2368</v>
      </c>
      <c r="L168" s="19">
        <v>987651961</v>
      </c>
      <c r="M168" s="20"/>
      <c r="N168" s="21" t="s">
        <v>1824</v>
      </c>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4" t="s">
        <v>50</v>
      </c>
      <c r="AY168" s="24" t="s">
        <v>50</v>
      </c>
      <c r="AZ168" s="24"/>
    </row>
    <row r="169" spans="1:52" ht="13.8" hidden="1">
      <c r="A169" s="19">
        <v>21242371</v>
      </c>
      <c r="B169" s="19">
        <v>8</v>
      </c>
      <c r="C169" s="20" t="s">
        <v>2369</v>
      </c>
      <c r="D169" s="20" t="s">
        <v>50</v>
      </c>
      <c r="E169" s="20" t="s">
        <v>2089</v>
      </c>
      <c r="F169" s="20" t="s">
        <v>1845</v>
      </c>
      <c r="G169" s="20" t="s">
        <v>53</v>
      </c>
      <c r="H169" s="20" t="s">
        <v>1807</v>
      </c>
      <c r="I169" s="20"/>
      <c r="J169" s="20" t="s">
        <v>2370</v>
      </c>
      <c r="K169" s="62" t="s">
        <v>2371</v>
      </c>
      <c r="L169" s="19">
        <v>952044724</v>
      </c>
      <c r="M169" s="20"/>
      <c r="N169" s="21" t="s">
        <v>1824</v>
      </c>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4" t="s">
        <v>50</v>
      </c>
      <c r="AY169" s="24" t="s">
        <v>50</v>
      </c>
      <c r="AZ169" s="24"/>
    </row>
    <row r="170" spans="1:52" ht="13.8" hidden="1">
      <c r="A170" s="19">
        <v>21171722</v>
      </c>
      <c r="B170" s="19" t="s">
        <v>142</v>
      </c>
      <c r="C170" s="20" t="s">
        <v>2372</v>
      </c>
      <c r="D170" s="20" t="s">
        <v>50</v>
      </c>
      <c r="E170" s="20" t="s">
        <v>892</v>
      </c>
      <c r="F170" s="20" t="s">
        <v>1845</v>
      </c>
      <c r="G170" s="20" t="s">
        <v>53</v>
      </c>
      <c r="H170" s="20" t="s">
        <v>1807</v>
      </c>
      <c r="I170" s="20"/>
      <c r="J170" s="20" t="s">
        <v>2373</v>
      </c>
      <c r="K170" s="62" t="s">
        <v>2374</v>
      </c>
      <c r="L170" s="19">
        <v>933441570</v>
      </c>
      <c r="M170" s="20"/>
      <c r="N170" s="21" t="s">
        <v>1824</v>
      </c>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4" t="s">
        <v>50</v>
      </c>
      <c r="AY170" s="24" t="s">
        <v>50</v>
      </c>
      <c r="AZ170" s="24"/>
    </row>
    <row r="171" spans="1:52" ht="13.8" hidden="1">
      <c r="A171" s="19">
        <v>22643393</v>
      </c>
      <c r="B171" s="19">
        <v>7</v>
      </c>
      <c r="C171" s="20" t="s">
        <v>2375</v>
      </c>
      <c r="D171" s="20" t="s">
        <v>50</v>
      </c>
      <c r="E171" s="20" t="s">
        <v>1995</v>
      </c>
      <c r="F171" s="20" t="s">
        <v>1813</v>
      </c>
      <c r="G171" s="20" t="s">
        <v>1806</v>
      </c>
      <c r="H171" s="20" t="s">
        <v>1807</v>
      </c>
      <c r="I171" s="20"/>
      <c r="J171" s="20" t="s">
        <v>2376</v>
      </c>
      <c r="K171" s="62" t="s">
        <v>2377</v>
      </c>
      <c r="L171" s="19">
        <v>979461493</v>
      </c>
      <c r="M171" s="20"/>
      <c r="N171" s="21" t="s">
        <v>58</v>
      </c>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4" t="s">
        <v>50</v>
      </c>
      <c r="AY171" s="24" t="s">
        <v>50</v>
      </c>
      <c r="AZ171" s="24"/>
    </row>
    <row r="172" spans="1:52" ht="13.8">
      <c r="A172" s="34">
        <v>24321794</v>
      </c>
      <c r="B172" s="34">
        <v>6</v>
      </c>
      <c r="C172" s="58" t="s">
        <v>2378</v>
      </c>
      <c r="D172" s="58" t="s">
        <v>50</v>
      </c>
      <c r="E172" s="58" t="s">
        <v>637</v>
      </c>
      <c r="F172" s="58" t="s">
        <v>1845</v>
      </c>
      <c r="G172" s="58" t="s">
        <v>1806</v>
      </c>
      <c r="H172" s="58" t="s">
        <v>1807</v>
      </c>
      <c r="I172" s="58"/>
      <c r="J172" s="58" t="s">
        <v>2379</v>
      </c>
      <c r="K172" s="64" t="s">
        <v>2380</v>
      </c>
      <c r="L172" s="34">
        <v>976580945</v>
      </c>
      <c r="M172" s="58"/>
      <c r="N172" s="59" t="s">
        <v>58</v>
      </c>
      <c r="O172" s="29" t="s">
        <v>69</v>
      </c>
      <c r="P172" s="29" t="s">
        <v>1000</v>
      </c>
      <c r="Q172" s="29" t="s">
        <v>2381</v>
      </c>
      <c r="R172" s="29" t="s">
        <v>2382</v>
      </c>
      <c r="S172" s="29" t="str">
        <f>VLOOKUP(R172,'TUTORES 1s2023'!A:B,2,0)</f>
        <v>MEZA VÁSQUEZ FERNANDO ANDRÉS</v>
      </c>
      <c r="T172" s="29" t="str">
        <f>VLOOKUP(R172,'TUTORES 1s2023'!A:G,5,0)</f>
        <v>fernando.meza.v@usach.cl</v>
      </c>
      <c r="U172" s="44">
        <f>VLOOKUP(R172,'TUTORES 1s2023'!A:G,6,0)</f>
        <v>998253864</v>
      </c>
      <c r="V172" s="45">
        <v>45008</v>
      </c>
      <c r="W172" s="29" t="s">
        <v>62</v>
      </c>
      <c r="X172" s="29" t="s">
        <v>77</v>
      </c>
      <c r="Y172" s="29" t="s">
        <v>2267</v>
      </c>
      <c r="Z172" s="29" t="s">
        <v>2383</v>
      </c>
      <c r="AA172" s="44" t="s">
        <v>1709</v>
      </c>
      <c r="AB172" s="29" t="str">
        <f>VLOOKUP(AA172,'TUTORES 1s2023'!A:E,2,0)</f>
        <v>GIBERT VALDIVIA ANDRE</v>
      </c>
      <c r="AC172" s="29" t="str">
        <f>VLOOKUP(AA172,'TUTORES 1s2023'!A:F,5,0)</f>
        <v>andre.gibert@usach.cl</v>
      </c>
      <c r="AD172" s="29">
        <f>VLOOKUP(AA172,'TUTORES 1s2023'!A:G,6,0)</f>
        <v>984124523</v>
      </c>
      <c r="AE172" s="45">
        <v>45042</v>
      </c>
      <c r="AF172" s="29" t="s">
        <v>62</v>
      </c>
      <c r="AG172" s="29"/>
      <c r="AH172" s="29"/>
      <c r="AI172" s="29"/>
      <c r="AJ172" s="29"/>
      <c r="AK172" s="29"/>
      <c r="AL172" s="29"/>
      <c r="AM172" s="29"/>
      <c r="AN172" s="29"/>
      <c r="AO172" s="29"/>
      <c r="AP172" s="29"/>
      <c r="AQ172" s="29"/>
      <c r="AR172" s="29"/>
      <c r="AS172" s="29"/>
      <c r="AT172" s="29"/>
      <c r="AU172" s="29" t="s">
        <v>62</v>
      </c>
      <c r="AV172" s="29"/>
      <c r="AW172" s="29"/>
      <c r="AX172" s="24">
        <f>VLOOKUP(A172,'TUTORÍAS 20230424'!A:H,8,0)</f>
        <v>2</v>
      </c>
      <c r="AY172" s="24">
        <f>VLOOKUP(A172,'TUTORÍAS 20230502'!A:J,10,0)</f>
        <v>2</v>
      </c>
      <c r="AZ172" s="24"/>
    </row>
    <row r="173" spans="1:52" ht="13.8" hidden="1">
      <c r="A173" s="19">
        <v>21393079</v>
      </c>
      <c r="B173" s="19">
        <v>6</v>
      </c>
      <c r="C173" s="20" t="s">
        <v>2384</v>
      </c>
      <c r="D173" s="20" t="s">
        <v>50</v>
      </c>
      <c r="E173" s="20" t="s">
        <v>2064</v>
      </c>
      <c r="F173" s="20" t="s">
        <v>1929</v>
      </c>
      <c r="G173" s="20" t="s">
        <v>53</v>
      </c>
      <c r="H173" s="20" t="s">
        <v>1807</v>
      </c>
      <c r="I173" s="20"/>
      <c r="J173" s="20" t="s">
        <v>2385</v>
      </c>
      <c r="K173" s="62" t="s">
        <v>2386</v>
      </c>
      <c r="L173" s="19">
        <v>937626523</v>
      </c>
      <c r="M173" s="20"/>
      <c r="N173" s="21" t="s">
        <v>58</v>
      </c>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4" t="s">
        <v>50</v>
      </c>
      <c r="AY173" s="24" t="s">
        <v>50</v>
      </c>
      <c r="AZ173" s="24"/>
    </row>
    <row r="174" spans="1:52" ht="13.8">
      <c r="A174" s="19">
        <v>21445336</v>
      </c>
      <c r="B174" s="19">
        <v>3</v>
      </c>
      <c r="C174" s="20" t="s">
        <v>2387</v>
      </c>
      <c r="D174" s="20" t="s">
        <v>50</v>
      </c>
      <c r="E174" s="20" t="s">
        <v>138</v>
      </c>
      <c r="F174" s="20" t="s">
        <v>1845</v>
      </c>
      <c r="G174" s="20" t="s">
        <v>1806</v>
      </c>
      <c r="H174" s="20" t="s">
        <v>1807</v>
      </c>
      <c r="I174" s="20"/>
      <c r="J174" s="20" t="s">
        <v>2388</v>
      </c>
      <c r="K174" s="62" t="s">
        <v>2389</v>
      </c>
      <c r="L174" s="19">
        <v>932997454</v>
      </c>
      <c r="M174" s="20"/>
      <c r="N174" s="21" t="s">
        <v>58</v>
      </c>
      <c r="O174" s="22" t="s">
        <v>69</v>
      </c>
      <c r="P174" s="22" t="s">
        <v>1000</v>
      </c>
      <c r="Q174" s="22" t="s">
        <v>2381</v>
      </c>
      <c r="R174" s="22" t="s">
        <v>2382</v>
      </c>
      <c r="S174" s="22" t="str">
        <f>VLOOKUP(R174,'TUTORES 1s2023'!A:B,2,0)</f>
        <v>MEZA VÁSQUEZ FERNANDO ANDRÉS</v>
      </c>
      <c r="T174" s="22" t="str">
        <f>VLOOKUP(R174,'TUTORES 1s2023'!A:G,5,0)</f>
        <v>fernando.meza.v@usach.cl</v>
      </c>
      <c r="U174" s="38">
        <f>VLOOKUP(R174,'TUTORES 1s2023'!A:G,6,0)</f>
        <v>998253864</v>
      </c>
      <c r="V174" s="23">
        <v>45008</v>
      </c>
      <c r="W174" s="22" t="s">
        <v>62</v>
      </c>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t="s">
        <v>62</v>
      </c>
      <c r="AV174" s="22"/>
      <c r="AW174" s="22"/>
      <c r="AX174" s="24">
        <f>VLOOKUP(A174,'TUTORÍAS 20230424'!A:H,8,0)</f>
        <v>2</v>
      </c>
      <c r="AY174" s="24">
        <f>VLOOKUP(A174,'TUTORÍAS 20230502'!A:J,10,0)</f>
        <v>2</v>
      </c>
      <c r="AZ174" s="24"/>
    </row>
    <row r="175" spans="1:52" ht="13.8" hidden="1">
      <c r="A175" s="19">
        <v>21498598</v>
      </c>
      <c r="B175" s="19">
        <v>5</v>
      </c>
      <c r="C175" s="20" t="s">
        <v>2390</v>
      </c>
      <c r="D175" s="20" t="s">
        <v>50</v>
      </c>
      <c r="E175" s="20" t="s">
        <v>1933</v>
      </c>
      <c r="F175" s="20" t="s">
        <v>1872</v>
      </c>
      <c r="G175" s="20" t="s">
        <v>1806</v>
      </c>
      <c r="H175" s="20" t="s">
        <v>1807</v>
      </c>
      <c r="I175" s="20"/>
      <c r="J175" s="20" t="s">
        <v>2391</v>
      </c>
      <c r="K175" s="62" t="s">
        <v>2392</v>
      </c>
      <c r="L175" s="19">
        <v>964202086</v>
      </c>
      <c r="M175" s="20"/>
      <c r="N175" s="21" t="s">
        <v>1824</v>
      </c>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4" t="s">
        <v>50</v>
      </c>
      <c r="AY175" s="24" t="s">
        <v>50</v>
      </c>
      <c r="AZ175" s="24"/>
    </row>
    <row r="176" spans="1:52" ht="13.8" hidden="1">
      <c r="A176" s="19">
        <v>21343154</v>
      </c>
      <c r="B176" s="19">
        <v>4</v>
      </c>
      <c r="C176" s="20" t="s">
        <v>2393</v>
      </c>
      <c r="D176" s="20" t="s">
        <v>50</v>
      </c>
      <c r="E176" s="20" t="s">
        <v>875</v>
      </c>
      <c r="F176" s="20" t="s">
        <v>119</v>
      </c>
      <c r="G176" s="20" t="s">
        <v>1806</v>
      </c>
      <c r="H176" s="20" t="s">
        <v>1807</v>
      </c>
      <c r="I176" s="20"/>
      <c r="J176" s="20" t="s">
        <v>2394</v>
      </c>
      <c r="K176" s="62" t="s">
        <v>2395</v>
      </c>
      <c r="L176" s="19">
        <v>961773568</v>
      </c>
      <c r="M176" s="20"/>
      <c r="N176" s="21" t="s">
        <v>1824</v>
      </c>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4" t="s">
        <v>50</v>
      </c>
      <c r="AY176" s="24" t="s">
        <v>50</v>
      </c>
      <c r="AZ176" s="24"/>
    </row>
    <row r="177" spans="1:52" ht="13.8">
      <c r="A177" s="19">
        <v>21520106</v>
      </c>
      <c r="B177" s="19">
        <v>6</v>
      </c>
      <c r="C177" s="20" t="s">
        <v>2396</v>
      </c>
      <c r="D177" s="20" t="s">
        <v>50</v>
      </c>
      <c r="E177" s="20" t="s">
        <v>1821</v>
      </c>
      <c r="F177" s="20" t="s">
        <v>1813</v>
      </c>
      <c r="G177" s="20" t="s">
        <v>53</v>
      </c>
      <c r="H177" s="20" t="s">
        <v>1807</v>
      </c>
      <c r="I177" s="20"/>
      <c r="J177" s="20" t="s">
        <v>2397</v>
      </c>
      <c r="K177" s="62" t="s">
        <v>2398</v>
      </c>
      <c r="L177" s="19">
        <v>940863416</v>
      </c>
      <c r="M177" s="20"/>
      <c r="N177" s="21" t="s">
        <v>58</v>
      </c>
      <c r="O177" s="22" t="s">
        <v>77</v>
      </c>
      <c r="P177" s="22" t="s">
        <v>1896</v>
      </c>
      <c r="Q177" s="22" t="s">
        <v>2107</v>
      </c>
      <c r="R177" s="22" t="s">
        <v>860</v>
      </c>
      <c r="S177" s="22" t="str">
        <f>VLOOKUP(R177,'TUTORES 1s2023'!A:B,2,0)</f>
        <v>SÁNCHEZ GUTIÉRREZ AYRTON</v>
      </c>
      <c r="T177" s="22" t="str">
        <f>VLOOKUP(R177,'TUTORES 1s2023'!A:E,5,0)</f>
        <v>ayrton.sanchez@usach.cl</v>
      </c>
      <c r="U177" s="22">
        <f>VLOOKUP(R177,'TUTORES 1s2023'!A:F,6,0)</f>
        <v>56975127222</v>
      </c>
      <c r="V177" s="23">
        <v>45013</v>
      </c>
      <c r="W177" s="22" t="s">
        <v>62</v>
      </c>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t="s">
        <v>62</v>
      </c>
      <c r="AV177" s="22"/>
      <c r="AW177" s="22"/>
      <c r="AX177" s="24">
        <f>VLOOKUP(A177,'TUTORÍAS 20230424'!A:H,8,0)</f>
        <v>1</v>
      </c>
      <c r="AY177" s="24">
        <f>VLOOKUP(A177,'TUTORÍAS 20230502'!A:J,10,0)</f>
        <v>1</v>
      </c>
      <c r="AZ177" s="24"/>
    </row>
    <row r="178" spans="1:52" ht="13.8" hidden="1">
      <c r="A178" s="19">
        <v>21475347</v>
      </c>
      <c r="B178" s="19">
        <v>2</v>
      </c>
      <c r="C178" s="20" t="s">
        <v>2399</v>
      </c>
      <c r="D178" s="20" t="s">
        <v>50</v>
      </c>
      <c r="E178" s="20" t="s">
        <v>252</v>
      </c>
      <c r="F178" s="20" t="s">
        <v>253</v>
      </c>
      <c r="G178" s="20" t="s">
        <v>1806</v>
      </c>
      <c r="H178" s="20" t="s">
        <v>1807</v>
      </c>
      <c r="I178" s="20"/>
      <c r="J178" s="20" t="s">
        <v>2400</v>
      </c>
      <c r="K178" s="62" t="s">
        <v>2401</v>
      </c>
      <c r="L178" s="19">
        <v>974586431</v>
      </c>
      <c r="M178" s="20"/>
      <c r="N178" s="21" t="s">
        <v>58</v>
      </c>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4" t="s">
        <v>50</v>
      </c>
      <c r="AY178" s="24" t="s">
        <v>50</v>
      </c>
      <c r="AZ178" s="24"/>
    </row>
    <row r="179" spans="1:52" ht="13.8" hidden="1">
      <c r="A179" s="19">
        <v>26069905</v>
      </c>
      <c r="B179" s="19">
        <v>9</v>
      </c>
      <c r="C179" s="20" t="s">
        <v>2402</v>
      </c>
      <c r="D179" s="20" t="s">
        <v>50</v>
      </c>
      <c r="E179" s="20" t="s">
        <v>129</v>
      </c>
      <c r="F179" s="20" t="s">
        <v>1856</v>
      </c>
      <c r="G179" s="20" t="s">
        <v>53</v>
      </c>
      <c r="H179" s="20" t="s">
        <v>1807</v>
      </c>
      <c r="I179" s="20"/>
      <c r="J179" s="20" t="s">
        <v>2403</v>
      </c>
      <c r="K179" s="62" t="s">
        <v>2404</v>
      </c>
      <c r="L179" s="19">
        <v>941014099</v>
      </c>
      <c r="M179" s="20"/>
      <c r="N179" s="21" t="s">
        <v>58</v>
      </c>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4" t="s">
        <v>50</v>
      </c>
      <c r="AY179" s="24" t="s">
        <v>50</v>
      </c>
      <c r="AZ179" s="24"/>
    </row>
    <row r="180" spans="1:52" ht="13.8" hidden="1">
      <c r="A180" s="19">
        <v>24790065</v>
      </c>
      <c r="B180" s="19">
        <v>9</v>
      </c>
      <c r="C180" s="20" t="s">
        <v>2405</v>
      </c>
      <c r="D180" s="20" t="s">
        <v>50</v>
      </c>
      <c r="E180" s="20" t="s">
        <v>400</v>
      </c>
      <c r="F180" s="20" t="s">
        <v>1817</v>
      </c>
      <c r="G180" s="20" t="s">
        <v>1806</v>
      </c>
      <c r="H180" s="20" t="s">
        <v>1807</v>
      </c>
      <c r="I180" s="20"/>
      <c r="J180" s="20" t="s">
        <v>2406</v>
      </c>
      <c r="K180" s="62" t="s">
        <v>2407</v>
      </c>
      <c r="L180" s="19">
        <v>940137065</v>
      </c>
      <c r="M180" s="20"/>
      <c r="N180" s="21" t="s">
        <v>58</v>
      </c>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4" t="s">
        <v>50</v>
      </c>
      <c r="AY180" s="24" t="s">
        <v>50</v>
      </c>
      <c r="AZ180" s="24"/>
    </row>
    <row r="181" spans="1:52" ht="13.8" hidden="1">
      <c r="A181" s="19">
        <v>21427860</v>
      </c>
      <c r="B181" s="19" t="s">
        <v>142</v>
      </c>
      <c r="C181" s="20" t="s">
        <v>2408</v>
      </c>
      <c r="D181" s="20" t="s">
        <v>50</v>
      </c>
      <c r="E181" s="20" t="s">
        <v>1812</v>
      </c>
      <c r="F181" s="20" t="s">
        <v>1813</v>
      </c>
      <c r="G181" s="20" t="s">
        <v>151</v>
      </c>
      <c r="H181" s="20" t="s">
        <v>1807</v>
      </c>
      <c r="I181" s="20"/>
      <c r="J181" s="20" t="s">
        <v>2409</v>
      </c>
      <c r="K181" s="62" t="s">
        <v>2410</v>
      </c>
      <c r="L181" s="19">
        <v>942015619</v>
      </c>
      <c r="M181" s="20"/>
      <c r="N181" s="21" t="s">
        <v>58</v>
      </c>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4" t="s">
        <v>50</v>
      </c>
      <c r="AY181" s="24" t="s">
        <v>50</v>
      </c>
      <c r="AZ181" s="24"/>
    </row>
    <row r="182" spans="1:52" ht="13.8" hidden="1">
      <c r="A182" s="19">
        <v>21432017</v>
      </c>
      <c r="B182" s="19">
        <v>7</v>
      </c>
      <c r="C182" s="20" t="s">
        <v>2411</v>
      </c>
      <c r="D182" s="20" t="s">
        <v>50</v>
      </c>
      <c r="E182" s="20" t="s">
        <v>359</v>
      </c>
      <c r="F182" s="20" t="s">
        <v>119</v>
      </c>
      <c r="G182" s="20" t="s">
        <v>1806</v>
      </c>
      <c r="H182" s="20" t="s">
        <v>1807</v>
      </c>
      <c r="I182" s="20"/>
      <c r="J182" s="20" t="s">
        <v>2412</v>
      </c>
      <c r="K182" s="62" t="s">
        <v>2413</v>
      </c>
      <c r="L182" s="19">
        <v>997276076</v>
      </c>
      <c r="M182" s="20"/>
      <c r="N182" s="21" t="s">
        <v>58</v>
      </c>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4" t="s">
        <v>50</v>
      </c>
      <c r="AY182" s="24" t="s">
        <v>50</v>
      </c>
      <c r="AZ182" s="24"/>
    </row>
    <row r="183" spans="1:52" ht="13.8" hidden="1">
      <c r="A183" s="19">
        <v>25347328</v>
      </c>
      <c r="B183" s="19">
        <v>2</v>
      </c>
      <c r="C183" s="20" t="s">
        <v>2414</v>
      </c>
      <c r="D183" s="20" t="s">
        <v>50</v>
      </c>
      <c r="E183" s="20" t="s">
        <v>1834</v>
      </c>
      <c r="F183" s="20" t="s">
        <v>119</v>
      </c>
      <c r="G183" s="20" t="s">
        <v>1806</v>
      </c>
      <c r="H183" s="20" t="s">
        <v>1807</v>
      </c>
      <c r="I183" s="20"/>
      <c r="J183" s="20" t="s">
        <v>2415</v>
      </c>
      <c r="K183" s="62" t="s">
        <v>2416</v>
      </c>
      <c r="L183" s="19">
        <v>966833808</v>
      </c>
      <c r="M183" s="20"/>
      <c r="N183" s="21" t="s">
        <v>58</v>
      </c>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4" t="s">
        <v>50</v>
      </c>
      <c r="AY183" s="24" t="s">
        <v>50</v>
      </c>
      <c r="AZ183" s="24"/>
    </row>
    <row r="184" spans="1:52" ht="13.8" hidden="1">
      <c r="A184" s="19">
        <v>3494</v>
      </c>
      <c r="B184" s="19">
        <v>0</v>
      </c>
      <c r="C184" s="20" t="s">
        <v>2417</v>
      </c>
      <c r="D184" s="20" t="s">
        <v>50</v>
      </c>
      <c r="E184" s="20" t="s">
        <v>118</v>
      </c>
      <c r="F184" s="20" t="s">
        <v>119</v>
      </c>
      <c r="G184" s="20" t="s">
        <v>53</v>
      </c>
      <c r="H184" s="20" t="s">
        <v>1807</v>
      </c>
      <c r="I184" s="20"/>
      <c r="J184" s="20" t="s">
        <v>2418</v>
      </c>
      <c r="K184" s="20" t="s">
        <v>2418</v>
      </c>
      <c r="L184" s="20"/>
      <c r="M184" s="20"/>
      <c r="N184" s="21" t="s">
        <v>1824</v>
      </c>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4" t="s">
        <v>50</v>
      </c>
      <c r="AY184" s="24" t="s">
        <v>50</v>
      </c>
      <c r="AZ184" s="24"/>
    </row>
    <row r="185" spans="1:52" ht="13.8" hidden="1">
      <c r="A185" s="19">
        <v>24730143</v>
      </c>
      <c r="B185" s="19">
        <v>7</v>
      </c>
      <c r="C185" s="20" t="s">
        <v>2419</v>
      </c>
      <c r="D185" s="20" t="s">
        <v>50</v>
      </c>
      <c r="E185" s="20" t="s">
        <v>1834</v>
      </c>
      <c r="F185" s="20" t="s">
        <v>119</v>
      </c>
      <c r="G185" s="20" t="s">
        <v>53</v>
      </c>
      <c r="H185" s="20" t="s">
        <v>1807</v>
      </c>
      <c r="I185" s="20"/>
      <c r="J185" s="20" t="s">
        <v>2420</v>
      </c>
      <c r="K185" s="62" t="s">
        <v>2421</v>
      </c>
      <c r="L185" s="19">
        <v>937071398</v>
      </c>
      <c r="M185" s="20"/>
      <c r="N185" s="21" t="s">
        <v>58</v>
      </c>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4" t="s">
        <v>50</v>
      </c>
      <c r="AY185" s="24" t="s">
        <v>50</v>
      </c>
      <c r="AZ185" s="24"/>
    </row>
    <row r="186" spans="1:52" ht="13.8" hidden="1">
      <c r="A186" s="19">
        <v>21322770</v>
      </c>
      <c r="B186" s="19" t="s">
        <v>142</v>
      </c>
      <c r="C186" s="20" t="s">
        <v>2422</v>
      </c>
      <c r="D186" s="20" t="s">
        <v>50</v>
      </c>
      <c r="E186" s="20" t="s">
        <v>445</v>
      </c>
      <c r="F186" s="20" t="s">
        <v>119</v>
      </c>
      <c r="G186" s="20" t="s">
        <v>1806</v>
      </c>
      <c r="H186" s="20" t="s">
        <v>1807</v>
      </c>
      <c r="I186" s="20"/>
      <c r="J186" s="20" t="s">
        <v>2423</v>
      </c>
      <c r="K186" s="62" t="s">
        <v>2424</v>
      </c>
      <c r="L186" s="19">
        <v>944871833</v>
      </c>
      <c r="M186" s="20"/>
      <c r="N186" s="21" t="s">
        <v>1824</v>
      </c>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4" t="s">
        <v>50</v>
      </c>
      <c r="AY186" s="24" t="s">
        <v>50</v>
      </c>
      <c r="AZ186" s="24"/>
    </row>
    <row r="187" spans="1:52" ht="13.8" hidden="1">
      <c r="A187" s="19">
        <v>21500204</v>
      </c>
      <c r="B187" s="19">
        <v>7</v>
      </c>
      <c r="C187" s="20" t="s">
        <v>2425</v>
      </c>
      <c r="D187" s="20" t="s">
        <v>50</v>
      </c>
      <c r="E187" s="20" t="s">
        <v>1933</v>
      </c>
      <c r="F187" s="20" t="s">
        <v>1872</v>
      </c>
      <c r="G187" s="20" t="s">
        <v>2426</v>
      </c>
      <c r="H187" s="20" t="s">
        <v>1807</v>
      </c>
      <c r="I187" s="20"/>
      <c r="J187" s="22" t="s">
        <v>2427</v>
      </c>
      <c r="K187" s="62" t="s">
        <v>2428</v>
      </c>
      <c r="L187" s="19">
        <v>975169325</v>
      </c>
      <c r="M187" s="20"/>
      <c r="N187" s="21" t="s">
        <v>58</v>
      </c>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4" t="s">
        <v>50</v>
      </c>
      <c r="AY187" s="24" t="s">
        <v>50</v>
      </c>
      <c r="AZ187" s="24"/>
    </row>
    <row r="188" spans="1:52" ht="13.8" hidden="1">
      <c r="A188" s="19">
        <v>21173846</v>
      </c>
      <c r="B188" s="19">
        <v>4</v>
      </c>
      <c r="C188" s="20" t="s">
        <v>2429</v>
      </c>
      <c r="D188" s="20" t="s">
        <v>50</v>
      </c>
      <c r="E188" s="20" t="s">
        <v>359</v>
      </c>
      <c r="F188" s="20" t="s">
        <v>119</v>
      </c>
      <c r="G188" s="20" t="s">
        <v>53</v>
      </c>
      <c r="H188" s="20" t="s">
        <v>1807</v>
      </c>
      <c r="I188" s="21"/>
      <c r="J188" s="20" t="s">
        <v>2430</v>
      </c>
      <c r="K188" s="62" t="s">
        <v>2431</v>
      </c>
      <c r="L188" s="19">
        <v>941786069</v>
      </c>
      <c r="M188" s="20"/>
      <c r="N188" s="21" t="s">
        <v>1824</v>
      </c>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4" t="s">
        <v>50</v>
      </c>
      <c r="AY188" s="24" t="s">
        <v>50</v>
      </c>
      <c r="AZ188" s="24"/>
    </row>
    <row r="189" spans="1:52" ht="13.8" hidden="1">
      <c r="A189" s="19">
        <v>21271702</v>
      </c>
      <c r="B189" s="19">
        <v>9</v>
      </c>
      <c r="C189" s="20" t="s">
        <v>2432</v>
      </c>
      <c r="D189" s="20" t="s">
        <v>50</v>
      </c>
      <c r="E189" s="20" t="s">
        <v>81</v>
      </c>
      <c r="F189" s="20" t="s">
        <v>1845</v>
      </c>
      <c r="G189" s="20" t="s">
        <v>53</v>
      </c>
      <c r="H189" s="20" t="s">
        <v>1807</v>
      </c>
      <c r="I189" s="20"/>
      <c r="J189" s="20" t="s">
        <v>2433</v>
      </c>
      <c r="K189" s="62" t="s">
        <v>2434</v>
      </c>
      <c r="L189" s="19">
        <v>988695423</v>
      </c>
      <c r="M189" s="20"/>
      <c r="N189" s="21" t="s">
        <v>58</v>
      </c>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4" t="s">
        <v>50</v>
      </c>
      <c r="AY189" s="24" t="s">
        <v>50</v>
      </c>
      <c r="AZ189" s="24"/>
    </row>
    <row r="190" spans="1:52" ht="13.8">
      <c r="A190" s="34">
        <v>25239663</v>
      </c>
      <c r="B190" s="34">
        <v>2</v>
      </c>
      <c r="C190" s="58" t="s">
        <v>2435</v>
      </c>
      <c r="D190" s="58" t="s">
        <v>50</v>
      </c>
      <c r="E190" s="58" t="s">
        <v>220</v>
      </c>
      <c r="F190" s="58" t="s">
        <v>1856</v>
      </c>
      <c r="G190" s="58" t="s">
        <v>53</v>
      </c>
      <c r="H190" s="58" t="s">
        <v>1807</v>
      </c>
      <c r="I190" s="58"/>
      <c r="J190" s="58" t="s">
        <v>2436</v>
      </c>
      <c r="K190" s="64" t="s">
        <v>2437</v>
      </c>
      <c r="L190" s="34">
        <v>989304464</v>
      </c>
      <c r="M190" s="58"/>
      <c r="N190" s="59" t="s">
        <v>58</v>
      </c>
      <c r="O190" s="29" t="s">
        <v>69</v>
      </c>
      <c r="P190" s="29" t="s">
        <v>70</v>
      </c>
      <c r="Q190" s="29" t="s">
        <v>192</v>
      </c>
      <c r="R190" s="27" t="s">
        <v>1644</v>
      </c>
      <c r="S190" s="29" t="str">
        <f>VLOOKUP(R190,'TUTORES 1s2023'!A:F,2,0)</f>
        <v>AHUMADA ARIAS IVALU PAOLA</v>
      </c>
      <c r="T190" s="29" t="str">
        <f>VLOOKUP(R190,'TUTORES 1s2023'!A:H,5,0)</f>
        <v>ivalu.ahumada@usach.cl</v>
      </c>
      <c r="U190" s="29">
        <f>VLOOKUP(R190,'TUTORES 1s2023'!A:H,6,0)</f>
        <v>56931888518</v>
      </c>
      <c r="V190" s="45">
        <v>45050</v>
      </c>
      <c r="W190" s="29" t="s">
        <v>62</v>
      </c>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t="s">
        <v>62</v>
      </c>
      <c r="AV190" s="29"/>
      <c r="AW190" s="29"/>
      <c r="AX190" s="66" t="s">
        <v>50</v>
      </c>
      <c r="AY190" s="66" t="s">
        <v>50</v>
      </c>
      <c r="AZ190" s="66"/>
    </row>
    <row r="191" spans="1:52" ht="13.8">
      <c r="A191" s="19">
        <v>25098439</v>
      </c>
      <c r="B191" s="19">
        <v>1</v>
      </c>
      <c r="C191" s="20" t="s">
        <v>2438</v>
      </c>
      <c r="D191" s="20" t="s">
        <v>50</v>
      </c>
      <c r="E191" s="20" t="s">
        <v>1812</v>
      </c>
      <c r="F191" s="20" t="s">
        <v>1813</v>
      </c>
      <c r="G191" s="20" t="s">
        <v>1806</v>
      </c>
      <c r="H191" s="20" t="s">
        <v>1807</v>
      </c>
      <c r="I191" s="20"/>
      <c r="J191" s="20" t="s">
        <v>2439</v>
      </c>
      <c r="K191" s="62" t="s">
        <v>2440</v>
      </c>
      <c r="L191" s="19">
        <v>984961985</v>
      </c>
      <c r="M191" s="20"/>
      <c r="N191" s="21" t="s">
        <v>58</v>
      </c>
      <c r="O191" s="22" t="s">
        <v>181</v>
      </c>
      <c r="P191" s="22" t="s">
        <v>1888</v>
      </c>
      <c r="Q191" s="22" t="s">
        <v>1889</v>
      </c>
      <c r="R191" s="22" t="s">
        <v>1890</v>
      </c>
      <c r="S191" s="22" t="s">
        <v>1891</v>
      </c>
      <c r="T191" s="22" t="s">
        <v>1892</v>
      </c>
      <c r="U191" s="38">
        <v>229212212</v>
      </c>
      <c r="V191" s="23">
        <v>45013</v>
      </c>
      <c r="W191" s="22" t="s">
        <v>62</v>
      </c>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t="s">
        <v>62</v>
      </c>
      <c r="AV191" s="22"/>
      <c r="AW191" s="22"/>
      <c r="AX191" s="24">
        <f>VLOOKUP(A191,'TUTORÍAS 20230424'!A:H,8,0)</f>
        <v>3</v>
      </c>
      <c r="AY191" s="24">
        <f>VLOOKUP(A191,'TUTORÍAS 20230502'!A:J,10,0)</f>
        <v>3</v>
      </c>
      <c r="AZ191" s="24"/>
    </row>
    <row r="192" spans="1:52" ht="13.8" hidden="1">
      <c r="A192" s="19">
        <v>21402738</v>
      </c>
      <c r="B192" s="19">
        <v>0</v>
      </c>
      <c r="C192" s="20" t="s">
        <v>2441</v>
      </c>
      <c r="D192" s="20" t="s">
        <v>50</v>
      </c>
      <c r="E192" s="20" t="s">
        <v>316</v>
      </c>
      <c r="F192" s="20" t="s">
        <v>1845</v>
      </c>
      <c r="G192" s="20" t="s">
        <v>53</v>
      </c>
      <c r="H192" s="20" t="s">
        <v>1807</v>
      </c>
      <c r="I192" s="20"/>
      <c r="J192" s="20" t="s">
        <v>2442</v>
      </c>
      <c r="K192" s="62" t="s">
        <v>2443</v>
      </c>
      <c r="L192" s="19">
        <v>987335068</v>
      </c>
      <c r="M192" s="20"/>
      <c r="N192" s="21" t="s">
        <v>1824</v>
      </c>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4" t="s">
        <v>50</v>
      </c>
      <c r="AY192" s="24" t="s">
        <v>50</v>
      </c>
      <c r="AZ192" s="24"/>
    </row>
    <row r="193" spans="1:52" ht="13.8" hidden="1">
      <c r="A193" s="19">
        <v>21359047</v>
      </c>
      <c r="B193" s="19">
        <v>2</v>
      </c>
      <c r="C193" s="20" t="s">
        <v>2444</v>
      </c>
      <c r="D193" s="20" t="s">
        <v>50</v>
      </c>
      <c r="E193" s="20" t="s">
        <v>311</v>
      </c>
      <c r="F193" s="20" t="s">
        <v>1872</v>
      </c>
      <c r="G193" s="20" t="s">
        <v>151</v>
      </c>
      <c r="H193" s="20" t="s">
        <v>1807</v>
      </c>
      <c r="I193" s="20"/>
      <c r="J193" s="20" t="s">
        <v>2445</v>
      </c>
      <c r="K193" s="62" t="s">
        <v>2446</v>
      </c>
      <c r="L193" s="19">
        <v>991038334</v>
      </c>
      <c r="M193" s="20"/>
      <c r="N193" s="21" t="s">
        <v>58</v>
      </c>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4" t="s">
        <v>50</v>
      </c>
      <c r="AY193" s="24" t="s">
        <v>50</v>
      </c>
      <c r="AZ193" s="24"/>
    </row>
    <row r="194" spans="1:52" ht="13.8" hidden="1">
      <c r="A194" s="19">
        <v>21342200</v>
      </c>
      <c r="B194" s="19">
        <v>6</v>
      </c>
      <c r="C194" s="20" t="s">
        <v>2447</v>
      </c>
      <c r="D194" s="20" t="s">
        <v>50</v>
      </c>
      <c r="E194" s="20" t="s">
        <v>2089</v>
      </c>
      <c r="F194" s="20" t="s">
        <v>1845</v>
      </c>
      <c r="G194" s="20" t="s">
        <v>151</v>
      </c>
      <c r="H194" s="20" t="s">
        <v>1807</v>
      </c>
      <c r="I194" s="20"/>
      <c r="J194" s="20" t="s">
        <v>2448</v>
      </c>
      <c r="K194" s="62" t="s">
        <v>2449</v>
      </c>
      <c r="L194" s="19">
        <v>940662543</v>
      </c>
      <c r="M194" s="20"/>
      <c r="N194" s="21" t="s">
        <v>1824</v>
      </c>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4" t="s">
        <v>50</v>
      </c>
      <c r="AY194" s="24" t="s">
        <v>50</v>
      </c>
      <c r="AZ194" s="24"/>
    </row>
    <row r="195" spans="1:52" ht="13.8" hidden="1">
      <c r="A195" s="19">
        <v>21358630</v>
      </c>
      <c r="B195" s="19">
        <v>0</v>
      </c>
      <c r="C195" s="20" t="s">
        <v>2450</v>
      </c>
      <c r="D195" s="20" t="s">
        <v>50</v>
      </c>
      <c r="E195" s="20" t="s">
        <v>2451</v>
      </c>
      <c r="F195" s="20" t="s">
        <v>1929</v>
      </c>
      <c r="G195" s="20" t="s">
        <v>1806</v>
      </c>
      <c r="H195" s="20" t="s">
        <v>1807</v>
      </c>
      <c r="I195" s="20"/>
      <c r="J195" s="20" t="s">
        <v>2452</v>
      </c>
      <c r="K195" s="62" t="s">
        <v>2453</v>
      </c>
      <c r="L195" s="70">
        <v>982600194</v>
      </c>
      <c r="M195" s="20"/>
      <c r="N195" s="21" t="s">
        <v>1824</v>
      </c>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4" t="s">
        <v>50</v>
      </c>
      <c r="AY195" s="24" t="s">
        <v>50</v>
      </c>
      <c r="AZ195" s="24"/>
    </row>
    <row r="196" spans="1:52" ht="13.8" hidden="1">
      <c r="A196" s="19">
        <v>21493278</v>
      </c>
      <c r="B196" s="19">
        <v>4</v>
      </c>
      <c r="C196" s="20" t="s">
        <v>2454</v>
      </c>
      <c r="D196" s="20" t="s">
        <v>50</v>
      </c>
      <c r="E196" s="20" t="s">
        <v>1834</v>
      </c>
      <c r="F196" s="20" t="s">
        <v>119</v>
      </c>
      <c r="G196" s="20" t="s">
        <v>151</v>
      </c>
      <c r="H196" s="20" t="s">
        <v>1807</v>
      </c>
      <c r="I196" s="20"/>
      <c r="J196" s="20" t="s">
        <v>2455</v>
      </c>
      <c r="K196" s="62" t="s">
        <v>2456</v>
      </c>
      <c r="L196" s="19">
        <v>964152240</v>
      </c>
      <c r="M196" s="20"/>
      <c r="N196" s="21" t="s">
        <v>58</v>
      </c>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4" t="s">
        <v>50</v>
      </c>
      <c r="AY196" s="24" t="s">
        <v>50</v>
      </c>
      <c r="AZ196" s="24"/>
    </row>
    <row r="197" spans="1:52" ht="13.8">
      <c r="A197" s="19">
        <v>24409524</v>
      </c>
      <c r="B197" s="19">
        <v>0</v>
      </c>
      <c r="C197" s="20" t="s">
        <v>2457</v>
      </c>
      <c r="D197" s="20" t="s">
        <v>50</v>
      </c>
      <c r="E197" s="20" t="s">
        <v>1812</v>
      </c>
      <c r="F197" s="20" t="s">
        <v>1813</v>
      </c>
      <c r="G197" s="20" t="s">
        <v>1806</v>
      </c>
      <c r="H197" s="20" t="s">
        <v>1807</v>
      </c>
      <c r="I197" s="20"/>
      <c r="J197" s="20" t="s">
        <v>2458</v>
      </c>
      <c r="K197" s="62" t="s">
        <v>2459</v>
      </c>
      <c r="L197" s="19">
        <v>999356682</v>
      </c>
      <c r="M197" s="20"/>
      <c r="N197" s="21" t="s">
        <v>58</v>
      </c>
      <c r="O197" s="22" t="s">
        <v>181</v>
      </c>
      <c r="P197" s="22" t="s">
        <v>2460</v>
      </c>
      <c r="Q197" s="22" t="s">
        <v>2461</v>
      </c>
      <c r="R197" s="22" t="s">
        <v>1830</v>
      </c>
      <c r="S197" s="22" t="s">
        <v>1831</v>
      </c>
      <c r="T197" s="22" t="s">
        <v>1832</v>
      </c>
      <c r="U197" s="22">
        <v>56988265042</v>
      </c>
      <c r="V197" s="23">
        <v>45013</v>
      </c>
      <c r="W197" s="29" t="s">
        <v>62</v>
      </c>
      <c r="X197" s="22"/>
      <c r="Y197" s="22"/>
      <c r="Z197" s="22"/>
      <c r="AA197" s="22"/>
      <c r="AB197" s="22"/>
      <c r="AC197" s="22"/>
      <c r="AD197" s="22"/>
      <c r="AE197" s="22"/>
      <c r="AF197" s="22"/>
      <c r="AG197" s="22"/>
      <c r="AH197" s="22"/>
      <c r="AI197" s="22"/>
      <c r="AJ197" s="22"/>
      <c r="AK197" s="22"/>
      <c r="AL197" s="22"/>
      <c r="AM197" s="22"/>
      <c r="AN197" s="22"/>
      <c r="AO197" s="22"/>
      <c r="AP197" s="22" t="s">
        <v>2462</v>
      </c>
      <c r="AQ197" s="22"/>
      <c r="AR197" s="22"/>
      <c r="AS197" s="22"/>
      <c r="AT197" s="22"/>
      <c r="AU197" s="22" t="s">
        <v>62</v>
      </c>
      <c r="AV197" s="22"/>
      <c r="AW197" s="22"/>
      <c r="AX197" s="24">
        <v>0</v>
      </c>
      <c r="AY197" s="24">
        <v>0</v>
      </c>
      <c r="AZ197" s="24"/>
    </row>
    <row r="198" spans="1:52" ht="13.8" hidden="1">
      <c r="A198" s="19">
        <v>25205077</v>
      </c>
      <c r="B198" s="19">
        <v>9</v>
      </c>
      <c r="C198" s="20" t="s">
        <v>2463</v>
      </c>
      <c r="D198" s="20" t="s">
        <v>50</v>
      </c>
      <c r="E198" s="20" t="s">
        <v>338</v>
      </c>
      <c r="F198" s="20" t="s">
        <v>1845</v>
      </c>
      <c r="G198" s="20" t="s">
        <v>1806</v>
      </c>
      <c r="H198" s="20" t="s">
        <v>1807</v>
      </c>
      <c r="I198" s="20"/>
      <c r="J198" s="20" t="s">
        <v>2464</v>
      </c>
      <c r="K198" s="62" t="s">
        <v>2465</v>
      </c>
      <c r="L198" s="19">
        <v>959057516</v>
      </c>
      <c r="M198" s="20"/>
      <c r="N198" s="21" t="s">
        <v>58</v>
      </c>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4" t="s">
        <v>50</v>
      </c>
      <c r="AY198" s="24" t="s">
        <v>50</v>
      </c>
      <c r="AZ198" s="24"/>
    </row>
    <row r="199" spans="1:52" ht="13.8" hidden="1">
      <c r="A199" s="19">
        <v>26971344</v>
      </c>
      <c r="B199" s="19">
        <v>5</v>
      </c>
      <c r="C199" s="20" t="s">
        <v>2466</v>
      </c>
      <c r="D199" s="20" t="s">
        <v>50</v>
      </c>
      <c r="E199" s="20" t="s">
        <v>81</v>
      </c>
      <c r="F199" s="20" t="s">
        <v>1845</v>
      </c>
      <c r="G199" s="20" t="s">
        <v>1806</v>
      </c>
      <c r="H199" s="20" t="s">
        <v>1807</v>
      </c>
      <c r="I199" s="20"/>
      <c r="J199" s="20" t="s">
        <v>2467</v>
      </c>
      <c r="K199" s="62" t="s">
        <v>2468</v>
      </c>
      <c r="L199" s="19">
        <v>982098645</v>
      </c>
      <c r="M199" s="20"/>
      <c r="N199" s="21" t="s">
        <v>58</v>
      </c>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4" t="s">
        <v>50</v>
      </c>
      <c r="AY199" s="24" t="s">
        <v>50</v>
      </c>
      <c r="AZ199" s="24"/>
    </row>
    <row r="200" spans="1:52" ht="13.8" hidden="1">
      <c r="A200" s="19">
        <v>26501882</v>
      </c>
      <c r="B200" s="19">
        <v>3</v>
      </c>
      <c r="C200" s="20" t="s">
        <v>2469</v>
      </c>
      <c r="D200" s="20" t="s">
        <v>50</v>
      </c>
      <c r="E200" s="20" t="s">
        <v>1812</v>
      </c>
      <c r="F200" s="20" t="s">
        <v>1813</v>
      </c>
      <c r="G200" s="20" t="s">
        <v>1806</v>
      </c>
      <c r="H200" s="20" t="s">
        <v>1807</v>
      </c>
      <c r="I200" s="20"/>
      <c r="J200" s="20" t="s">
        <v>2470</v>
      </c>
      <c r="K200" s="62" t="s">
        <v>2471</v>
      </c>
      <c r="L200" s="19">
        <v>936360374</v>
      </c>
      <c r="M200" s="20"/>
      <c r="N200" s="21" t="s">
        <v>1824</v>
      </c>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4" t="s">
        <v>50</v>
      </c>
      <c r="AY200" s="24" t="s">
        <v>50</v>
      </c>
      <c r="AZ200" s="24"/>
    </row>
    <row r="201" spans="1:52" ht="13.8" hidden="1">
      <c r="A201" s="19">
        <v>21273857</v>
      </c>
      <c r="B201" s="19">
        <v>3</v>
      </c>
      <c r="C201" s="20" t="s">
        <v>2472</v>
      </c>
      <c r="D201" s="20" t="s">
        <v>50</v>
      </c>
      <c r="E201" s="20" t="s">
        <v>1812</v>
      </c>
      <c r="F201" s="20" t="s">
        <v>1813</v>
      </c>
      <c r="G201" s="20" t="s">
        <v>53</v>
      </c>
      <c r="H201" s="20" t="s">
        <v>1807</v>
      </c>
      <c r="I201" s="20"/>
      <c r="J201" s="20" t="s">
        <v>2473</v>
      </c>
      <c r="K201" s="62" t="s">
        <v>2474</v>
      </c>
      <c r="L201" s="19">
        <v>953822359</v>
      </c>
      <c r="M201" s="20"/>
      <c r="N201" s="21" t="s">
        <v>1824</v>
      </c>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4" t="s">
        <v>50</v>
      </c>
      <c r="AY201" s="24" t="s">
        <v>50</v>
      </c>
      <c r="AZ201" s="24"/>
    </row>
    <row r="202" spans="1:52" ht="13.8" hidden="1">
      <c r="A202" s="19">
        <v>21579283</v>
      </c>
      <c r="B202" s="19">
        <v>8</v>
      </c>
      <c r="C202" s="20" t="s">
        <v>2475</v>
      </c>
      <c r="D202" s="20" t="s">
        <v>50</v>
      </c>
      <c r="E202" s="20" t="s">
        <v>311</v>
      </c>
      <c r="F202" s="20" t="s">
        <v>1872</v>
      </c>
      <c r="G202" s="20" t="s">
        <v>53</v>
      </c>
      <c r="H202" s="20" t="s">
        <v>1807</v>
      </c>
      <c r="I202" s="20"/>
      <c r="J202" s="20" t="s">
        <v>2476</v>
      </c>
      <c r="K202" s="62" t="s">
        <v>2477</v>
      </c>
      <c r="L202" s="19">
        <v>978705553</v>
      </c>
      <c r="M202" s="20"/>
      <c r="N202" s="21" t="s">
        <v>58</v>
      </c>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4" t="s">
        <v>50</v>
      </c>
      <c r="AY202" s="24" t="s">
        <v>50</v>
      </c>
      <c r="AZ202" s="24"/>
    </row>
    <row r="203" spans="1:52" ht="13.8">
      <c r="A203" s="34">
        <v>21313241</v>
      </c>
      <c r="B203" s="34">
        <v>5</v>
      </c>
      <c r="C203" s="58" t="s">
        <v>2478</v>
      </c>
      <c r="D203" s="58" t="s">
        <v>50</v>
      </c>
      <c r="E203" s="58" t="s">
        <v>2089</v>
      </c>
      <c r="F203" s="58" t="s">
        <v>1845</v>
      </c>
      <c r="G203" s="58" t="s">
        <v>151</v>
      </c>
      <c r="H203" s="58" t="s">
        <v>1807</v>
      </c>
      <c r="I203" s="58"/>
      <c r="J203" s="58" t="s">
        <v>2479</v>
      </c>
      <c r="K203" s="64" t="s">
        <v>2480</v>
      </c>
      <c r="L203" s="34">
        <v>954290663</v>
      </c>
      <c r="M203" s="58"/>
      <c r="N203" s="59" t="s">
        <v>58</v>
      </c>
      <c r="O203" s="29" t="s">
        <v>77</v>
      </c>
      <c r="P203" s="29" t="s">
        <v>2481</v>
      </c>
      <c r="Q203" s="29" t="s">
        <v>2482</v>
      </c>
      <c r="R203" s="29" t="s">
        <v>1633</v>
      </c>
      <c r="S203" s="29" t="str">
        <f>VLOOKUP(R203,'TUTORES 1s2023'!A:B,2,0)</f>
        <v>PALMA RÍOS MATÍAS SALVADOR</v>
      </c>
      <c r="T203" s="29" t="str">
        <f>VLOOKUP(R203,'TUTORES 1s2023'!A:E,5,0)</f>
        <v>matias.palma.r@usach.cl</v>
      </c>
      <c r="U203" s="29">
        <f>VLOOKUP(R203,'TUTORES 1s2023'!A:F,6,0)</f>
        <v>56983731524</v>
      </c>
      <c r="V203" s="45">
        <v>45013</v>
      </c>
      <c r="W203" s="29" t="s">
        <v>62</v>
      </c>
      <c r="X203" s="71" t="s">
        <v>999</v>
      </c>
      <c r="Y203" s="71" t="s">
        <v>1000</v>
      </c>
      <c r="Z203" s="71" t="s">
        <v>249</v>
      </c>
      <c r="AA203" s="72" t="s">
        <v>2483</v>
      </c>
      <c r="AB203" s="29" t="str">
        <f>VLOOKUP(AA203,'TUTORES 1s2023'!A:G,2,0)</f>
        <v>ARAYA BRIONES CHRISTIAN SEBASTIAN</v>
      </c>
      <c r="AC203" s="29" t="str">
        <f>VLOOKUP(AA203,'TUTORES 1s2023'!A:G,5,0)</f>
        <v>christian.araya.b@usach.cl</v>
      </c>
      <c r="AD203" s="29">
        <f>VLOOKUP(AA203,'TUTORES 1s2023'!A:H,6,0)</f>
        <v>930703669</v>
      </c>
      <c r="AE203" s="45">
        <v>45043</v>
      </c>
      <c r="AF203" s="29" t="s">
        <v>62</v>
      </c>
      <c r="AG203" s="29"/>
      <c r="AH203" s="29"/>
      <c r="AI203" s="29"/>
      <c r="AJ203" s="29"/>
      <c r="AK203" s="29"/>
      <c r="AL203" s="29"/>
      <c r="AM203" s="29"/>
      <c r="AN203" s="29"/>
      <c r="AO203" s="29"/>
      <c r="AP203" s="29"/>
      <c r="AQ203" s="29"/>
      <c r="AR203" s="29"/>
      <c r="AS203" s="29"/>
      <c r="AT203" s="29"/>
      <c r="AU203" s="29" t="s">
        <v>62</v>
      </c>
      <c r="AV203" s="29"/>
      <c r="AW203" s="29"/>
      <c r="AX203" s="66">
        <v>0</v>
      </c>
      <c r="AY203" s="24">
        <f>VLOOKUP(A203,'TUTORÍAS 20230502'!A:J,10,0)</f>
        <v>3</v>
      </c>
      <c r="AZ203" s="66"/>
    </row>
    <row r="204" spans="1:52" ht="13.8">
      <c r="A204" s="19">
        <v>21242744</v>
      </c>
      <c r="B204" s="19">
        <v>6</v>
      </c>
      <c r="C204" s="20" t="s">
        <v>2484</v>
      </c>
      <c r="D204" s="20" t="s">
        <v>50</v>
      </c>
      <c r="E204" s="20" t="s">
        <v>732</v>
      </c>
      <c r="F204" s="20" t="s">
        <v>1845</v>
      </c>
      <c r="G204" s="20" t="s">
        <v>151</v>
      </c>
      <c r="H204" s="20" t="s">
        <v>1807</v>
      </c>
      <c r="I204" s="20"/>
      <c r="J204" s="20" t="s">
        <v>2485</v>
      </c>
      <c r="K204" s="62" t="s">
        <v>2486</v>
      </c>
      <c r="L204" s="19">
        <v>931853990</v>
      </c>
      <c r="M204" s="20"/>
      <c r="N204" s="21" t="s">
        <v>58</v>
      </c>
      <c r="O204" s="22" t="s">
        <v>69</v>
      </c>
      <c r="P204" s="22" t="s">
        <v>1000</v>
      </c>
      <c r="Q204" s="22" t="s">
        <v>249</v>
      </c>
      <c r="R204" s="22" t="s">
        <v>1002</v>
      </c>
      <c r="S204" s="22" t="str">
        <f>VLOOKUP(R204,'TUTORES 1s2023'!A:B,2,0)</f>
        <v>HERNÁNDEZ YÁÑEZ NATALIA BEATRIZ</v>
      </c>
      <c r="T204" s="22" t="str">
        <f>VLOOKUP(R204,'TUTORES 1s2023'!A:G,5,0)</f>
        <v>natalia.hernandez.y@usach.cl</v>
      </c>
      <c r="U204" s="38">
        <f>VLOOKUP(R204,'TUTORES 1s2023'!A:G,6,0)</f>
        <v>947120778</v>
      </c>
      <c r="V204" s="23">
        <v>45008</v>
      </c>
      <c r="W204" s="22" t="s">
        <v>62</v>
      </c>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t="s">
        <v>62</v>
      </c>
      <c r="AV204" s="22"/>
      <c r="AW204" s="22"/>
      <c r="AX204" s="24">
        <f>VLOOKUP(A204,'TUTORÍAS 20230424'!A:H,8,0)</f>
        <v>3</v>
      </c>
      <c r="AY204" s="24">
        <f>VLOOKUP(A204,'TUTORÍAS 20230502'!A:J,10,0)</f>
        <v>4</v>
      </c>
      <c r="AZ204" s="24"/>
    </row>
    <row r="205" spans="1:52" ht="13.8" hidden="1">
      <c r="A205" s="19">
        <v>21479335</v>
      </c>
      <c r="B205" s="19">
        <v>0</v>
      </c>
      <c r="C205" s="20" t="s">
        <v>2487</v>
      </c>
      <c r="D205" s="20" t="s">
        <v>50</v>
      </c>
      <c r="E205" s="20" t="s">
        <v>1821</v>
      </c>
      <c r="F205" s="20" t="s">
        <v>1813</v>
      </c>
      <c r="G205" s="20" t="s">
        <v>1806</v>
      </c>
      <c r="H205" s="20" t="s">
        <v>1807</v>
      </c>
      <c r="I205" s="20"/>
      <c r="J205" s="20" t="s">
        <v>2488</v>
      </c>
      <c r="K205" s="62" t="s">
        <v>2489</v>
      </c>
      <c r="L205" s="19">
        <v>991207957</v>
      </c>
      <c r="M205" s="20"/>
      <c r="N205" s="21" t="s">
        <v>1824</v>
      </c>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4" t="s">
        <v>50</v>
      </c>
      <c r="AY205" s="24" t="s">
        <v>50</v>
      </c>
      <c r="AZ205" s="24"/>
    </row>
    <row r="206" spans="1:52" ht="13.8" hidden="1">
      <c r="A206" s="19">
        <v>21167842</v>
      </c>
      <c r="B206" s="19">
        <v>9</v>
      </c>
      <c r="C206" s="20" t="s">
        <v>2490</v>
      </c>
      <c r="D206" s="20" t="s">
        <v>50</v>
      </c>
      <c r="E206" s="20" t="s">
        <v>1821</v>
      </c>
      <c r="F206" s="20" t="s">
        <v>1813</v>
      </c>
      <c r="G206" s="20" t="s">
        <v>53</v>
      </c>
      <c r="H206" s="20" t="s">
        <v>1807</v>
      </c>
      <c r="I206" s="20"/>
      <c r="J206" s="20" t="s">
        <v>2491</v>
      </c>
      <c r="K206" s="62" t="s">
        <v>2492</v>
      </c>
      <c r="L206" s="19">
        <v>972872166</v>
      </c>
      <c r="M206" s="20"/>
      <c r="N206" s="21" t="s">
        <v>58</v>
      </c>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4" t="s">
        <v>50</v>
      </c>
      <c r="AY206" s="24" t="s">
        <v>50</v>
      </c>
      <c r="AZ206" s="24"/>
    </row>
    <row r="207" spans="1:52" ht="13.8">
      <c r="A207" s="19">
        <v>21561654</v>
      </c>
      <c r="B207" s="19">
        <v>1</v>
      </c>
      <c r="C207" s="20" t="s">
        <v>2493</v>
      </c>
      <c r="D207" s="20" t="s">
        <v>50</v>
      </c>
      <c r="E207" s="20" t="s">
        <v>2494</v>
      </c>
      <c r="F207" s="20" t="s">
        <v>1856</v>
      </c>
      <c r="G207" s="20" t="s">
        <v>2426</v>
      </c>
      <c r="H207" s="20" t="s">
        <v>1807</v>
      </c>
      <c r="I207" s="20"/>
      <c r="J207" s="20" t="s">
        <v>2495</v>
      </c>
      <c r="K207" s="62" t="s">
        <v>2496</v>
      </c>
      <c r="L207" s="19">
        <v>954266542</v>
      </c>
      <c r="M207" s="20"/>
      <c r="N207" s="21" t="s">
        <v>58</v>
      </c>
      <c r="O207" s="22" t="s">
        <v>69</v>
      </c>
      <c r="P207" s="22" t="s">
        <v>232</v>
      </c>
      <c r="Q207" s="22" t="s">
        <v>2497</v>
      </c>
      <c r="R207" s="22" t="s">
        <v>1810</v>
      </c>
      <c r="S207" s="22" t="str">
        <f>VLOOKUP(R207,'TUTORES 1s2023'!A:B,2,0)</f>
        <v>PÉREZ CRICKMAY ELOÍSA JANE</v>
      </c>
      <c r="T207" s="22" t="str">
        <f>VLOOKUP(R207,'TUTORES 1s2023'!A:G,5,0)</f>
        <v>eloisa.perez@usach.cl</v>
      </c>
      <c r="U207" s="38">
        <f>VLOOKUP(R207,'TUTORES 1s2023'!A:G,6,0)</f>
        <v>957748909</v>
      </c>
      <c r="V207" s="23">
        <v>45008</v>
      </c>
      <c r="W207" s="22" t="s">
        <v>62</v>
      </c>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t="s">
        <v>62</v>
      </c>
      <c r="AV207" s="22"/>
      <c r="AW207" s="22"/>
      <c r="AX207" s="24">
        <f>VLOOKUP(A207,'TUTORÍAS 20230424'!A:H,8,0)</f>
        <v>2</v>
      </c>
      <c r="AY207" s="24">
        <f>VLOOKUP(A207,'TUTORÍAS 20230502'!A:J,10,0)</f>
        <v>2</v>
      </c>
      <c r="AZ207" s="24"/>
    </row>
    <row r="208" spans="1:52" ht="13.8">
      <c r="A208" s="19">
        <v>21357272</v>
      </c>
      <c r="B208" s="19">
        <v>5</v>
      </c>
      <c r="C208" s="20" t="s">
        <v>2498</v>
      </c>
      <c r="D208" s="20" t="s">
        <v>50</v>
      </c>
      <c r="E208" s="20" t="s">
        <v>2089</v>
      </c>
      <c r="F208" s="20" t="s">
        <v>1845</v>
      </c>
      <c r="G208" s="20" t="s">
        <v>53</v>
      </c>
      <c r="H208" s="20" t="s">
        <v>1807</v>
      </c>
      <c r="I208" s="20"/>
      <c r="J208" s="20" t="s">
        <v>2499</v>
      </c>
      <c r="K208" s="62" t="s">
        <v>2500</v>
      </c>
      <c r="L208" s="19">
        <v>948611929</v>
      </c>
      <c r="M208" s="20"/>
      <c r="N208" s="21" t="s">
        <v>58</v>
      </c>
      <c r="O208" s="22" t="s">
        <v>77</v>
      </c>
      <c r="P208" s="29" t="s">
        <v>2481</v>
      </c>
      <c r="Q208" s="22" t="s">
        <v>2268</v>
      </c>
      <c r="R208" s="22" t="s">
        <v>1751</v>
      </c>
      <c r="S208" s="22" t="s">
        <v>2269</v>
      </c>
      <c r="T208" s="22" t="s">
        <v>2270</v>
      </c>
      <c r="U208" s="38">
        <v>56961736331</v>
      </c>
      <c r="V208" s="23">
        <v>45013</v>
      </c>
      <c r="W208" s="22" t="s">
        <v>62</v>
      </c>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t="s">
        <v>62</v>
      </c>
      <c r="AV208" s="22"/>
      <c r="AW208" s="22"/>
      <c r="AX208" s="24">
        <f>VLOOKUP(A208,'TUTORÍAS 20230424'!A:H,8,0)</f>
        <v>3</v>
      </c>
      <c r="AY208" s="24">
        <f>VLOOKUP(A208,'TUTORÍAS 20230502'!A:J,10,0)</f>
        <v>4</v>
      </c>
      <c r="AZ208" s="24"/>
    </row>
    <row r="209" spans="1:52" ht="13.8" hidden="1">
      <c r="A209" s="19">
        <v>21603680</v>
      </c>
      <c r="B209" s="19">
        <v>8</v>
      </c>
      <c r="C209" s="20" t="s">
        <v>2501</v>
      </c>
      <c r="D209" s="20" t="s">
        <v>50</v>
      </c>
      <c r="E209" s="20" t="s">
        <v>2089</v>
      </c>
      <c r="F209" s="20" t="s">
        <v>1845</v>
      </c>
      <c r="G209" s="20" t="s">
        <v>1806</v>
      </c>
      <c r="H209" s="20" t="s">
        <v>1807</v>
      </c>
      <c r="I209" s="20"/>
      <c r="J209" s="20" t="s">
        <v>2502</v>
      </c>
      <c r="K209" s="62" t="s">
        <v>2503</v>
      </c>
      <c r="L209" s="19">
        <v>953742329</v>
      </c>
      <c r="M209" s="20"/>
      <c r="N209" s="21" t="s">
        <v>1824</v>
      </c>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4" t="s">
        <v>50</v>
      </c>
      <c r="AY209" s="24" t="s">
        <v>50</v>
      </c>
      <c r="AZ209" s="24"/>
    </row>
    <row r="210" spans="1:52" ht="13.8" hidden="1">
      <c r="A210" s="19">
        <v>21421294</v>
      </c>
      <c r="B210" s="19">
        <v>3</v>
      </c>
      <c r="C210" s="20" t="s">
        <v>2504</v>
      </c>
      <c r="D210" s="20" t="s">
        <v>50</v>
      </c>
      <c r="E210" s="20" t="s">
        <v>129</v>
      </c>
      <c r="F210" s="20" t="s">
        <v>1856</v>
      </c>
      <c r="G210" s="20" t="s">
        <v>1806</v>
      </c>
      <c r="H210" s="20" t="s">
        <v>1807</v>
      </c>
      <c r="I210" s="20"/>
      <c r="J210" s="20" t="s">
        <v>2505</v>
      </c>
      <c r="K210" s="62" t="s">
        <v>2506</v>
      </c>
      <c r="L210" s="19">
        <v>958203705</v>
      </c>
      <c r="M210" s="20"/>
      <c r="N210" s="21" t="s">
        <v>58</v>
      </c>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4" t="s">
        <v>50</v>
      </c>
      <c r="AY210" s="24" t="s">
        <v>50</v>
      </c>
      <c r="AZ210" s="24"/>
    </row>
    <row r="211" spans="1:52" ht="13.8" hidden="1">
      <c r="A211" s="19">
        <v>26008831</v>
      </c>
      <c r="B211" s="19">
        <v>9</v>
      </c>
      <c r="C211" s="20" t="s">
        <v>2507</v>
      </c>
      <c r="D211" s="20" t="s">
        <v>50</v>
      </c>
      <c r="E211" s="20" t="s">
        <v>81</v>
      </c>
      <c r="F211" s="20" t="s">
        <v>1845</v>
      </c>
      <c r="G211" s="20" t="s">
        <v>1806</v>
      </c>
      <c r="H211" s="20" t="s">
        <v>1807</v>
      </c>
      <c r="I211" s="20"/>
      <c r="J211" s="20" t="s">
        <v>2508</v>
      </c>
      <c r="K211" s="62" t="s">
        <v>2509</v>
      </c>
      <c r="L211" s="19">
        <v>975743172</v>
      </c>
      <c r="M211" s="20"/>
      <c r="N211" s="21" t="s">
        <v>1824</v>
      </c>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4" t="s">
        <v>50</v>
      </c>
      <c r="AY211" s="24" t="s">
        <v>50</v>
      </c>
      <c r="AZ211" s="24"/>
    </row>
    <row r="212" spans="1:52" ht="13.8" hidden="1">
      <c r="A212" s="19">
        <v>21447794</v>
      </c>
      <c r="B212" s="19">
        <v>7</v>
      </c>
      <c r="C212" s="20" t="s">
        <v>2510</v>
      </c>
      <c r="D212" s="20" t="s">
        <v>50</v>
      </c>
      <c r="E212" s="20" t="s">
        <v>138</v>
      </c>
      <c r="F212" s="20" t="s">
        <v>1845</v>
      </c>
      <c r="G212" s="20" t="s">
        <v>53</v>
      </c>
      <c r="H212" s="20" t="s">
        <v>1807</v>
      </c>
      <c r="I212" s="20"/>
      <c r="J212" s="20" t="s">
        <v>2511</v>
      </c>
      <c r="K212" s="62" t="s">
        <v>2512</v>
      </c>
      <c r="L212" s="19">
        <v>933051457</v>
      </c>
      <c r="M212" s="20"/>
      <c r="N212" s="21" t="s">
        <v>58</v>
      </c>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4" t="s">
        <v>50</v>
      </c>
      <c r="AY212" s="24" t="s">
        <v>50</v>
      </c>
      <c r="AZ212" s="24"/>
    </row>
    <row r="213" spans="1:52" ht="13.8" hidden="1">
      <c r="A213" s="19">
        <v>21453069</v>
      </c>
      <c r="B213" s="19">
        <v>4</v>
      </c>
      <c r="C213" s="20" t="s">
        <v>2513</v>
      </c>
      <c r="D213" s="20" t="s">
        <v>50</v>
      </c>
      <c r="E213" s="20" t="s">
        <v>156</v>
      </c>
      <c r="F213" s="20" t="s">
        <v>1929</v>
      </c>
      <c r="G213" s="20" t="s">
        <v>53</v>
      </c>
      <c r="H213" s="20" t="s">
        <v>1807</v>
      </c>
      <c r="I213" s="20"/>
      <c r="J213" s="20" t="s">
        <v>2514</v>
      </c>
      <c r="K213" s="62" t="s">
        <v>2515</v>
      </c>
      <c r="L213" s="19">
        <v>937274882</v>
      </c>
      <c r="M213" s="20"/>
      <c r="N213" s="21" t="s">
        <v>1824</v>
      </c>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4" t="s">
        <v>50</v>
      </c>
      <c r="AY213" s="24" t="s">
        <v>50</v>
      </c>
      <c r="AZ213" s="24"/>
    </row>
    <row r="214" spans="1:52" ht="13.8" hidden="1">
      <c r="A214" s="19">
        <v>21529394</v>
      </c>
      <c r="B214" s="19">
        <v>7</v>
      </c>
      <c r="C214" s="20" t="s">
        <v>2516</v>
      </c>
      <c r="D214" s="20" t="s">
        <v>50</v>
      </c>
      <c r="E214" s="20" t="s">
        <v>875</v>
      </c>
      <c r="F214" s="20" t="s">
        <v>119</v>
      </c>
      <c r="G214" s="20" t="s">
        <v>151</v>
      </c>
      <c r="H214" s="20" t="s">
        <v>1807</v>
      </c>
      <c r="I214" s="20"/>
      <c r="J214" s="20" t="s">
        <v>2517</v>
      </c>
      <c r="K214" s="62" t="s">
        <v>2518</v>
      </c>
      <c r="L214" s="19">
        <v>998620097</v>
      </c>
      <c r="M214" s="20"/>
      <c r="N214" s="21" t="s">
        <v>58</v>
      </c>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4" t="s">
        <v>50</v>
      </c>
      <c r="AY214" s="24" t="s">
        <v>50</v>
      </c>
      <c r="AZ214" s="24"/>
    </row>
    <row r="215" spans="1:52" ht="13.8" hidden="1">
      <c r="A215" s="19">
        <v>21465670</v>
      </c>
      <c r="B215" s="19">
        <v>1</v>
      </c>
      <c r="C215" s="20" t="s">
        <v>2519</v>
      </c>
      <c r="D215" s="20" t="s">
        <v>50</v>
      </c>
      <c r="E215" s="20" t="s">
        <v>441</v>
      </c>
      <c r="F215" s="20" t="s">
        <v>1845</v>
      </c>
      <c r="G215" s="20" t="s">
        <v>1806</v>
      </c>
      <c r="H215" s="20" t="s">
        <v>1807</v>
      </c>
      <c r="I215" s="20"/>
      <c r="J215" s="20" t="s">
        <v>2520</v>
      </c>
      <c r="K215" s="62" t="s">
        <v>2521</v>
      </c>
      <c r="L215" s="19">
        <v>961472442</v>
      </c>
      <c r="M215" s="20"/>
      <c r="N215" s="21" t="s">
        <v>1824</v>
      </c>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4" t="s">
        <v>50</v>
      </c>
      <c r="AY215" s="24" t="s">
        <v>50</v>
      </c>
      <c r="AZ215" s="24"/>
    </row>
    <row r="216" spans="1:52" ht="13.8">
      <c r="A216" s="34">
        <v>21369869</v>
      </c>
      <c r="B216" s="34">
        <v>9</v>
      </c>
      <c r="C216" s="58" t="s">
        <v>2522</v>
      </c>
      <c r="D216" s="58" t="s">
        <v>50</v>
      </c>
      <c r="E216" s="58" t="s">
        <v>156</v>
      </c>
      <c r="F216" s="58" t="s">
        <v>1929</v>
      </c>
      <c r="G216" s="58" t="s">
        <v>53</v>
      </c>
      <c r="H216" s="58" t="s">
        <v>1807</v>
      </c>
      <c r="I216" s="58"/>
      <c r="J216" s="58" t="s">
        <v>2523</v>
      </c>
      <c r="K216" s="64" t="s">
        <v>2524</v>
      </c>
      <c r="L216" s="34">
        <v>987919791</v>
      </c>
      <c r="M216" s="58"/>
      <c r="N216" s="59" t="s">
        <v>58</v>
      </c>
      <c r="O216" s="29" t="s">
        <v>181</v>
      </c>
      <c r="P216" s="29" t="s">
        <v>1896</v>
      </c>
      <c r="Q216" s="29" t="s">
        <v>411</v>
      </c>
      <c r="R216" s="58" t="s">
        <v>1726</v>
      </c>
      <c r="S216" s="29" t="str">
        <f>VLOOKUP(R216,'TUTORES 1s2023'!A:C,2,0)</f>
        <v>CASTILLO GAETE ROBERTO IGNACIO</v>
      </c>
      <c r="T216" s="29" t="str">
        <f>VLOOKUP(R216,'TUTORES 1s2023'!A:F,5,0)</f>
        <v>roberto.castillo.g@usach.cl</v>
      </c>
      <c r="U216" s="29">
        <f>VLOOKUP(R216,'TUTORES 1s2023'!A:H,6,0)</f>
        <v>56936239466</v>
      </c>
      <c r="V216" s="45">
        <v>45042</v>
      </c>
      <c r="W216" s="29" t="s">
        <v>62</v>
      </c>
      <c r="X216" s="29" t="s">
        <v>69</v>
      </c>
      <c r="Y216" s="29" t="s">
        <v>160</v>
      </c>
      <c r="Z216" s="29" t="s">
        <v>161</v>
      </c>
      <c r="AA216" s="25" t="s">
        <v>436</v>
      </c>
      <c r="AB216" s="29" t="str">
        <f>VLOOKUP(AA216,'TUTORES 1s2023'!A:D,2,0)</f>
        <v>SALAZAR VELASCO MAURICIO IGNACIO</v>
      </c>
      <c r="AC216" s="29" t="str">
        <f>VLOOKUP(AA216,'TUTORES 1s2023'!A:F,5,0)</f>
        <v>mauricio.salazar.v@usach.cl</v>
      </c>
      <c r="AD216" s="29">
        <f>VLOOKUP(AA216,'TUTORES 1s2023'!A:H,6,0)</f>
        <v>944341711</v>
      </c>
      <c r="AE216" s="45">
        <v>45044</v>
      </c>
      <c r="AF216" s="29" t="s">
        <v>62</v>
      </c>
      <c r="AG216" s="29"/>
      <c r="AH216" s="29"/>
      <c r="AI216" s="29"/>
      <c r="AJ216" s="29"/>
      <c r="AK216" s="29"/>
      <c r="AL216" s="29"/>
      <c r="AM216" s="29"/>
      <c r="AN216" s="29"/>
      <c r="AO216" s="29"/>
      <c r="AP216" s="29"/>
      <c r="AQ216" s="29"/>
      <c r="AR216" s="29"/>
      <c r="AS216" s="29"/>
      <c r="AT216" s="29"/>
      <c r="AU216" s="29" t="s">
        <v>62</v>
      </c>
      <c r="AV216" s="29" t="s">
        <v>2525</v>
      </c>
      <c r="AW216" s="29"/>
      <c r="AX216" s="66" t="s">
        <v>50</v>
      </c>
      <c r="AY216" s="24">
        <v>0</v>
      </c>
      <c r="AZ216" s="66"/>
    </row>
    <row r="217" spans="1:52" ht="13.8" hidden="1">
      <c r="A217" s="19">
        <v>21486332</v>
      </c>
      <c r="B217" s="19">
        <v>4</v>
      </c>
      <c r="C217" s="20" t="s">
        <v>2526</v>
      </c>
      <c r="D217" s="20" t="s">
        <v>50</v>
      </c>
      <c r="E217" s="20" t="s">
        <v>1812</v>
      </c>
      <c r="F217" s="20" t="s">
        <v>1813</v>
      </c>
      <c r="G217" s="20" t="s">
        <v>53</v>
      </c>
      <c r="H217" s="20" t="s">
        <v>1807</v>
      </c>
      <c r="I217" s="20"/>
      <c r="J217" s="20" t="s">
        <v>2527</v>
      </c>
      <c r="K217" s="62" t="s">
        <v>2528</v>
      </c>
      <c r="L217" s="19">
        <v>931418074</v>
      </c>
      <c r="M217" s="20"/>
      <c r="N217" s="21" t="s">
        <v>1824</v>
      </c>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4" t="s">
        <v>50</v>
      </c>
      <c r="AY217" s="24" t="s">
        <v>50</v>
      </c>
      <c r="AZ217" s="24"/>
    </row>
    <row r="218" spans="1:52" ht="13.8">
      <c r="A218" s="19">
        <v>21589392</v>
      </c>
      <c r="B218" s="19">
        <v>8</v>
      </c>
      <c r="C218" s="20" t="s">
        <v>2529</v>
      </c>
      <c r="D218" s="20" t="s">
        <v>50</v>
      </c>
      <c r="E218" s="20" t="s">
        <v>1821</v>
      </c>
      <c r="F218" s="20" t="s">
        <v>1813</v>
      </c>
      <c r="G218" s="20" t="s">
        <v>1806</v>
      </c>
      <c r="H218" s="20" t="s">
        <v>1807</v>
      </c>
      <c r="I218" s="20"/>
      <c r="J218" s="20" t="s">
        <v>2530</v>
      </c>
      <c r="K218" s="62" t="s">
        <v>2531</v>
      </c>
      <c r="L218" s="19">
        <v>976302743</v>
      </c>
      <c r="M218" s="20"/>
      <c r="N218" s="21" t="s">
        <v>58</v>
      </c>
      <c r="O218" s="22" t="s">
        <v>77</v>
      </c>
      <c r="P218" s="22" t="s">
        <v>1896</v>
      </c>
      <c r="Q218" s="22" t="s">
        <v>1897</v>
      </c>
      <c r="R218" s="22" t="s">
        <v>2532</v>
      </c>
      <c r="S218" s="22" t="str">
        <f>VLOOKUP(R218,'TUTORES 1s2023'!A:C,2,0)</f>
        <v>GÓMEZ SOLAR FABIÁN JOAQUÍN</v>
      </c>
      <c r="T218" s="22" t="str">
        <f>VLOOKUP(R218,'TUTORES 1s2023'!A:E,5,0)</f>
        <v>fabian.gomez.s@usach.cl</v>
      </c>
      <c r="U218" s="22">
        <f>VLOOKUP(R218,'TUTORES 1s2023'!A:G,6,0)</f>
        <v>56987106436</v>
      </c>
      <c r="V218" s="23">
        <v>45026</v>
      </c>
      <c r="W218" s="29" t="s">
        <v>62</v>
      </c>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t="s">
        <v>62</v>
      </c>
      <c r="AV218" s="22"/>
      <c r="AW218" s="22"/>
      <c r="AX218" s="24">
        <f>VLOOKUP(A218,'TUTORÍAS 20230424'!A:H,8,0)</f>
        <v>1</v>
      </c>
      <c r="AY218" s="24">
        <f>VLOOKUP(A218,'TUTORÍAS 20230502'!A:J,10,0)</f>
        <v>1</v>
      </c>
      <c r="AZ218" s="24"/>
    </row>
    <row r="219" spans="1:52" ht="13.8" hidden="1">
      <c r="A219" s="19">
        <v>21403186</v>
      </c>
      <c r="B219" s="19">
        <v>8</v>
      </c>
      <c r="C219" s="20" t="s">
        <v>2533</v>
      </c>
      <c r="D219" s="20" t="s">
        <v>50</v>
      </c>
      <c r="E219" s="20" t="s">
        <v>1821</v>
      </c>
      <c r="F219" s="20" t="s">
        <v>1813</v>
      </c>
      <c r="G219" s="20" t="s">
        <v>1806</v>
      </c>
      <c r="H219" s="20" t="s">
        <v>1807</v>
      </c>
      <c r="I219" s="20"/>
      <c r="J219" s="20" t="s">
        <v>2534</v>
      </c>
      <c r="K219" s="62" t="s">
        <v>2535</v>
      </c>
      <c r="L219" s="19">
        <v>958890886</v>
      </c>
      <c r="M219" s="20"/>
      <c r="N219" s="21" t="s">
        <v>58</v>
      </c>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4" t="s">
        <v>50</v>
      </c>
      <c r="AY219" s="24" t="s">
        <v>50</v>
      </c>
      <c r="AZ219" s="24"/>
    </row>
    <row r="220" spans="1:52" ht="13.8" hidden="1">
      <c r="A220" s="19">
        <v>21327906</v>
      </c>
      <c r="B220" s="19">
        <v>8</v>
      </c>
      <c r="C220" s="20" t="s">
        <v>2536</v>
      </c>
      <c r="D220" s="20" t="s">
        <v>50</v>
      </c>
      <c r="E220" s="20" t="s">
        <v>252</v>
      </c>
      <c r="F220" s="20" t="s">
        <v>253</v>
      </c>
      <c r="G220" s="20" t="s">
        <v>1806</v>
      </c>
      <c r="H220" s="20" t="s">
        <v>1807</v>
      </c>
      <c r="I220" s="20"/>
      <c r="J220" s="20" t="s">
        <v>2537</v>
      </c>
      <c r="K220" s="62" t="s">
        <v>2538</v>
      </c>
      <c r="L220" s="19">
        <v>931056659</v>
      </c>
      <c r="M220" s="20"/>
      <c r="N220" s="21" t="s">
        <v>58</v>
      </c>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4">
        <f>VLOOKUP(A220,'TUTORÍAS 20230424'!A:H,8,0)</f>
        <v>1</v>
      </c>
      <c r="AY220" s="24">
        <f>VLOOKUP(A220,'TUTORÍAS 20230502'!A:J,10,0)</f>
        <v>1</v>
      </c>
      <c r="AZ220" s="24"/>
    </row>
    <row r="221" spans="1:52" ht="13.8">
      <c r="A221" s="19">
        <v>21387013</v>
      </c>
      <c r="B221" s="19">
        <v>0</v>
      </c>
      <c r="C221" s="20" t="s">
        <v>2539</v>
      </c>
      <c r="D221" s="20" t="s">
        <v>50</v>
      </c>
      <c r="E221" s="20" t="s">
        <v>627</v>
      </c>
      <c r="F221" s="20" t="s">
        <v>1845</v>
      </c>
      <c r="G221" s="20" t="s">
        <v>1806</v>
      </c>
      <c r="H221" s="20" t="s">
        <v>1807</v>
      </c>
      <c r="I221" s="20"/>
      <c r="J221" s="20" t="s">
        <v>2540</v>
      </c>
      <c r="K221" s="62" t="s">
        <v>2541</v>
      </c>
      <c r="L221" s="19">
        <v>995920039</v>
      </c>
      <c r="M221" s="20"/>
      <c r="N221" s="21" t="s">
        <v>58</v>
      </c>
      <c r="O221" s="22" t="s">
        <v>69</v>
      </c>
      <c r="P221" s="22" t="s">
        <v>1000</v>
      </c>
      <c r="Q221" s="22" t="s">
        <v>2381</v>
      </c>
      <c r="R221" s="22" t="s">
        <v>2382</v>
      </c>
      <c r="S221" s="22" t="str">
        <f>VLOOKUP(R221,'TUTORES 1s2023'!A:B,2,0)</f>
        <v>MEZA VÁSQUEZ FERNANDO ANDRÉS</v>
      </c>
      <c r="T221" s="22" t="str">
        <f>VLOOKUP(R221,'TUTORES 1s2023'!A:G,5,0)</f>
        <v>fernando.meza.v@usach.cl</v>
      </c>
      <c r="U221" s="38">
        <f>VLOOKUP(R221,'TUTORES 1s2023'!A:G,6,0)</f>
        <v>998253864</v>
      </c>
      <c r="V221" s="23">
        <v>45008</v>
      </c>
      <c r="W221" s="22" t="s">
        <v>62</v>
      </c>
      <c r="X221" s="22" t="s">
        <v>69</v>
      </c>
      <c r="Y221" s="22" t="s">
        <v>2542</v>
      </c>
      <c r="Z221" s="22" t="s">
        <v>2543</v>
      </c>
      <c r="AA221" s="22"/>
      <c r="AB221" s="22"/>
      <c r="AC221" s="22"/>
      <c r="AD221" s="22"/>
      <c r="AE221" s="22"/>
      <c r="AF221" s="22"/>
      <c r="AG221" s="22" t="s">
        <v>77</v>
      </c>
      <c r="AH221" s="22" t="s">
        <v>1223</v>
      </c>
      <c r="AI221" s="22" t="s">
        <v>2544</v>
      </c>
      <c r="AJ221" s="22"/>
      <c r="AK221" s="22"/>
      <c r="AL221" s="22"/>
      <c r="AM221" s="22"/>
      <c r="AN221" s="22"/>
      <c r="AO221" s="22"/>
      <c r="AP221" s="22"/>
      <c r="AQ221" s="22"/>
      <c r="AR221" s="22"/>
      <c r="AS221" s="22"/>
      <c r="AT221" s="22"/>
      <c r="AU221" s="22" t="s">
        <v>62</v>
      </c>
      <c r="AV221" s="22"/>
      <c r="AW221" s="22"/>
      <c r="AX221" s="24">
        <f>VLOOKUP(A221,'TUTORÍAS 20230424'!A:H,8,0)</f>
        <v>1</v>
      </c>
      <c r="AY221" s="24">
        <f>VLOOKUP(A221,'TUTORÍAS 20230502'!A:J,10,0)</f>
        <v>1</v>
      </c>
      <c r="AZ221" s="24"/>
    </row>
    <row r="222" spans="1:52" ht="13.8" hidden="1">
      <c r="A222" s="19">
        <v>21223208</v>
      </c>
      <c r="B222" s="19">
        <v>4</v>
      </c>
      <c r="C222" s="20" t="s">
        <v>2545</v>
      </c>
      <c r="D222" s="20" t="s">
        <v>50</v>
      </c>
      <c r="E222" s="20" t="s">
        <v>198</v>
      </c>
      <c r="F222" s="20" t="s">
        <v>1856</v>
      </c>
      <c r="G222" s="20" t="s">
        <v>53</v>
      </c>
      <c r="H222" s="20" t="s">
        <v>1807</v>
      </c>
      <c r="I222" s="20"/>
      <c r="J222" s="20" t="s">
        <v>2546</v>
      </c>
      <c r="K222" s="62" t="s">
        <v>2547</v>
      </c>
      <c r="L222" s="19">
        <v>957449993</v>
      </c>
      <c r="M222" s="20"/>
      <c r="N222" s="21" t="s">
        <v>58</v>
      </c>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4" t="s">
        <v>50</v>
      </c>
      <c r="AY222" s="24" t="s">
        <v>50</v>
      </c>
      <c r="AZ222" s="24"/>
    </row>
    <row r="223" spans="1:52" ht="13.8" hidden="1">
      <c r="A223" s="19">
        <v>21372669</v>
      </c>
      <c r="B223" s="19">
        <v>2</v>
      </c>
      <c r="C223" s="20" t="s">
        <v>2548</v>
      </c>
      <c r="D223" s="20" t="s">
        <v>50</v>
      </c>
      <c r="E223" s="20" t="s">
        <v>1812</v>
      </c>
      <c r="F223" s="20" t="s">
        <v>1813</v>
      </c>
      <c r="G223" s="20" t="s">
        <v>1806</v>
      </c>
      <c r="H223" s="20" t="s">
        <v>1807</v>
      </c>
      <c r="I223" s="20"/>
      <c r="J223" s="20" t="s">
        <v>2549</v>
      </c>
      <c r="K223" s="62" t="s">
        <v>2550</v>
      </c>
      <c r="L223" s="19">
        <v>930777074</v>
      </c>
      <c r="M223" s="20"/>
      <c r="N223" s="21" t="s">
        <v>58</v>
      </c>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4" t="s">
        <v>50</v>
      </c>
      <c r="AY223" s="24" t="s">
        <v>50</v>
      </c>
      <c r="AZ223" s="24"/>
    </row>
    <row r="224" spans="1:52" ht="13.8" hidden="1">
      <c r="A224" s="73">
        <v>21502226</v>
      </c>
      <c r="B224" s="19">
        <v>9</v>
      </c>
      <c r="C224" s="20" t="s">
        <v>2551</v>
      </c>
      <c r="D224" s="20" t="s">
        <v>50</v>
      </c>
      <c r="E224" s="20" t="s">
        <v>252</v>
      </c>
      <c r="F224" s="20" t="s">
        <v>253</v>
      </c>
      <c r="G224" s="20" t="s">
        <v>1806</v>
      </c>
      <c r="H224" s="20" t="s">
        <v>1807</v>
      </c>
      <c r="I224" s="20"/>
      <c r="J224" s="20" t="s">
        <v>2552</v>
      </c>
      <c r="K224" s="62" t="s">
        <v>2553</v>
      </c>
      <c r="L224" s="19">
        <v>933049367</v>
      </c>
      <c r="M224" s="20"/>
      <c r="N224" s="21" t="s">
        <v>1824</v>
      </c>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4" t="s">
        <v>50</v>
      </c>
      <c r="AY224" s="24" t="s">
        <v>50</v>
      </c>
      <c r="AZ224" s="24"/>
    </row>
    <row r="225" spans="1:52" ht="13.8" hidden="1">
      <c r="A225" s="19">
        <v>21475187</v>
      </c>
      <c r="B225" s="19">
        <v>9</v>
      </c>
      <c r="C225" s="20" t="s">
        <v>2554</v>
      </c>
      <c r="D225" s="20" t="s">
        <v>50</v>
      </c>
      <c r="E225" s="20" t="s">
        <v>198</v>
      </c>
      <c r="F225" s="20" t="s">
        <v>1856</v>
      </c>
      <c r="G225" s="20" t="s">
        <v>1806</v>
      </c>
      <c r="H225" s="20" t="s">
        <v>1807</v>
      </c>
      <c r="I225" s="20"/>
      <c r="J225" s="20" t="s">
        <v>2555</v>
      </c>
      <c r="K225" s="62" t="s">
        <v>2556</v>
      </c>
      <c r="L225" s="19">
        <v>999849495</v>
      </c>
      <c r="M225" s="20"/>
      <c r="N225" s="21" t="s">
        <v>58</v>
      </c>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4" t="s">
        <v>50</v>
      </c>
      <c r="AY225" s="24" t="s">
        <v>50</v>
      </c>
      <c r="AZ225" s="24"/>
    </row>
    <row r="226" spans="1:52" ht="13.8" hidden="1">
      <c r="A226" s="19">
        <v>21528906</v>
      </c>
      <c r="B226" s="19">
        <v>0</v>
      </c>
      <c r="C226" s="20" t="s">
        <v>2557</v>
      </c>
      <c r="D226" s="20" t="s">
        <v>50</v>
      </c>
      <c r="E226" s="20" t="s">
        <v>1821</v>
      </c>
      <c r="F226" s="20" t="s">
        <v>1813</v>
      </c>
      <c r="G226" s="20" t="s">
        <v>1806</v>
      </c>
      <c r="H226" s="20" t="s">
        <v>1807</v>
      </c>
      <c r="I226" s="20"/>
      <c r="J226" s="20" t="s">
        <v>2558</v>
      </c>
      <c r="K226" s="62" t="s">
        <v>2559</v>
      </c>
      <c r="L226" s="19">
        <v>991217595</v>
      </c>
      <c r="M226" s="20"/>
      <c r="N226" s="21" t="s">
        <v>58</v>
      </c>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4" t="s">
        <v>50</v>
      </c>
      <c r="AY226" s="24" t="s">
        <v>50</v>
      </c>
      <c r="AZ226" s="24"/>
    </row>
    <row r="227" spans="1:52" ht="13.8" hidden="1">
      <c r="A227" s="19">
        <v>21472407</v>
      </c>
      <c r="B227" s="19">
        <v>3</v>
      </c>
      <c r="C227" s="20" t="s">
        <v>2560</v>
      </c>
      <c r="D227" s="20" t="s">
        <v>50</v>
      </c>
      <c r="E227" s="20" t="s">
        <v>557</v>
      </c>
      <c r="F227" s="20" t="s">
        <v>1817</v>
      </c>
      <c r="G227" s="20" t="s">
        <v>1806</v>
      </c>
      <c r="H227" s="20" t="s">
        <v>1807</v>
      </c>
      <c r="I227" s="20"/>
      <c r="J227" s="20" t="s">
        <v>2561</v>
      </c>
      <c r="K227" s="62" t="s">
        <v>2562</v>
      </c>
      <c r="L227" s="19">
        <v>977148950</v>
      </c>
      <c r="M227" s="20"/>
      <c r="N227" s="21" t="s">
        <v>58</v>
      </c>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4" t="s">
        <v>50</v>
      </c>
      <c r="AY227" s="24" t="s">
        <v>50</v>
      </c>
      <c r="AZ227" s="24"/>
    </row>
    <row r="228" spans="1:52" ht="13.8" hidden="1">
      <c r="A228" s="19">
        <v>21380050</v>
      </c>
      <c r="B228" s="19">
        <v>7</v>
      </c>
      <c r="C228" s="20" t="s">
        <v>2563</v>
      </c>
      <c r="D228" s="20" t="s">
        <v>50</v>
      </c>
      <c r="E228" s="20" t="s">
        <v>1834</v>
      </c>
      <c r="F228" s="20" t="s">
        <v>119</v>
      </c>
      <c r="G228" s="20" t="s">
        <v>53</v>
      </c>
      <c r="H228" s="20" t="s">
        <v>1807</v>
      </c>
      <c r="I228" s="20"/>
      <c r="J228" s="20" t="s">
        <v>2564</v>
      </c>
      <c r="K228" s="62" t="s">
        <v>2565</v>
      </c>
      <c r="L228" s="19">
        <v>964558615</v>
      </c>
      <c r="M228" s="20"/>
      <c r="N228" s="21" t="s">
        <v>58</v>
      </c>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4" t="s">
        <v>50</v>
      </c>
      <c r="AY228" s="24" t="s">
        <v>50</v>
      </c>
      <c r="AZ228" s="24"/>
    </row>
    <row r="229" spans="1:52" ht="13.8" hidden="1">
      <c r="A229" s="19">
        <v>21320707</v>
      </c>
      <c r="B229" s="19">
        <v>5</v>
      </c>
      <c r="C229" s="20" t="s">
        <v>2566</v>
      </c>
      <c r="D229" s="20" t="s">
        <v>50</v>
      </c>
      <c r="E229" s="20" t="s">
        <v>1933</v>
      </c>
      <c r="F229" s="20" t="s">
        <v>1872</v>
      </c>
      <c r="G229" s="20" t="s">
        <v>53</v>
      </c>
      <c r="H229" s="20" t="s">
        <v>1807</v>
      </c>
      <c r="I229" s="20"/>
      <c r="J229" s="20" t="s">
        <v>2567</v>
      </c>
      <c r="K229" s="62" t="s">
        <v>2568</v>
      </c>
      <c r="L229" s="19">
        <v>992897795</v>
      </c>
      <c r="M229" s="20"/>
      <c r="N229" s="21" t="s">
        <v>1824</v>
      </c>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4" t="s">
        <v>50</v>
      </c>
      <c r="AY229" s="24" t="s">
        <v>50</v>
      </c>
      <c r="AZ229" s="24"/>
    </row>
    <row r="230" spans="1:52" ht="13.8" hidden="1">
      <c r="A230" s="19">
        <v>21526071</v>
      </c>
      <c r="B230" s="19">
        <v>2</v>
      </c>
      <c r="C230" s="20" t="s">
        <v>2569</v>
      </c>
      <c r="D230" s="20" t="s">
        <v>50</v>
      </c>
      <c r="E230" s="20" t="s">
        <v>1821</v>
      </c>
      <c r="F230" s="20" t="s">
        <v>1813</v>
      </c>
      <c r="G230" s="20" t="s">
        <v>1806</v>
      </c>
      <c r="H230" s="20" t="s">
        <v>1807</v>
      </c>
      <c r="I230" s="20"/>
      <c r="J230" s="20" t="s">
        <v>2570</v>
      </c>
      <c r="K230" s="62" t="s">
        <v>2571</v>
      </c>
      <c r="L230" s="19">
        <v>997562106</v>
      </c>
      <c r="M230" s="20"/>
      <c r="N230" s="21" t="s">
        <v>58</v>
      </c>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4" t="s">
        <v>50</v>
      </c>
      <c r="AY230" s="24" t="s">
        <v>50</v>
      </c>
      <c r="AZ230" s="24"/>
    </row>
    <row r="231" spans="1:52" ht="13.8" hidden="1">
      <c r="A231" s="19">
        <v>21450436</v>
      </c>
      <c r="B231" s="19">
        <v>7</v>
      </c>
      <c r="C231" s="20" t="s">
        <v>2572</v>
      </c>
      <c r="D231" s="20" t="s">
        <v>50</v>
      </c>
      <c r="E231" s="20" t="s">
        <v>271</v>
      </c>
      <c r="F231" s="20" t="s">
        <v>1845</v>
      </c>
      <c r="G231" s="20" t="s">
        <v>53</v>
      </c>
      <c r="H231" s="20" t="s">
        <v>1807</v>
      </c>
      <c r="I231" s="20"/>
      <c r="J231" s="20" t="s">
        <v>2573</v>
      </c>
      <c r="K231" s="62" t="s">
        <v>2574</v>
      </c>
      <c r="L231" s="19">
        <v>942453993</v>
      </c>
      <c r="M231" s="20"/>
      <c r="N231" s="21" t="s">
        <v>58</v>
      </c>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4" t="s">
        <v>50</v>
      </c>
      <c r="AY231" s="24" t="s">
        <v>50</v>
      </c>
      <c r="AZ231" s="24"/>
    </row>
    <row r="232" spans="1:52" ht="13.8" hidden="1">
      <c r="A232" s="19">
        <v>25943647</v>
      </c>
      <c r="B232" s="19">
        <v>8</v>
      </c>
      <c r="C232" s="20" t="s">
        <v>2575</v>
      </c>
      <c r="D232" s="20" t="s">
        <v>50</v>
      </c>
      <c r="E232" s="20" t="s">
        <v>2089</v>
      </c>
      <c r="F232" s="20" t="s">
        <v>1845</v>
      </c>
      <c r="G232" s="20" t="s">
        <v>53</v>
      </c>
      <c r="H232" s="20" t="s">
        <v>1807</v>
      </c>
      <c r="I232" s="20"/>
      <c r="J232" s="20" t="s">
        <v>2576</v>
      </c>
      <c r="K232" s="62" t="s">
        <v>2577</v>
      </c>
      <c r="L232" s="19">
        <v>935737328</v>
      </c>
      <c r="M232" s="20"/>
      <c r="N232" s="21" t="s">
        <v>58</v>
      </c>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4" t="s">
        <v>50</v>
      </c>
      <c r="AY232" s="24" t="s">
        <v>50</v>
      </c>
      <c r="AZ232" s="24"/>
    </row>
    <row r="233" spans="1:52" ht="13.8">
      <c r="A233" s="19">
        <v>21355108</v>
      </c>
      <c r="B233" s="19">
        <v>6</v>
      </c>
      <c r="C233" s="20" t="s">
        <v>2578</v>
      </c>
      <c r="D233" s="20" t="s">
        <v>50</v>
      </c>
      <c r="E233" s="20" t="s">
        <v>557</v>
      </c>
      <c r="F233" s="20" t="s">
        <v>1817</v>
      </c>
      <c r="G233" s="20" t="s">
        <v>53</v>
      </c>
      <c r="H233" s="20" t="s">
        <v>1807</v>
      </c>
      <c r="I233" s="20"/>
      <c r="J233" s="20" t="s">
        <v>2579</v>
      </c>
      <c r="K233" s="62" t="s">
        <v>2580</v>
      </c>
      <c r="L233" s="19">
        <v>964769729</v>
      </c>
      <c r="M233" s="20"/>
      <c r="N233" s="21" t="s">
        <v>58</v>
      </c>
      <c r="O233" s="22" t="s">
        <v>77</v>
      </c>
      <c r="P233" s="22" t="s">
        <v>2267</v>
      </c>
      <c r="Q233" s="22" t="s">
        <v>2581</v>
      </c>
      <c r="R233" s="22" t="s">
        <v>2582</v>
      </c>
      <c r="S233" s="22" t="str">
        <f>VLOOKUP(R233,'TUTORES 1s2023'!A:E,2,0)</f>
        <v xml:space="preserve">HUME BUGUEÑO LUIS </v>
      </c>
      <c r="T233" s="22" t="str">
        <f>VLOOKUP(R233,'TUTORES 1s2023'!A:G,5,0)</f>
        <v>luis.hume@usach.cl</v>
      </c>
      <c r="U233" s="38">
        <f>VLOOKUP(R233,'TUTORES 1s2023'!A:H,6,0)</f>
        <v>56942700723</v>
      </c>
      <c r="V233" s="23">
        <v>45026</v>
      </c>
      <c r="W233" s="67" t="s">
        <v>62</v>
      </c>
      <c r="X233" s="22" t="s">
        <v>69</v>
      </c>
      <c r="Y233" s="22" t="s">
        <v>160</v>
      </c>
      <c r="Z233" s="22" t="s">
        <v>224</v>
      </c>
      <c r="AA233" s="22"/>
      <c r="AB233" s="22"/>
      <c r="AC233" s="22"/>
      <c r="AD233" s="22"/>
      <c r="AE233" s="22"/>
      <c r="AF233" s="22"/>
      <c r="AG233" s="22" t="s">
        <v>123</v>
      </c>
      <c r="AH233" s="22" t="s">
        <v>548</v>
      </c>
      <c r="AI233" s="22" t="s">
        <v>2330</v>
      </c>
      <c r="AJ233" s="22" t="s">
        <v>2583</v>
      </c>
      <c r="AK233" s="22" t="str">
        <f>VLOOKUP(AJ233,'TUTORES 1s2023'!A:C,2,0)</f>
        <v>ARREDONDO GALINDO MARINES PAOLA</v>
      </c>
      <c r="AL233" s="22" t="str">
        <f>VLOOKUP(AJ233,'TUTORES 1s2023'!A:E,5,0)</f>
        <v>marines.arredondo@usach.cl</v>
      </c>
      <c r="AM233" s="22">
        <f>VLOOKUP(AJ233,'TUTORES 1s2023'!A:G,6,0)</f>
        <v>56994856808</v>
      </c>
      <c r="AN233" s="23">
        <v>45021</v>
      </c>
      <c r="AO233" s="22" t="s">
        <v>62</v>
      </c>
      <c r="AP233" s="22"/>
      <c r="AQ233" s="22"/>
      <c r="AR233" s="22"/>
      <c r="AS233" s="22"/>
      <c r="AT233" s="22"/>
      <c r="AU233" s="22" t="s">
        <v>62</v>
      </c>
      <c r="AV233" s="22" t="s">
        <v>2584</v>
      </c>
      <c r="AW233" s="22"/>
      <c r="AX233" s="24">
        <f>VLOOKUP(A233,'TUTORÍAS 20230424'!A:H,8,0)</f>
        <v>2</v>
      </c>
      <c r="AY233" s="24">
        <f>VLOOKUP(A233,'TUTORÍAS 20230502'!A:J,10,0)</f>
        <v>4</v>
      </c>
      <c r="AZ233" s="24"/>
    </row>
    <row r="234" spans="1:52" ht="13.8" hidden="1">
      <c r="A234" s="19">
        <v>21417036</v>
      </c>
      <c r="B234" s="19">
        <v>1</v>
      </c>
      <c r="C234" s="20" t="s">
        <v>2585</v>
      </c>
      <c r="D234" s="20" t="s">
        <v>50</v>
      </c>
      <c r="E234" s="20" t="s">
        <v>138</v>
      </c>
      <c r="F234" s="20" t="s">
        <v>1845</v>
      </c>
      <c r="G234" s="20" t="s">
        <v>151</v>
      </c>
      <c r="H234" s="20" t="s">
        <v>1807</v>
      </c>
      <c r="I234" s="20"/>
      <c r="J234" s="20" t="s">
        <v>2586</v>
      </c>
      <c r="K234" s="62" t="s">
        <v>2587</v>
      </c>
      <c r="L234" s="19">
        <v>973681418</v>
      </c>
      <c r="M234" s="20"/>
      <c r="N234" s="21" t="s">
        <v>58</v>
      </c>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4" t="s">
        <v>50</v>
      </c>
      <c r="AY234" s="24" t="s">
        <v>50</v>
      </c>
      <c r="AZ234" s="24"/>
    </row>
    <row r="235" spans="1:52" ht="13.8" hidden="1">
      <c r="A235" s="19">
        <v>21243556</v>
      </c>
      <c r="B235" s="19">
        <v>2</v>
      </c>
      <c r="C235" s="20" t="s">
        <v>2588</v>
      </c>
      <c r="D235" s="20" t="s">
        <v>50</v>
      </c>
      <c r="E235" s="20" t="s">
        <v>271</v>
      </c>
      <c r="F235" s="20" t="s">
        <v>1845</v>
      </c>
      <c r="G235" s="20" t="s">
        <v>53</v>
      </c>
      <c r="H235" s="20" t="s">
        <v>1807</v>
      </c>
      <c r="I235" s="20"/>
      <c r="J235" s="20" t="s">
        <v>2589</v>
      </c>
      <c r="K235" s="62" t="s">
        <v>2590</v>
      </c>
      <c r="L235" s="19">
        <v>979985941</v>
      </c>
      <c r="M235" s="20"/>
      <c r="N235" s="21" t="s">
        <v>58</v>
      </c>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4" t="s">
        <v>50</v>
      </c>
      <c r="AY235" s="24" t="s">
        <v>50</v>
      </c>
      <c r="AZ235" s="24"/>
    </row>
    <row r="236" spans="1:52" ht="13.8">
      <c r="A236" s="19">
        <v>21373791</v>
      </c>
      <c r="B236" s="19">
        <v>0</v>
      </c>
      <c r="C236" s="20" t="s">
        <v>2591</v>
      </c>
      <c r="D236" s="20" t="s">
        <v>50</v>
      </c>
      <c r="E236" s="20" t="s">
        <v>1821</v>
      </c>
      <c r="F236" s="20" t="s">
        <v>1813</v>
      </c>
      <c r="G236" s="20" t="s">
        <v>1806</v>
      </c>
      <c r="H236" s="20" t="s">
        <v>1807</v>
      </c>
      <c r="I236" s="20"/>
      <c r="J236" s="20" t="s">
        <v>2592</v>
      </c>
      <c r="K236" s="62" t="s">
        <v>2593</v>
      </c>
      <c r="L236" s="19">
        <v>932762386</v>
      </c>
      <c r="M236" s="20"/>
      <c r="N236" s="21" t="s">
        <v>58</v>
      </c>
      <c r="O236" s="22" t="s">
        <v>77</v>
      </c>
      <c r="P236" s="22" t="s">
        <v>1896</v>
      </c>
      <c r="Q236" s="22" t="s">
        <v>2107</v>
      </c>
      <c r="R236" s="22" t="s">
        <v>2108</v>
      </c>
      <c r="S236" s="22" t="str">
        <f>VLOOKUP(R236,'TUTORES 1s2023'!A:C,2,0)</f>
        <v>ALARCÓN BASTIÁN KEVIN RODRIGO</v>
      </c>
      <c r="T236" s="22" t="str">
        <f>VLOOKUP(R236,'TUTORES 1s2023'!A:E,5,0)</f>
        <v>kevin.alarcon@usach.cl</v>
      </c>
      <c r="U236" s="22">
        <f>VLOOKUP(R236,'TUTORES 1s2023'!A:G,6,0)</f>
        <v>56950976331</v>
      </c>
      <c r="V236" s="23">
        <v>45026</v>
      </c>
      <c r="W236" s="67" t="s">
        <v>62</v>
      </c>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t="s">
        <v>62</v>
      </c>
      <c r="AV236" s="22"/>
      <c r="AW236" s="22"/>
      <c r="AX236" s="24">
        <v>0</v>
      </c>
      <c r="AY236" s="24">
        <v>0</v>
      </c>
      <c r="AZ236" s="24"/>
    </row>
    <row r="237" spans="1:52" ht="13.8" hidden="1">
      <c r="A237" s="19">
        <v>21506961</v>
      </c>
      <c r="B237" s="19">
        <v>3</v>
      </c>
      <c r="C237" s="20" t="s">
        <v>2594</v>
      </c>
      <c r="D237" s="20" t="s">
        <v>50</v>
      </c>
      <c r="E237" s="20" t="s">
        <v>228</v>
      </c>
      <c r="F237" s="20" t="s">
        <v>1817</v>
      </c>
      <c r="G237" s="20" t="s">
        <v>53</v>
      </c>
      <c r="H237" s="20" t="s">
        <v>1807</v>
      </c>
      <c r="I237" s="20"/>
      <c r="J237" s="20" t="s">
        <v>2595</v>
      </c>
      <c r="K237" s="62" t="s">
        <v>2596</v>
      </c>
      <c r="L237" s="20"/>
      <c r="M237" s="20"/>
      <c r="N237" s="21" t="s">
        <v>58</v>
      </c>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4" t="s">
        <v>50</v>
      </c>
      <c r="AY237" s="24" t="s">
        <v>50</v>
      </c>
      <c r="AZ237" s="24"/>
    </row>
    <row r="238" spans="1:52" ht="13.8" hidden="1">
      <c r="A238" s="19">
        <v>26744614</v>
      </c>
      <c r="B238" s="19">
        <v>8</v>
      </c>
      <c r="C238" s="20" t="s">
        <v>2597</v>
      </c>
      <c r="D238" s="20" t="s">
        <v>50</v>
      </c>
      <c r="E238" s="20" t="s">
        <v>637</v>
      </c>
      <c r="F238" s="20" t="s">
        <v>1845</v>
      </c>
      <c r="G238" s="20" t="s">
        <v>53</v>
      </c>
      <c r="H238" s="20" t="s">
        <v>1807</v>
      </c>
      <c r="I238" s="20"/>
      <c r="J238" s="20" t="s">
        <v>2598</v>
      </c>
      <c r="K238" s="62" t="s">
        <v>2599</v>
      </c>
      <c r="L238" s="19">
        <v>978109180</v>
      </c>
      <c r="M238" s="20"/>
      <c r="N238" s="21" t="s">
        <v>1824</v>
      </c>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4" t="s">
        <v>50</v>
      </c>
      <c r="AY238" s="24" t="s">
        <v>50</v>
      </c>
      <c r="AZ238" s="24"/>
    </row>
    <row r="239" spans="1:52" ht="13.8" hidden="1">
      <c r="A239" s="19">
        <v>26018645</v>
      </c>
      <c r="B239" s="19">
        <v>0</v>
      </c>
      <c r="C239" s="20" t="s">
        <v>2600</v>
      </c>
      <c r="D239" s="20" t="s">
        <v>50</v>
      </c>
      <c r="E239" s="20" t="s">
        <v>1995</v>
      </c>
      <c r="F239" s="20" t="s">
        <v>1813</v>
      </c>
      <c r="G239" s="20" t="s">
        <v>53</v>
      </c>
      <c r="H239" s="20" t="s">
        <v>1807</v>
      </c>
      <c r="I239" s="20"/>
      <c r="J239" s="20" t="s">
        <v>2601</v>
      </c>
      <c r="K239" s="62" t="s">
        <v>2602</v>
      </c>
      <c r="L239" s="19">
        <v>935690047</v>
      </c>
      <c r="M239" s="20"/>
      <c r="N239" s="21" t="s">
        <v>58</v>
      </c>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4" t="s">
        <v>50</v>
      </c>
      <c r="AY239" s="24" t="s">
        <v>50</v>
      </c>
      <c r="AZ239" s="24"/>
    </row>
    <row r="240" spans="1:52" ht="13.8" hidden="1">
      <c r="A240" s="19">
        <v>21562276</v>
      </c>
      <c r="B240" s="19">
        <v>2</v>
      </c>
      <c r="C240" s="20" t="s">
        <v>2603</v>
      </c>
      <c r="D240" s="20" t="s">
        <v>50</v>
      </c>
      <c r="E240" s="20" t="s">
        <v>2089</v>
      </c>
      <c r="F240" s="20" t="s">
        <v>1845</v>
      </c>
      <c r="G240" s="20" t="s">
        <v>53</v>
      </c>
      <c r="H240" s="20" t="s">
        <v>1807</v>
      </c>
      <c r="I240" s="20"/>
      <c r="J240" s="20" t="s">
        <v>2604</v>
      </c>
      <c r="K240" s="62" t="s">
        <v>2605</v>
      </c>
      <c r="L240" s="19">
        <v>938830467</v>
      </c>
      <c r="M240" s="20"/>
      <c r="N240" s="21" t="s">
        <v>58</v>
      </c>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4" t="s">
        <v>50</v>
      </c>
      <c r="AY240" s="24" t="s">
        <v>50</v>
      </c>
      <c r="AZ240" s="24"/>
    </row>
    <row r="241" spans="1:52" ht="13.8" hidden="1">
      <c r="A241" s="19">
        <v>21461780</v>
      </c>
      <c r="B241" s="19">
        <v>3</v>
      </c>
      <c r="C241" s="20" t="s">
        <v>2606</v>
      </c>
      <c r="D241" s="20" t="s">
        <v>50</v>
      </c>
      <c r="E241" s="20" t="s">
        <v>129</v>
      </c>
      <c r="F241" s="20" t="s">
        <v>1856</v>
      </c>
      <c r="G241" s="20" t="s">
        <v>151</v>
      </c>
      <c r="H241" s="20" t="s">
        <v>1807</v>
      </c>
      <c r="I241" s="20"/>
      <c r="J241" s="20" t="s">
        <v>2607</v>
      </c>
      <c r="K241" s="62" t="s">
        <v>2608</v>
      </c>
      <c r="L241" s="19">
        <v>971324268</v>
      </c>
      <c r="M241" s="20"/>
      <c r="N241" s="21" t="s">
        <v>58</v>
      </c>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4" t="s">
        <v>50</v>
      </c>
      <c r="AY241" s="24" t="s">
        <v>50</v>
      </c>
      <c r="AZ241" s="24"/>
    </row>
    <row r="242" spans="1:52" ht="13.8" hidden="1">
      <c r="A242" s="19">
        <v>21225511</v>
      </c>
      <c r="B242" s="19">
        <v>4</v>
      </c>
      <c r="C242" s="20" t="s">
        <v>2609</v>
      </c>
      <c r="D242" s="20" t="s">
        <v>50</v>
      </c>
      <c r="E242" s="20" t="s">
        <v>2610</v>
      </c>
      <c r="F242" s="20" t="s">
        <v>1845</v>
      </c>
      <c r="G242" s="20" t="s">
        <v>1806</v>
      </c>
      <c r="H242" s="20" t="s">
        <v>1807</v>
      </c>
      <c r="I242" s="20"/>
      <c r="J242" s="20" t="s">
        <v>2611</v>
      </c>
      <c r="K242" s="62" t="s">
        <v>2612</v>
      </c>
      <c r="L242" s="19">
        <v>949560107</v>
      </c>
      <c r="M242" s="20"/>
      <c r="N242" s="21" t="s">
        <v>1824</v>
      </c>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4" t="s">
        <v>50</v>
      </c>
      <c r="AY242" s="24" t="s">
        <v>50</v>
      </c>
      <c r="AZ242" s="24"/>
    </row>
    <row r="243" spans="1:52" ht="13.8" hidden="1">
      <c r="A243" s="19">
        <v>26474199</v>
      </c>
      <c r="B243" s="19">
        <v>8</v>
      </c>
      <c r="C243" s="20" t="s">
        <v>2613</v>
      </c>
      <c r="D243" s="20" t="s">
        <v>50</v>
      </c>
      <c r="E243" s="20" t="s">
        <v>400</v>
      </c>
      <c r="F243" s="20" t="s">
        <v>1817</v>
      </c>
      <c r="G243" s="20" t="s">
        <v>1806</v>
      </c>
      <c r="H243" s="20" t="s">
        <v>1807</v>
      </c>
      <c r="I243" s="20"/>
      <c r="J243" s="20" t="s">
        <v>2614</v>
      </c>
      <c r="K243" s="62" t="s">
        <v>2615</v>
      </c>
      <c r="L243" s="19">
        <v>962621259</v>
      </c>
      <c r="M243" s="20"/>
      <c r="N243" s="21" t="s">
        <v>58</v>
      </c>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4" t="s">
        <v>50</v>
      </c>
      <c r="AY243" s="24" t="s">
        <v>50</v>
      </c>
      <c r="AZ243" s="24"/>
    </row>
    <row r="244" spans="1:52" ht="13.8" hidden="1">
      <c r="A244" s="19">
        <v>26303006</v>
      </c>
      <c r="B244" s="19">
        <v>0</v>
      </c>
      <c r="C244" s="20" t="s">
        <v>2616</v>
      </c>
      <c r="D244" s="20" t="s">
        <v>50</v>
      </c>
      <c r="E244" s="20" t="s">
        <v>637</v>
      </c>
      <c r="F244" s="20" t="s">
        <v>1845</v>
      </c>
      <c r="G244" s="20" t="s">
        <v>53</v>
      </c>
      <c r="H244" s="20" t="s">
        <v>1807</v>
      </c>
      <c r="I244" s="21"/>
      <c r="J244" s="20" t="s">
        <v>2617</v>
      </c>
      <c r="K244" s="62" t="s">
        <v>2618</v>
      </c>
      <c r="L244" s="19">
        <v>998477717</v>
      </c>
      <c r="M244" s="20"/>
      <c r="N244" s="21" t="s">
        <v>58</v>
      </c>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t="s">
        <v>2121</v>
      </c>
      <c r="AQ244" s="22"/>
      <c r="AR244" s="22"/>
      <c r="AS244" s="22"/>
      <c r="AT244" s="22"/>
      <c r="AU244" s="22"/>
      <c r="AV244" s="22"/>
      <c r="AW244" s="22"/>
      <c r="AX244" s="24" t="s">
        <v>50</v>
      </c>
      <c r="AY244" s="24" t="s">
        <v>50</v>
      </c>
      <c r="AZ244" s="24"/>
    </row>
    <row r="245" spans="1:52" ht="13.8" hidden="1">
      <c r="A245" s="19">
        <v>21518535</v>
      </c>
      <c r="B245" s="19">
        <v>4</v>
      </c>
      <c r="C245" s="20" t="s">
        <v>2619</v>
      </c>
      <c r="D245" s="20" t="s">
        <v>50</v>
      </c>
      <c r="E245" s="20" t="s">
        <v>138</v>
      </c>
      <c r="F245" s="20" t="s">
        <v>1845</v>
      </c>
      <c r="G245" s="20" t="s">
        <v>151</v>
      </c>
      <c r="H245" s="20" t="s">
        <v>1807</v>
      </c>
      <c r="I245" s="20"/>
      <c r="J245" s="20" t="s">
        <v>2620</v>
      </c>
      <c r="K245" s="62" t="s">
        <v>2621</v>
      </c>
      <c r="L245" s="19">
        <v>962858499</v>
      </c>
      <c r="M245" s="20"/>
      <c r="N245" s="21" t="s">
        <v>1824</v>
      </c>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4" t="s">
        <v>50</v>
      </c>
      <c r="AY245" s="24" t="s">
        <v>50</v>
      </c>
      <c r="AZ245" s="24"/>
    </row>
    <row r="246" spans="1:52" ht="13.8" hidden="1">
      <c r="A246" s="19">
        <v>21171068</v>
      </c>
      <c r="B246" s="19">
        <v>3</v>
      </c>
      <c r="C246" s="20" t="s">
        <v>2622</v>
      </c>
      <c r="D246" s="20" t="s">
        <v>50</v>
      </c>
      <c r="E246" s="20" t="s">
        <v>2623</v>
      </c>
      <c r="F246" s="20" t="s">
        <v>1813</v>
      </c>
      <c r="G246" s="20" t="s">
        <v>1806</v>
      </c>
      <c r="H246" s="20" t="s">
        <v>1807</v>
      </c>
      <c r="I246" s="20"/>
      <c r="J246" s="20" t="s">
        <v>2624</v>
      </c>
      <c r="K246" s="62" t="s">
        <v>2625</v>
      </c>
      <c r="L246" s="19">
        <v>998109848</v>
      </c>
      <c r="M246" s="20"/>
      <c r="N246" s="21" t="s">
        <v>58</v>
      </c>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4" t="s">
        <v>50</v>
      </c>
      <c r="AY246" s="24" t="s">
        <v>50</v>
      </c>
      <c r="AZ246" s="24"/>
    </row>
    <row r="247" spans="1:52" ht="13.8" hidden="1">
      <c r="A247" s="19">
        <v>21501949</v>
      </c>
      <c r="B247" s="19">
        <v>7</v>
      </c>
      <c r="C247" s="20" t="s">
        <v>2626</v>
      </c>
      <c r="D247" s="20" t="s">
        <v>50</v>
      </c>
      <c r="E247" s="20" t="s">
        <v>198</v>
      </c>
      <c r="F247" s="20" t="s">
        <v>1856</v>
      </c>
      <c r="G247" s="20" t="s">
        <v>53</v>
      </c>
      <c r="H247" s="20" t="s">
        <v>1807</v>
      </c>
      <c r="I247" s="20"/>
      <c r="J247" s="20" t="s">
        <v>2627</v>
      </c>
      <c r="K247" s="62" t="s">
        <v>2628</v>
      </c>
      <c r="L247" s="19">
        <v>957761587</v>
      </c>
      <c r="M247" s="20"/>
      <c r="N247" s="21" t="s">
        <v>58</v>
      </c>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4" t="s">
        <v>50</v>
      </c>
      <c r="AY247" s="24" t="s">
        <v>50</v>
      </c>
      <c r="AZ247" s="24"/>
    </row>
    <row r="248" spans="1:52" ht="13.8" hidden="1">
      <c r="A248" s="19">
        <v>21187063</v>
      </c>
      <c r="B248" s="19" t="s">
        <v>142</v>
      </c>
      <c r="C248" s="20" t="s">
        <v>2629</v>
      </c>
      <c r="D248" s="20" t="s">
        <v>50</v>
      </c>
      <c r="E248" s="20" t="s">
        <v>316</v>
      </c>
      <c r="F248" s="20" t="s">
        <v>1845</v>
      </c>
      <c r="G248" s="20" t="s">
        <v>53</v>
      </c>
      <c r="H248" s="20" t="s">
        <v>1807</v>
      </c>
      <c r="I248" s="20"/>
      <c r="J248" s="20" t="s">
        <v>2630</v>
      </c>
      <c r="K248" s="62" t="s">
        <v>2631</v>
      </c>
      <c r="L248" s="19">
        <v>996756675</v>
      </c>
      <c r="M248" s="20"/>
      <c r="N248" s="21" t="s">
        <v>1824</v>
      </c>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4" t="s">
        <v>50</v>
      </c>
      <c r="AY248" s="24" t="s">
        <v>50</v>
      </c>
      <c r="AZ248" s="24"/>
    </row>
    <row r="249" spans="1:52" ht="13.8" hidden="1">
      <c r="A249" s="19">
        <v>21588264</v>
      </c>
      <c r="B249" s="19">
        <v>0</v>
      </c>
      <c r="C249" s="20" t="s">
        <v>2632</v>
      </c>
      <c r="D249" s="20" t="s">
        <v>50</v>
      </c>
      <c r="E249" s="20" t="s">
        <v>1876</v>
      </c>
      <c r="F249" s="20" t="s">
        <v>1856</v>
      </c>
      <c r="G249" s="20" t="s">
        <v>1806</v>
      </c>
      <c r="H249" s="20" t="s">
        <v>1807</v>
      </c>
      <c r="I249" s="20"/>
      <c r="J249" s="20" t="s">
        <v>2633</v>
      </c>
      <c r="K249" s="62" t="s">
        <v>2634</v>
      </c>
      <c r="L249" s="19">
        <v>994812679</v>
      </c>
      <c r="M249" s="20"/>
      <c r="N249" s="21" t="s">
        <v>58</v>
      </c>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4" t="s">
        <v>50</v>
      </c>
      <c r="AY249" s="24" t="s">
        <v>50</v>
      </c>
      <c r="AZ249" s="24"/>
    </row>
    <row r="250" spans="1:52" ht="13.8" hidden="1">
      <c r="A250" s="19">
        <v>20793927</v>
      </c>
      <c r="B250" s="19">
        <v>7</v>
      </c>
      <c r="C250" s="20" t="s">
        <v>2635</v>
      </c>
      <c r="D250" s="20" t="s">
        <v>50</v>
      </c>
      <c r="E250" s="20" t="s">
        <v>641</v>
      </c>
      <c r="F250" s="20" t="s">
        <v>1856</v>
      </c>
      <c r="G250" s="20" t="s">
        <v>53</v>
      </c>
      <c r="H250" s="20" t="s">
        <v>1807</v>
      </c>
      <c r="I250" s="20"/>
      <c r="J250" s="20" t="s">
        <v>2636</v>
      </c>
      <c r="K250" s="62" t="s">
        <v>2637</v>
      </c>
      <c r="L250" s="19">
        <v>939089442</v>
      </c>
      <c r="M250" s="20"/>
      <c r="N250" s="21" t="s">
        <v>58</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4" t="s">
        <v>50</v>
      </c>
      <c r="AY250" s="24" t="s">
        <v>50</v>
      </c>
      <c r="AZ250" s="24"/>
    </row>
    <row r="251" spans="1:52" ht="13.8" hidden="1">
      <c r="A251" s="19">
        <v>21569164</v>
      </c>
      <c r="B251" s="19">
        <v>0</v>
      </c>
      <c r="C251" s="20" t="s">
        <v>2638</v>
      </c>
      <c r="D251" s="20" t="s">
        <v>50</v>
      </c>
      <c r="E251" s="20" t="s">
        <v>1250</v>
      </c>
      <c r="F251" s="20" t="s">
        <v>295</v>
      </c>
      <c r="G251" s="20" t="s">
        <v>1806</v>
      </c>
      <c r="H251" s="20" t="s">
        <v>1807</v>
      </c>
      <c r="I251" s="20"/>
      <c r="J251" s="20" t="s">
        <v>2639</v>
      </c>
      <c r="K251" s="62" t="s">
        <v>2640</v>
      </c>
      <c r="L251" s="19">
        <v>971669335</v>
      </c>
      <c r="M251" s="20"/>
      <c r="N251" s="21" t="s">
        <v>1824</v>
      </c>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4" t="s">
        <v>50</v>
      </c>
      <c r="AY251" s="24" t="s">
        <v>50</v>
      </c>
      <c r="AZ251" s="24"/>
    </row>
    <row r="252" spans="1:52" ht="13.8" hidden="1">
      <c r="A252" s="19">
        <v>21472426</v>
      </c>
      <c r="B252" s="19" t="s">
        <v>142</v>
      </c>
      <c r="C252" s="20" t="s">
        <v>2641</v>
      </c>
      <c r="D252" s="20" t="s">
        <v>50</v>
      </c>
      <c r="E252" s="20" t="s">
        <v>2642</v>
      </c>
      <c r="F252" s="20" t="s">
        <v>1817</v>
      </c>
      <c r="G252" s="20" t="s">
        <v>1806</v>
      </c>
      <c r="H252" s="20" t="s">
        <v>1807</v>
      </c>
      <c r="I252" s="20"/>
      <c r="J252" s="20" t="s">
        <v>2643</v>
      </c>
      <c r="K252" s="62" t="s">
        <v>2644</v>
      </c>
      <c r="L252" s="19">
        <v>983084472</v>
      </c>
      <c r="M252" s="20"/>
      <c r="N252" s="21" t="s">
        <v>58</v>
      </c>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4" t="s">
        <v>50</v>
      </c>
      <c r="AY252" s="24" t="s">
        <v>50</v>
      </c>
      <c r="AZ252" s="24"/>
    </row>
    <row r="253" spans="1:52" ht="13.8" hidden="1">
      <c r="A253" s="74">
        <v>20562185</v>
      </c>
      <c r="B253" s="74">
        <v>7</v>
      </c>
      <c r="C253" s="75" t="s">
        <v>2645</v>
      </c>
      <c r="D253" s="75" t="s">
        <v>50</v>
      </c>
      <c r="E253" s="75" t="s">
        <v>1812</v>
      </c>
      <c r="F253" s="75" t="s">
        <v>1813</v>
      </c>
      <c r="G253" s="75" t="s">
        <v>53</v>
      </c>
      <c r="H253" s="75" t="s">
        <v>1807</v>
      </c>
      <c r="I253" s="75"/>
      <c r="J253" s="75" t="s">
        <v>2646</v>
      </c>
      <c r="K253" s="76" t="s">
        <v>2647</v>
      </c>
      <c r="L253" s="74">
        <v>930872118</v>
      </c>
      <c r="M253" s="75"/>
      <c r="N253" s="77" t="s">
        <v>58</v>
      </c>
      <c r="O253" s="78" t="s">
        <v>77</v>
      </c>
      <c r="P253" s="78" t="s">
        <v>1223</v>
      </c>
      <c r="Q253" s="78" t="s">
        <v>2648</v>
      </c>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t="s">
        <v>2649</v>
      </c>
      <c r="AQ253" s="78"/>
      <c r="AR253" s="78"/>
      <c r="AS253" s="78"/>
      <c r="AT253" s="78"/>
      <c r="AU253" s="78"/>
      <c r="AV253" s="78"/>
      <c r="AW253" s="78"/>
      <c r="AX253" s="79" t="s">
        <v>50</v>
      </c>
      <c r="AY253" s="79" t="s">
        <v>50</v>
      </c>
      <c r="AZ253" s="79"/>
    </row>
    <row r="254" spans="1:52" ht="13.8" hidden="1">
      <c r="A254" s="19">
        <v>21562014</v>
      </c>
      <c r="B254" s="19" t="s">
        <v>142</v>
      </c>
      <c r="C254" s="20" t="s">
        <v>2650</v>
      </c>
      <c r="D254" s="20" t="s">
        <v>50</v>
      </c>
      <c r="E254" s="20" t="s">
        <v>81</v>
      </c>
      <c r="F254" s="20" t="s">
        <v>1845</v>
      </c>
      <c r="G254" s="20" t="s">
        <v>2008</v>
      </c>
      <c r="H254" s="20" t="s">
        <v>1807</v>
      </c>
      <c r="I254" s="20"/>
      <c r="J254" s="20" t="s">
        <v>2651</v>
      </c>
      <c r="K254" s="62" t="s">
        <v>2652</v>
      </c>
      <c r="L254" s="19">
        <v>936826236</v>
      </c>
      <c r="M254" s="20"/>
      <c r="N254" s="21" t="s">
        <v>1824</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4" t="s">
        <v>50</v>
      </c>
      <c r="AY254" s="24" t="s">
        <v>50</v>
      </c>
      <c r="AZ254" s="24"/>
    </row>
    <row r="255" spans="1:52" ht="13.8" hidden="1">
      <c r="A255" s="19">
        <v>26685382</v>
      </c>
      <c r="B255" s="19">
        <v>3</v>
      </c>
      <c r="C255" s="20" t="s">
        <v>2653</v>
      </c>
      <c r="D255" s="20" t="s">
        <v>50</v>
      </c>
      <c r="E255" s="20" t="s">
        <v>316</v>
      </c>
      <c r="F255" s="20" t="s">
        <v>1845</v>
      </c>
      <c r="G255" s="20" t="s">
        <v>1806</v>
      </c>
      <c r="H255" s="20" t="s">
        <v>1807</v>
      </c>
      <c r="I255" s="20"/>
      <c r="J255" s="20" t="s">
        <v>2654</v>
      </c>
      <c r="K255" s="62" t="s">
        <v>2655</v>
      </c>
      <c r="L255" s="19">
        <v>948763009</v>
      </c>
      <c r="M255" s="20"/>
      <c r="N255" s="21" t="s">
        <v>58</v>
      </c>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4" t="s">
        <v>50</v>
      </c>
      <c r="AY255" s="24" t="s">
        <v>50</v>
      </c>
      <c r="AZ255" s="24"/>
    </row>
    <row r="256" spans="1:52" ht="13.8" hidden="1">
      <c r="A256" s="19">
        <v>21494654</v>
      </c>
      <c r="B256" s="19">
        <v>8</v>
      </c>
      <c r="C256" s="20" t="s">
        <v>2656</v>
      </c>
      <c r="D256" s="20" t="s">
        <v>50</v>
      </c>
      <c r="E256" s="20" t="s">
        <v>2064</v>
      </c>
      <c r="F256" s="20" t="s">
        <v>1929</v>
      </c>
      <c r="G256" s="20" t="s">
        <v>53</v>
      </c>
      <c r="H256" s="20" t="s">
        <v>1807</v>
      </c>
      <c r="I256" s="20"/>
      <c r="J256" s="20" t="s">
        <v>2657</v>
      </c>
      <c r="K256" s="62" t="s">
        <v>2658</v>
      </c>
      <c r="L256" s="19">
        <v>930706053</v>
      </c>
      <c r="M256" s="20"/>
      <c r="N256" s="21" t="s">
        <v>1824</v>
      </c>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4" t="s">
        <v>50</v>
      </c>
      <c r="AY256" s="24" t="s">
        <v>50</v>
      </c>
      <c r="AZ256" s="24"/>
    </row>
    <row r="257" spans="1:52" ht="13.8" hidden="1">
      <c r="A257" s="19">
        <v>21479650</v>
      </c>
      <c r="B257" s="19">
        <v>3</v>
      </c>
      <c r="C257" s="20" t="s">
        <v>2659</v>
      </c>
      <c r="D257" s="20" t="s">
        <v>50</v>
      </c>
      <c r="E257" s="20" t="s">
        <v>1995</v>
      </c>
      <c r="F257" s="20" t="s">
        <v>1813</v>
      </c>
      <c r="G257" s="20" t="s">
        <v>1806</v>
      </c>
      <c r="H257" s="20" t="s">
        <v>1807</v>
      </c>
      <c r="I257" s="20"/>
      <c r="J257" s="20" t="s">
        <v>2660</v>
      </c>
      <c r="K257" s="62" t="s">
        <v>2661</v>
      </c>
      <c r="L257" s="19">
        <v>962852010</v>
      </c>
      <c r="M257" s="20"/>
      <c r="N257" s="21" t="s">
        <v>58</v>
      </c>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4" t="s">
        <v>50</v>
      </c>
      <c r="AY257" s="24" t="s">
        <v>50</v>
      </c>
      <c r="AZ257" s="24"/>
    </row>
    <row r="258" spans="1:52" ht="13.8" hidden="1">
      <c r="A258" s="19">
        <v>21378692</v>
      </c>
      <c r="B258" s="19" t="s">
        <v>142</v>
      </c>
      <c r="C258" s="20" t="s">
        <v>2662</v>
      </c>
      <c r="D258" s="20" t="s">
        <v>50</v>
      </c>
      <c r="E258" s="20" t="s">
        <v>1812</v>
      </c>
      <c r="F258" s="20" t="s">
        <v>1813</v>
      </c>
      <c r="G258" s="20" t="s">
        <v>1806</v>
      </c>
      <c r="H258" s="20" t="s">
        <v>1807</v>
      </c>
      <c r="I258" s="20"/>
      <c r="J258" s="20" t="s">
        <v>2663</v>
      </c>
      <c r="K258" s="62" t="s">
        <v>2664</v>
      </c>
      <c r="L258" s="19">
        <v>944697183</v>
      </c>
      <c r="M258" s="20"/>
      <c r="N258" s="21" t="s">
        <v>58</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4" t="s">
        <v>50</v>
      </c>
      <c r="AY258" s="24" t="s">
        <v>50</v>
      </c>
      <c r="AZ258" s="24"/>
    </row>
    <row r="259" spans="1:52" ht="13.8">
      <c r="A259" s="19">
        <v>21594142</v>
      </c>
      <c r="B259" s="19">
        <v>6</v>
      </c>
      <c r="C259" s="20" t="s">
        <v>2665</v>
      </c>
      <c r="D259" s="20" t="s">
        <v>50</v>
      </c>
      <c r="E259" s="20" t="s">
        <v>81</v>
      </c>
      <c r="F259" s="20" t="s">
        <v>1845</v>
      </c>
      <c r="G259" s="20" t="s">
        <v>1806</v>
      </c>
      <c r="H259" s="20" t="s">
        <v>1807</v>
      </c>
      <c r="I259" s="20"/>
      <c r="J259" s="20" t="s">
        <v>2666</v>
      </c>
      <c r="K259" s="62" t="s">
        <v>2667</v>
      </c>
      <c r="L259" s="19">
        <v>946162415</v>
      </c>
      <c r="M259" s="20"/>
      <c r="N259" s="21" t="s">
        <v>58</v>
      </c>
      <c r="O259" s="22" t="s">
        <v>69</v>
      </c>
      <c r="P259" s="22" t="s">
        <v>1000</v>
      </c>
      <c r="Q259" s="22" t="s">
        <v>2381</v>
      </c>
      <c r="R259" s="22" t="s">
        <v>2668</v>
      </c>
      <c r="S259" s="22" t="str">
        <f>VLOOKUP(R259,'TUTORES 1s2023'!A:B,2,0)</f>
        <v>PORTUGAL MAMANI JOSE FERNANDO</v>
      </c>
      <c r="T259" s="22" t="str">
        <f>VLOOKUP(R259,'TUTORES 1s2023'!A:E,5,0)</f>
        <v>jose.portugal@usach.cl</v>
      </c>
      <c r="U259" s="38" t="str">
        <f>VLOOKUP(R259,'TUTORES 1s2023'!A:F,6,0)</f>
        <v>569 62449885</v>
      </c>
      <c r="V259" s="23">
        <v>45013</v>
      </c>
      <c r="W259" s="22" t="s">
        <v>62</v>
      </c>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t="s">
        <v>62</v>
      </c>
      <c r="AV259" s="22"/>
      <c r="AW259" s="22"/>
      <c r="AX259" s="24">
        <f>VLOOKUP(A259,'TUTORÍAS 20230424'!A:H,8,0)</f>
        <v>4</v>
      </c>
      <c r="AY259" s="24">
        <f>VLOOKUP(A259,'TUTORÍAS 20230502'!A:J,10,0)</f>
        <v>5</v>
      </c>
      <c r="AZ259" s="24"/>
    </row>
    <row r="260" spans="1:52" ht="13.8" hidden="1">
      <c r="A260" s="19">
        <v>21500532</v>
      </c>
      <c r="B260" s="19">
        <v>1</v>
      </c>
      <c r="C260" s="20" t="s">
        <v>2669</v>
      </c>
      <c r="D260" s="20" t="s">
        <v>50</v>
      </c>
      <c r="E260" s="20" t="s">
        <v>732</v>
      </c>
      <c r="F260" s="20" t="s">
        <v>1845</v>
      </c>
      <c r="G260" s="20" t="s">
        <v>1806</v>
      </c>
      <c r="H260" s="20" t="s">
        <v>1807</v>
      </c>
      <c r="I260" s="20"/>
      <c r="J260" s="20" t="s">
        <v>2670</v>
      </c>
      <c r="K260" s="62" t="s">
        <v>2671</v>
      </c>
      <c r="L260" s="19">
        <v>939089462</v>
      </c>
      <c r="M260" s="20"/>
      <c r="N260" s="21" t="s">
        <v>1824</v>
      </c>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4" t="s">
        <v>50</v>
      </c>
      <c r="AY260" s="24" t="s">
        <v>50</v>
      </c>
      <c r="AZ260" s="24"/>
    </row>
    <row r="261" spans="1:52" ht="13.8" hidden="1">
      <c r="A261" s="19">
        <v>21432175</v>
      </c>
      <c r="B261" s="19">
        <v>0</v>
      </c>
      <c r="C261" s="20" t="s">
        <v>2672</v>
      </c>
      <c r="D261" s="20" t="s">
        <v>50</v>
      </c>
      <c r="E261" s="20" t="s">
        <v>1789</v>
      </c>
      <c r="F261" s="20" t="s">
        <v>119</v>
      </c>
      <c r="G261" s="20" t="s">
        <v>1806</v>
      </c>
      <c r="H261" s="20" t="s">
        <v>1807</v>
      </c>
      <c r="I261" s="20"/>
      <c r="J261" s="20" t="s">
        <v>2673</v>
      </c>
      <c r="K261" s="62" t="s">
        <v>2674</v>
      </c>
      <c r="L261" s="19">
        <v>948749686</v>
      </c>
      <c r="M261" s="20"/>
      <c r="N261" s="21" t="s">
        <v>1824</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4" t="s">
        <v>50</v>
      </c>
      <c r="AY261" s="24" t="s">
        <v>50</v>
      </c>
      <c r="AZ261" s="24"/>
    </row>
    <row r="262" spans="1:52" ht="13.8" hidden="1">
      <c r="A262" s="19">
        <v>21530320</v>
      </c>
      <c r="B262" s="19">
        <v>9</v>
      </c>
      <c r="C262" s="20" t="s">
        <v>2675</v>
      </c>
      <c r="D262" s="20" t="s">
        <v>50</v>
      </c>
      <c r="E262" s="20" t="s">
        <v>875</v>
      </c>
      <c r="F262" s="20" t="s">
        <v>119</v>
      </c>
      <c r="G262" s="20" t="s">
        <v>151</v>
      </c>
      <c r="H262" s="20" t="s">
        <v>1807</v>
      </c>
      <c r="I262" s="21"/>
      <c r="J262" s="20" t="s">
        <v>2676</v>
      </c>
      <c r="K262" s="62" t="s">
        <v>2677</v>
      </c>
      <c r="L262" s="19">
        <v>987018560</v>
      </c>
      <c r="M262" s="20"/>
      <c r="N262" s="21" t="s">
        <v>58</v>
      </c>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4" t="s">
        <v>50</v>
      </c>
      <c r="AY262" s="24" t="s">
        <v>50</v>
      </c>
      <c r="AZ262" s="24"/>
    </row>
    <row r="263" spans="1:52" ht="13.8" hidden="1">
      <c r="A263" s="19">
        <v>21587582</v>
      </c>
      <c r="B263" s="19">
        <v>2</v>
      </c>
      <c r="C263" s="20" t="s">
        <v>2678</v>
      </c>
      <c r="D263" s="20" t="s">
        <v>50</v>
      </c>
      <c r="E263" s="20" t="s">
        <v>1053</v>
      </c>
      <c r="F263" s="20" t="s">
        <v>1845</v>
      </c>
      <c r="G263" s="20" t="s">
        <v>1806</v>
      </c>
      <c r="H263" s="20" t="s">
        <v>1807</v>
      </c>
      <c r="I263" s="21"/>
      <c r="J263" s="20" t="s">
        <v>2679</v>
      </c>
      <c r="K263" s="62" t="s">
        <v>2680</v>
      </c>
      <c r="L263" s="19">
        <v>997749600</v>
      </c>
      <c r="M263" s="20"/>
      <c r="N263" s="21" t="s">
        <v>58</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4" t="s">
        <v>50</v>
      </c>
      <c r="AY263" s="24" t="s">
        <v>50</v>
      </c>
      <c r="AZ263" s="24"/>
    </row>
    <row r="264" spans="1:52" ht="13.8" hidden="1">
      <c r="A264" s="19">
        <v>21728587</v>
      </c>
      <c r="B264" s="19">
        <v>9</v>
      </c>
      <c r="C264" s="20" t="s">
        <v>2681</v>
      </c>
      <c r="D264" s="20" t="s">
        <v>50</v>
      </c>
      <c r="E264" s="20" t="s">
        <v>400</v>
      </c>
      <c r="F264" s="20" t="s">
        <v>1817</v>
      </c>
      <c r="G264" s="20" t="s">
        <v>53</v>
      </c>
      <c r="H264" s="20" t="s">
        <v>1807</v>
      </c>
      <c r="I264" s="20"/>
      <c r="J264" s="20" t="s">
        <v>2682</v>
      </c>
      <c r="K264" s="62" t="s">
        <v>2683</v>
      </c>
      <c r="L264" s="19">
        <v>975857733</v>
      </c>
      <c r="M264" s="20"/>
      <c r="N264" s="21" t="s">
        <v>58</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4" t="s">
        <v>50</v>
      </c>
      <c r="AY264" s="24" t="s">
        <v>50</v>
      </c>
      <c r="AZ264" s="24"/>
    </row>
    <row r="265" spans="1:52" ht="13.8">
      <c r="A265" s="19">
        <v>25759000</v>
      </c>
      <c r="B265" s="19">
        <v>3</v>
      </c>
      <c r="C265" s="20" t="s">
        <v>2684</v>
      </c>
      <c r="D265" s="20" t="s">
        <v>50</v>
      </c>
      <c r="E265" s="20" t="s">
        <v>611</v>
      </c>
      <c r="F265" s="20" t="s">
        <v>1845</v>
      </c>
      <c r="G265" s="20" t="s">
        <v>53</v>
      </c>
      <c r="H265" s="20" t="s">
        <v>1807</v>
      </c>
      <c r="I265" s="21"/>
      <c r="J265" s="20" t="s">
        <v>2685</v>
      </c>
      <c r="K265" s="62" t="s">
        <v>2686</v>
      </c>
      <c r="L265" s="19">
        <v>971886015</v>
      </c>
      <c r="M265" s="20"/>
      <c r="N265" s="21" t="s">
        <v>58</v>
      </c>
      <c r="O265" s="22" t="s">
        <v>77</v>
      </c>
      <c r="P265" s="22" t="s">
        <v>1223</v>
      </c>
      <c r="Q265" s="22" t="s">
        <v>1848</v>
      </c>
      <c r="R265" s="22" t="s">
        <v>1101</v>
      </c>
      <c r="S265" s="22" t="str">
        <f>VLOOKUP(R265,'TUTORES 1s2023'!A:C,2,0)</f>
        <v>LIENDRO MAZUELOS ALEJANDRO IGNACIO</v>
      </c>
      <c r="T265" s="22" t="str">
        <f>VLOOKUP(R265,'TUTORES 1s2023'!A:E,5,0)</f>
        <v>alejandro.liendro@usach.cl</v>
      </c>
      <c r="U265" s="22">
        <f>VLOOKUP(R265,'TUTORES 1s2023'!A:G,6,0)</f>
        <v>966069788</v>
      </c>
      <c r="V265" s="23">
        <v>45026</v>
      </c>
      <c r="W265" s="29" t="s">
        <v>62</v>
      </c>
      <c r="X265" s="22" t="s">
        <v>69</v>
      </c>
      <c r="Y265" s="22" t="s">
        <v>232</v>
      </c>
      <c r="Z265" s="22" t="s">
        <v>249</v>
      </c>
      <c r="AA265" s="38" t="s">
        <v>2483</v>
      </c>
      <c r="AB265" s="22" t="str">
        <f>VLOOKUP(AA265,'TUTORES 1s2023'!A:B,2,0)</f>
        <v>ARAYA BRIONES CHRISTIAN SEBASTIAN</v>
      </c>
      <c r="AC265" s="22" t="str">
        <f>VLOOKUP(AA265,'TUTORES 1s2023'!A:E,5,0)</f>
        <v>christian.araya.b@usach.cl</v>
      </c>
      <c r="AD265" s="22">
        <f>VLOOKUP(AA265,'TUTORES 1s2023'!A:G,6,0)</f>
        <v>930703669</v>
      </c>
      <c r="AE265" s="23">
        <v>45019</v>
      </c>
      <c r="AF265" s="22" t="s">
        <v>62</v>
      </c>
      <c r="AG265" s="22"/>
      <c r="AH265" s="22"/>
      <c r="AI265" s="22"/>
      <c r="AJ265" s="22"/>
      <c r="AK265" s="22"/>
      <c r="AL265" s="22"/>
      <c r="AM265" s="22"/>
      <c r="AN265" s="22"/>
      <c r="AO265" s="22"/>
      <c r="AP265" s="22"/>
      <c r="AQ265" s="22"/>
      <c r="AR265" s="22"/>
      <c r="AS265" s="22"/>
      <c r="AT265" s="22"/>
      <c r="AU265" s="22" t="s">
        <v>62</v>
      </c>
      <c r="AV265" s="22"/>
      <c r="AW265" s="22"/>
      <c r="AX265" s="24">
        <f>VLOOKUP(A265,'TUTORÍAS 20230424'!A:H,8,0)</f>
        <v>3</v>
      </c>
      <c r="AY265" s="24">
        <f>VLOOKUP(A265,'TUTORÍAS 20230502'!A:J,10,0)</f>
        <v>4</v>
      </c>
      <c r="AZ265" s="24"/>
    </row>
    <row r="266" spans="1:52" ht="13.8" hidden="1">
      <c r="A266" s="19">
        <v>21584320</v>
      </c>
      <c r="B266" s="19">
        <v>3</v>
      </c>
      <c r="C266" s="20" t="s">
        <v>2687</v>
      </c>
      <c r="D266" s="20" t="s">
        <v>50</v>
      </c>
      <c r="E266" s="20" t="s">
        <v>2089</v>
      </c>
      <c r="F266" s="20" t="s">
        <v>1845</v>
      </c>
      <c r="G266" s="20" t="s">
        <v>1806</v>
      </c>
      <c r="H266" s="20" t="s">
        <v>1807</v>
      </c>
      <c r="I266" s="20"/>
      <c r="J266" s="20" t="s">
        <v>2688</v>
      </c>
      <c r="K266" s="62" t="s">
        <v>2689</v>
      </c>
      <c r="L266" s="19">
        <v>987403658</v>
      </c>
      <c r="M266" s="20"/>
      <c r="N266" s="21" t="s">
        <v>1824</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4" t="s">
        <v>50</v>
      </c>
      <c r="AY266" s="24" t="s">
        <v>50</v>
      </c>
      <c r="AZ266" s="24"/>
    </row>
    <row r="267" spans="1:52" ht="13.8" hidden="1">
      <c r="A267" s="19">
        <v>21451329</v>
      </c>
      <c r="B267" s="19">
        <v>3</v>
      </c>
      <c r="C267" s="20" t="s">
        <v>2690</v>
      </c>
      <c r="D267" s="20" t="s">
        <v>50</v>
      </c>
      <c r="E267" s="20" t="s">
        <v>1812</v>
      </c>
      <c r="F267" s="20" t="s">
        <v>1813</v>
      </c>
      <c r="G267" s="20" t="s">
        <v>151</v>
      </c>
      <c r="H267" s="20" t="s">
        <v>1807</v>
      </c>
      <c r="I267" s="20"/>
      <c r="J267" s="20" t="s">
        <v>2691</v>
      </c>
      <c r="K267" s="62" t="s">
        <v>2692</v>
      </c>
      <c r="L267" s="19">
        <v>932451462</v>
      </c>
      <c r="M267" s="20"/>
      <c r="N267" s="21" t="s">
        <v>58</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4" t="s">
        <v>50</v>
      </c>
      <c r="AY267" s="24" t="s">
        <v>50</v>
      </c>
      <c r="AZ267" s="24"/>
    </row>
    <row r="268" spans="1:52" ht="13.8" hidden="1">
      <c r="A268" s="19">
        <v>26143187</v>
      </c>
      <c r="B268" s="19">
        <v>4</v>
      </c>
      <c r="C268" s="20" t="s">
        <v>2693</v>
      </c>
      <c r="D268" s="20" t="s">
        <v>50</v>
      </c>
      <c r="E268" s="20" t="s">
        <v>311</v>
      </c>
      <c r="F268" s="20" t="s">
        <v>1872</v>
      </c>
      <c r="G268" s="20" t="s">
        <v>53</v>
      </c>
      <c r="H268" s="20" t="s">
        <v>1807</v>
      </c>
      <c r="I268" s="20"/>
      <c r="J268" s="20" t="s">
        <v>2694</v>
      </c>
      <c r="K268" s="62" t="s">
        <v>2695</v>
      </c>
      <c r="L268" s="19">
        <v>945350032</v>
      </c>
      <c r="M268" s="20"/>
      <c r="N268" s="21" t="s">
        <v>58</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4" t="s">
        <v>50</v>
      </c>
      <c r="AY268" s="24" t="s">
        <v>50</v>
      </c>
      <c r="AZ268" s="24"/>
    </row>
    <row r="269" spans="1:52" ht="13.8" hidden="1">
      <c r="A269" s="19">
        <v>21438929</v>
      </c>
      <c r="B269" s="19">
        <v>0</v>
      </c>
      <c r="C269" s="20" t="s">
        <v>2696</v>
      </c>
      <c r="D269" s="20" t="s">
        <v>50</v>
      </c>
      <c r="E269" s="20" t="s">
        <v>1821</v>
      </c>
      <c r="F269" s="20" t="s">
        <v>1813</v>
      </c>
      <c r="G269" s="20" t="s">
        <v>1806</v>
      </c>
      <c r="H269" s="20" t="s">
        <v>1807</v>
      </c>
      <c r="I269" s="21"/>
      <c r="J269" s="20" t="s">
        <v>2697</v>
      </c>
      <c r="K269" s="62" t="s">
        <v>2698</v>
      </c>
      <c r="L269" s="19">
        <v>935056630</v>
      </c>
      <c r="M269" s="20"/>
      <c r="N269" s="21" t="s">
        <v>58</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4" t="s">
        <v>50</v>
      </c>
      <c r="AY269" s="24" t="s">
        <v>50</v>
      </c>
      <c r="AZ269" s="24"/>
    </row>
    <row r="270" spans="1:52" ht="13.8" hidden="1">
      <c r="A270" s="19">
        <v>21333075</v>
      </c>
      <c r="B270" s="19">
        <v>6</v>
      </c>
      <c r="C270" s="20" t="s">
        <v>2699</v>
      </c>
      <c r="D270" s="20" t="s">
        <v>50</v>
      </c>
      <c r="E270" s="20" t="s">
        <v>1933</v>
      </c>
      <c r="F270" s="20" t="s">
        <v>1872</v>
      </c>
      <c r="G270" s="20" t="s">
        <v>2034</v>
      </c>
      <c r="H270" s="20" t="s">
        <v>1807</v>
      </c>
      <c r="I270" s="20"/>
      <c r="J270" s="80" t="s">
        <v>2700</v>
      </c>
      <c r="K270" s="62" t="s">
        <v>2701</v>
      </c>
      <c r="L270" s="19">
        <v>936927895</v>
      </c>
      <c r="M270" s="20"/>
      <c r="N270" s="21" t="s">
        <v>58</v>
      </c>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4" t="s">
        <v>50</v>
      </c>
      <c r="AY270" s="24" t="s">
        <v>50</v>
      </c>
      <c r="AZ270" s="24"/>
    </row>
    <row r="271" spans="1:52" ht="13.8" hidden="1">
      <c r="A271" s="19">
        <v>21242428</v>
      </c>
      <c r="B271" s="19">
        <v>5</v>
      </c>
      <c r="C271" s="20" t="s">
        <v>2702</v>
      </c>
      <c r="D271" s="20" t="s">
        <v>50</v>
      </c>
      <c r="E271" s="20" t="s">
        <v>252</v>
      </c>
      <c r="F271" s="20" t="s">
        <v>253</v>
      </c>
      <c r="G271" s="20" t="s">
        <v>151</v>
      </c>
      <c r="H271" s="20" t="s">
        <v>1807</v>
      </c>
      <c r="I271" s="20"/>
      <c r="J271" s="20" t="s">
        <v>2703</v>
      </c>
      <c r="K271" s="62" t="s">
        <v>2704</v>
      </c>
      <c r="L271" s="20"/>
      <c r="M271" s="20"/>
      <c r="N271" s="21" t="s">
        <v>58</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4" t="s">
        <v>50</v>
      </c>
      <c r="AY271" s="24" t="s">
        <v>50</v>
      </c>
      <c r="AZ271" s="24"/>
    </row>
    <row r="272" spans="1:52" ht="13.8" hidden="1">
      <c r="A272" s="19">
        <v>21389572</v>
      </c>
      <c r="B272" s="19">
        <v>9</v>
      </c>
      <c r="C272" s="20" t="s">
        <v>2705</v>
      </c>
      <c r="D272" s="20" t="s">
        <v>50</v>
      </c>
      <c r="E272" s="20" t="s">
        <v>2623</v>
      </c>
      <c r="F272" s="20" t="s">
        <v>1813</v>
      </c>
      <c r="G272" s="20" t="s">
        <v>1806</v>
      </c>
      <c r="H272" s="20" t="s">
        <v>1807</v>
      </c>
      <c r="I272" s="20"/>
      <c r="J272" s="20" t="s">
        <v>2706</v>
      </c>
      <c r="K272" s="62" t="s">
        <v>2707</v>
      </c>
      <c r="L272" s="19">
        <v>984810296</v>
      </c>
      <c r="M272" s="20"/>
      <c r="N272" s="21" t="s">
        <v>58</v>
      </c>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4" t="s">
        <v>50</v>
      </c>
      <c r="AY272" s="24" t="s">
        <v>50</v>
      </c>
      <c r="AZ272" s="24"/>
    </row>
    <row r="273" spans="1:52" ht="13.8" hidden="1">
      <c r="A273" s="19">
        <v>21594396</v>
      </c>
      <c r="B273" s="19">
        <v>8</v>
      </c>
      <c r="C273" s="20" t="s">
        <v>2708</v>
      </c>
      <c r="D273" s="20" t="s">
        <v>50</v>
      </c>
      <c r="E273" s="20" t="s">
        <v>611</v>
      </c>
      <c r="F273" s="20" t="s">
        <v>1845</v>
      </c>
      <c r="G273" s="20" t="s">
        <v>1806</v>
      </c>
      <c r="H273" s="20" t="s">
        <v>1807</v>
      </c>
      <c r="I273" s="20"/>
      <c r="J273" s="20" t="s">
        <v>2709</v>
      </c>
      <c r="K273" s="62" t="s">
        <v>2710</v>
      </c>
      <c r="L273" s="19">
        <v>948694172</v>
      </c>
      <c r="M273" s="20"/>
      <c r="N273" s="21" t="s">
        <v>58</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4" t="s">
        <v>50</v>
      </c>
      <c r="AY273" s="24" t="s">
        <v>50</v>
      </c>
      <c r="AZ273" s="24"/>
    </row>
    <row r="274" spans="1:52" ht="13.8" hidden="1">
      <c r="A274" s="19">
        <v>21451176</v>
      </c>
      <c r="B274" s="19">
        <v>2</v>
      </c>
      <c r="C274" s="20" t="s">
        <v>2711</v>
      </c>
      <c r="D274" s="20" t="s">
        <v>50</v>
      </c>
      <c r="E274" s="20" t="s">
        <v>1812</v>
      </c>
      <c r="F274" s="20" t="s">
        <v>1813</v>
      </c>
      <c r="G274" s="20" t="s">
        <v>1806</v>
      </c>
      <c r="H274" s="20" t="s">
        <v>1807</v>
      </c>
      <c r="I274" s="20"/>
      <c r="J274" s="20" t="s">
        <v>2712</v>
      </c>
      <c r="K274" s="62" t="s">
        <v>2713</v>
      </c>
      <c r="L274" s="19">
        <v>998564234</v>
      </c>
      <c r="M274" s="20"/>
      <c r="N274" s="21" t="s">
        <v>58</v>
      </c>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4" t="s">
        <v>50</v>
      </c>
      <c r="AY274" s="24" t="s">
        <v>50</v>
      </c>
      <c r="AZ274" s="24"/>
    </row>
    <row r="275" spans="1:52" ht="13.8" hidden="1">
      <c r="A275" s="19">
        <v>21372096</v>
      </c>
      <c r="B275" s="19">
        <v>1</v>
      </c>
      <c r="C275" s="20" t="s">
        <v>2714</v>
      </c>
      <c r="D275" s="20" t="s">
        <v>50</v>
      </c>
      <c r="E275" s="20" t="s">
        <v>1933</v>
      </c>
      <c r="F275" s="20" t="s">
        <v>1872</v>
      </c>
      <c r="G275" s="20" t="s">
        <v>2209</v>
      </c>
      <c r="H275" s="20" t="s">
        <v>1807</v>
      </c>
      <c r="I275" s="20"/>
      <c r="J275" s="20" t="s">
        <v>2715</v>
      </c>
      <c r="K275" s="62" t="s">
        <v>2716</v>
      </c>
      <c r="L275" s="19">
        <v>977373622</v>
      </c>
      <c r="M275" s="20"/>
      <c r="N275" s="21" t="s">
        <v>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4" t="s">
        <v>50</v>
      </c>
      <c r="AY275" s="24" t="s">
        <v>50</v>
      </c>
      <c r="AZ275" s="24"/>
    </row>
    <row r="276" spans="1:52" ht="13.8" hidden="1">
      <c r="A276" s="19">
        <v>21443878</v>
      </c>
      <c r="B276" s="19" t="s">
        <v>142</v>
      </c>
      <c r="C276" s="20" t="s">
        <v>2717</v>
      </c>
      <c r="D276" s="20" t="s">
        <v>50</v>
      </c>
      <c r="E276" s="20" t="s">
        <v>637</v>
      </c>
      <c r="F276" s="20" t="s">
        <v>1845</v>
      </c>
      <c r="G276" s="20" t="s">
        <v>1806</v>
      </c>
      <c r="H276" s="20" t="s">
        <v>1807</v>
      </c>
      <c r="I276" s="20"/>
      <c r="J276" s="20" t="s">
        <v>2718</v>
      </c>
      <c r="K276" s="62" t="s">
        <v>2719</v>
      </c>
      <c r="L276" s="19">
        <v>964457330</v>
      </c>
      <c r="M276" s="20"/>
      <c r="N276" s="21" t="s">
        <v>58</v>
      </c>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4" t="s">
        <v>50</v>
      </c>
      <c r="AY276" s="24" t="s">
        <v>50</v>
      </c>
      <c r="AZ276" s="24"/>
    </row>
    <row r="277" spans="1:52" ht="13.8" hidden="1">
      <c r="A277" s="19">
        <v>21505691</v>
      </c>
      <c r="B277" s="19">
        <v>0</v>
      </c>
      <c r="C277" s="20" t="s">
        <v>2720</v>
      </c>
      <c r="D277" s="20" t="s">
        <v>50</v>
      </c>
      <c r="E277" s="20" t="s">
        <v>456</v>
      </c>
      <c r="F277" s="20" t="s">
        <v>1845</v>
      </c>
      <c r="G277" s="20" t="s">
        <v>1806</v>
      </c>
      <c r="H277" s="20" t="s">
        <v>1807</v>
      </c>
      <c r="I277" s="20"/>
      <c r="J277" s="20" t="s">
        <v>2721</v>
      </c>
      <c r="K277" s="62" t="s">
        <v>2722</v>
      </c>
      <c r="L277" s="19">
        <v>936914559</v>
      </c>
      <c r="M277" s="20"/>
      <c r="N277" s="21" t="s">
        <v>1824</v>
      </c>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4" t="s">
        <v>50</v>
      </c>
      <c r="AY277" s="24" t="s">
        <v>50</v>
      </c>
      <c r="AZ277" s="24"/>
    </row>
    <row r="278" spans="1:52" ht="13.8" hidden="1">
      <c r="A278" s="19">
        <v>21484752</v>
      </c>
      <c r="B278" s="19">
        <v>3</v>
      </c>
      <c r="C278" s="20" t="s">
        <v>2723</v>
      </c>
      <c r="D278" s="20" t="s">
        <v>50</v>
      </c>
      <c r="E278" s="20" t="s">
        <v>1933</v>
      </c>
      <c r="F278" s="20" t="s">
        <v>1872</v>
      </c>
      <c r="G278" s="20" t="s">
        <v>1806</v>
      </c>
      <c r="H278" s="20" t="s">
        <v>1807</v>
      </c>
      <c r="I278" s="20"/>
      <c r="J278" s="20" t="s">
        <v>2724</v>
      </c>
      <c r="K278" s="62" t="s">
        <v>2725</v>
      </c>
      <c r="L278" s="19">
        <v>920706975</v>
      </c>
      <c r="M278" s="20"/>
      <c r="N278" s="21" t="s">
        <v>58</v>
      </c>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4" t="s">
        <v>50</v>
      </c>
      <c r="AY278" s="24" t="s">
        <v>50</v>
      </c>
      <c r="AZ278" s="24"/>
    </row>
    <row r="279" spans="1:52" ht="13.8" hidden="1">
      <c r="A279" s="19">
        <v>26608931</v>
      </c>
      <c r="B279" s="19">
        <v>7</v>
      </c>
      <c r="C279" s="20" t="s">
        <v>2726</v>
      </c>
      <c r="D279" s="20" t="s">
        <v>50</v>
      </c>
      <c r="E279" s="20" t="s">
        <v>1933</v>
      </c>
      <c r="F279" s="20" t="s">
        <v>1872</v>
      </c>
      <c r="G279" s="20" t="s">
        <v>2209</v>
      </c>
      <c r="H279" s="20" t="s">
        <v>1807</v>
      </c>
      <c r="I279" s="20"/>
      <c r="J279" s="20" t="s">
        <v>2727</v>
      </c>
      <c r="K279" s="62" t="s">
        <v>2728</v>
      </c>
      <c r="L279" s="19">
        <v>934803283</v>
      </c>
      <c r="M279" s="20"/>
      <c r="N279" s="21" t="s">
        <v>58</v>
      </c>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4" t="s">
        <v>50</v>
      </c>
      <c r="AY279" s="24" t="s">
        <v>50</v>
      </c>
      <c r="AZ279" s="24"/>
    </row>
    <row r="280" spans="1:52" ht="13.8">
      <c r="A280" s="19">
        <v>21336915</v>
      </c>
      <c r="B280" s="19">
        <v>6</v>
      </c>
      <c r="C280" s="20" t="s">
        <v>2729</v>
      </c>
      <c r="D280" s="20" t="s">
        <v>50</v>
      </c>
      <c r="E280" s="20" t="s">
        <v>1821</v>
      </c>
      <c r="F280" s="20" t="s">
        <v>1813</v>
      </c>
      <c r="G280" s="20" t="s">
        <v>1806</v>
      </c>
      <c r="H280" s="20" t="s">
        <v>1807</v>
      </c>
      <c r="I280" s="20"/>
      <c r="J280" s="20" t="s">
        <v>2730</v>
      </c>
      <c r="K280" s="62" t="s">
        <v>2731</v>
      </c>
      <c r="L280" s="19">
        <v>947563054</v>
      </c>
      <c r="M280" s="20"/>
      <c r="N280" s="21" t="s">
        <v>58</v>
      </c>
      <c r="O280" s="22" t="s">
        <v>123</v>
      </c>
      <c r="P280" s="22" t="s">
        <v>548</v>
      </c>
      <c r="Q280" s="22" t="s">
        <v>1870</v>
      </c>
      <c r="R280" s="22" t="s">
        <v>2732</v>
      </c>
      <c r="S280" s="22" t="str">
        <f>VLOOKUP(R280,'TUTORES 1s2023'!A:B,2,0)</f>
        <v>CONTRERAS COFRE SHAIN ALONSO</v>
      </c>
      <c r="T280" s="22" t="str">
        <f>VLOOKUP(R280,'TUTORES 1s2023'!A:G,5,0)</f>
        <v>shain.contreras@usach.cl</v>
      </c>
      <c r="U280" s="38" t="str">
        <f>VLOOKUP(R280,'TUTORES 1s2023'!A:G,6,0)</f>
        <v>9 4241 0850</v>
      </c>
      <c r="V280" s="23">
        <v>45008</v>
      </c>
      <c r="W280" s="22" t="s">
        <v>62</v>
      </c>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t="s">
        <v>62</v>
      </c>
      <c r="AV280" s="22"/>
      <c r="AW280" s="22"/>
      <c r="AX280" s="24">
        <f>VLOOKUP(A280,'TUTORÍAS 20230424'!A:H,8,0)</f>
        <v>3</v>
      </c>
      <c r="AY280" s="24">
        <f>VLOOKUP(A280,'TUTORÍAS 20230502'!A:J,10,0)</f>
        <v>5</v>
      </c>
      <c r="AZ280" s="24"/>
    </row>
    <row r="281" spans="1:52" ht="13.8" hidden="1">
      <c r="A281" s="19">
        <v>21461593</v>
      </c>
      <c r="B281" s="19">
        <v>2</v>
      </c>
      <c r="C281" s="20" t="s">
        <v>2733</v>
      </c>
      <c r="D281" s="20" t="s">
        <v>50</v>
      </c>
      <c r="E281" s="20" t="s">
        <v>1933</v>
      </c>
      <c r="F281" s="20" t="s">
        <v>1872</v>
      </c>
      <c r="G281" s="20" t="s">
        <v>1806</v>
      </c>
      <c r="H281" s="20" t="s">
        <v>1807</v>
      </c>
      <c r="I281" s="20"/>
      <c r="J281" s="20" t="s">
        <v>2734</v>
      </c>
      <c r="K281" s="62" t="s">
        <v>2735</v>
      </c>
      <c r="L281" s="19">
        <v>939045360</v>
      </c>
      <c r="M281" s="20"/>
      <c r="N281" s="21" t="s">
        <v>1824</v>
      </c>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4" t="s">
        <v>50</v>
      </c>
      <c r="AY281" s="24" t="s">
        <v>50</v>
      </c>
      <c r="AZ281" s="24"/>
    </row>
    <row r="282" spans="1:52" ht="13.8" hidden="1">
      <c r="A282" s="19">
        <v>21553019</v>
      </c>
      <c r="B282" s="19">
        <v>1</v>
      </c>
      <c r="C282" s="20" t="s">
        <v>2736</v>
      </c>
      <c r="D282" s="20" t="s">
        <v>50</v>
      </c>
      <c r="E282" s="20" t="s">
        <v>271</v>
      </c>
      <c r="F282" s="20" t="s">
        <v>1845</v>
      </c>
      <c r="G282" s="20" t="s">
        <v>1806</v>
      </c>
      <c r="H282" s="20" t="s">
        <v>1807</v>
      </c>
      <c r="I282" s="20"/>
      <c r="J282" s="20" t="s">
        <v>2737</v>
      </c>
      <c r="K282" s="62" t="s">
        <v>2738</v>
      </c>
      <c r="L282" s="19">
        <v>935186444</v>
      </c>
      <c r="M282" s="20"/>
      <c r="N282" s="21" t="s">
        <v>1824</v>
      </c>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4" t="s">
        <v>50</v>
      </c>
      <c r="AY282" s="24" t="s">
        <v>50</v>
      </c>
      <c r="AZ282" s="24"/>
    </row>
    <row r="283" spans="1:52" ht="13.8">
      <c r="A283" s="19">
        <v>20871869</v>
      </c>
      <c r="B283" s="19" t="s">
        <v>142</v>
      </c>
      <c r="C283" s="20" t="s">
        <v>2739</v>
      </c>
      <c r="D283" s="20" t="s">
        <v>50</v>
      </c>
      <c r="E283" s="20" t="s">
        <v>445</v>
      </c>
      <c r="F283" s="20" t="s">
        <v>119</v>
      </c>
      <c r="G283" s="20" t="s">
        <v>53</v>
      </c>
      <c r="H283" s="20" t="s">
        <v>1807</v>
      </c>
      <c r="I283" s="21"/>
      <c r="J283" s="20" t="s">
        <v>2740</v>
      </c>
      <c r="K283" s="62" t="s">
        <v>2741</v>
      </c>
      <c r="L283" s="19">
        <v>931841159</v>
      </c>
      <c r="M283" s="20"/>
      <c r="N283" s="21" t="s">
        <v>58</v>
      </c>
      <c r="O283" s="20" t="s">
        <v>108</v>
      </c>
      <c r="P283" s="20" t="s">
        <v>109</v>
      </c>
      <c r="Q283" s="22" t="s">
        <v>2742</v>
      </c>
      <c r="R283" s="22" t="s">
        <v>362</v>
      </c>
      <c r="S283" s="22" t="str">
        <f>VLOOKUP(R283,'TUTORES 1s2023'!A:B,2,0)</f>
        <v>SOTO FLORES CAMILA NOEMÍ</v>
      </c>
      <c r="T283" s="22" t="str">
        <f>VLOOKUP(R283,'TUTORES 1s2023'!A:G,5,0)</f>
        <v>camila.soto.f@usach.cl</v>
      </c>
      <c r="U283" s="38">
        <f>VLOOKUP(R283,'TUTORES 1s2023'!A:G,6,0)</f>
        <v>56977107170</v>
      </c>
      <c r="V283" s="23">
        <v>45008</v>
      </c>
      <c r="W283" s="22" t="s">
        <v>62</v>
      </c>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t="s">
        <v>62</v>
      </c>
      <c r="AV283" s="22"/>
      <c r="AW283" s="22"/>
      <c r="AX283" s="24">
        <f>VLOOKUP(A283,'TUTORÍAS 20230424'!A:H,8,0)</f>
        <v>3</v>
      </c>
      <c r="AY283" s="24">
        <f>VLOOKUP(A283,'TUTORÍAS 20230502'!A:J,10,0)</f>
        <v>3</v>
      </c>
      <c r="AZ283" s="24"/>
    </row>
    <row r="284" spans="1:52" ht="13.8">
      <c r="A284" s="19">
        <v>21566189</v>
      </c>
      <c r="B284" s="19" t="s">
        <v>142</v>
      </c>
      <c r="C284" s="20" t="s">
        <v>2743</v>
      </c>
      <c r="D284" s="20" t="s">
        <v>50</v>
      </c>
      <c r="E284" s="20" t="s">
        <v>2494</v>
      </c>
      <c r="F284" s="20" t="s">
        <v>1856</v>
      </c>
      <c r="G284" s="20" t="s">
        <v>53</v>
      </c>
      <c r="H284" s="20" t="s">
        <v>1807</v>
      </c>
      <c r="I284" s="20"/>
      <c r="J284" s="20" t="s">
        <v>2744</v>
      </c>
      <c r="K284" s="62" t="s">
        <v>2745</v>
      </c>
      <c r="L284" s="19">
        <v>988534951</v>
      </c>
      <c r="M284" s="20"/>
      <c r="N284" s="21" t="s">
        <v>58</v>
      </c>
      <c r="O284" s="22" t="s">
        <v>69</v>
      </c>
      <c r="P284" s="22" t="s">
        <v>232</v>
      </c>
      <c r="Q284" s="22" t="s">
        <v>2497</v>
      </c>
      <c r="R284" s="22" t="s">
        <v>1810</v>
      </c>
      <c r="S284" s="22" t="str">
        <f>VLOOKUP(R284,'TUTORES 1s2023'!A:B,2,0)</f>
        <v>PÉREZ CRICKMAY ELOÍSA JANE</v>
      </c>
      <c r="T284" s="22" t="str">
        <f>VLOOKUP(R284,'TUTORES 1s2023'!A:G,5,0)</f>
        <v>eloisa.perez@usach.cl</v>
      </c>
      <c r="U284" s="38">
        <f>VLOOKUP(R284,'TUTORES 1s2023'!A:G,6,0)</f>
        <v>957748909</v>
      </c>
      <c r="V284" s="23">
        <v>45008</v>
      </c>
      <c r="W284" s="22" t="s">
        <v>62</v>
      </c>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t="s">
        <v>62</v>
      </c>
      <c r="AV284" s="22"/>
      <c r="AW284" s="22"/>
      <c r="AX284" s="24">
        <f>VLOOKUP(A284,'TUTORÍAS 20230424'!A:H,8,0)</f>
        <v>2</v>
      </c>
      <c r="AY284" s="24">
        <f>VLOOKUP(A284,'TUTORÍAS 20230502'!A:J,10,0)</f>
        <v>2</v>
      </c>
      <c r="AZ284" s="24"/>
    </row>
    <row r="285" spans="1:52" ht="13.8" hidden="1">
      <c r="A285" s="19">
        <v>21468052</v>
      </c>
      <c r="B285" s="19">
        <v>1</v>
      </c>
      <c r="C285" s="20" t="s">
        <v>2746</v>
      </c>
      <c r="D285" s="20" t="s">
        <v>50</v>
      </c>
      <c r="E285" s="20" t="s">
        <v>129</v>
      </c>
      <c r="F285" s="20" t="s">
        <v>1856</v>
      </c>
      <c r="G285" s="20" t="s">
        <v>1806</v>
      </c>
      <c r="H285" s="20" t="s">
        <v>1807</v>
      </c>
      <c r="I285" s="20"/>
      <c r="J285" s="20" t="s">
        <v>2747</v>
      </c>
      <c r="K285" s="62" t="s">
        <v>2748</v>
      </c>
      <c r="L285" s="19">
        <v>920494450</v>
      </c>
      <c r="M285" s="20"/>
      <c r="N285" s="21" t="s">
        <v>58</v>
      </c>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4" t="s">
        <v>50</v>
      </c>
      <c r="AY285" s="24" t="s">
        <v>50</v>
      </c>
      <c r="AZ285" s="24"/>
    </row>
    <row r="286" spans="1:52" ht="13.8" hidden="1">
      <c r="A286" s="19">
        <v>21521510</v>
      </c>
      <c r="B286" s="19">
        <v>5</v>
      </c>
      <c r="C286" s="20" t="s">
        <v>2749</v>
      </c>
      <c r="D286" s="20" t="s">
        <v>50</v>
      </c>
      <c r="E286" s="20" t="s">
        <v>118</v>
      </c>
      <c r="F286" s="20" t="s">
        <v>119</v>
      </c>
      <c r="G286" s="20" t="s">
        <v>53</v>
      </c>
      <c r="H286" s="20" t="s">
        <v>1807</v>
      </c>
      <c r="I286" s="20"/>
      <c r="J286" s="20" t="s">
        <v>2750</v>
      </c>
      <c r="K286" s="62" t="s">
        <v>2751</v>
      </c>
      <c r="L286" s="19">
        <v>994992005</v>
      </c>
      <c r="M286" s="20"/>
      <c r="N286" s="21" t="s">
        <v>58</v>
      </c>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4" t="s">
        <v>50</v>
      </c>
      <c r="AY286" s="24" t="s">
        <v>50</v>
      </c>
      <c r="AZ286" s="24"/>
    </row>
    <row r="287" spans="1:52" ht="13.8" hidden="1">
      <c r="A287" s="19">
        <v>21521474</v>
      </c>
      <c r="B287" s="19">
        <v>5</v>
      </c>
      <c r="C287" s="20" t="s">
        <v>2752</v>
      </c>
      <c r="D287" s="20" t="s">
        <v>50</v>
      </c>
      <c r="E287" s="20" t="s">
        <v>445</v>
      </c>
      <c r="F287" s="20" t="s">
        <v>119</v>
      </c>
      <c r="G287" s="20" t="s">
        <v>1806</v>
      </c>
      <c r="H287" s="20" t="s">
        <v>1807</v>
      </c>
      <c r="I287" s="20"/>
      <c r="J287" s="20" t="s">
        <v>2753</v>
      </c>
      <c r="K287" s="62" t="s">
        <v>2754</v>
      </c>
      <c r="L287" s="19">
        <v>986003198</v>
      </c>
      <c r="M287" s="20"/>
      <c r="N287" s="21" t="s">
        <v>58</v>
      </c>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4" t="s">
        <v>50</v>
      </c>
      <c r="AY287" s="24" t="s">
        <v>50</v>
      </c>
      <c r="AZ287" s="24"/>
    </row>
    <row r="288" spans="1:52" ht="13.8" hidden="1">
      <c r="A288" s="19">
        <v>21420165</v>
      </c>
      <c r="B288" s="19">
        <v>8</v>
      </c>
      <c r="C288" s="20" t="s">
        <v>2755</v>
      </c>
      <c r="D288" s="20" t="s">
        <v>50</v>
      </c>
      <c r="E288" s="20" t="s">
        <v>1834</v>
      </c>
      <c r="F288" s="20" t="s">
        <v>119</v>
      </c>
      <c r="G288" s="20" t="s">
        <v>151</v>
      </c>
      <c r="H288" s="20" t="s">
        <v>1807</v>
      </c>
      <c r="I288" s="20"/>
      <c r="J288" s="20" t="s">
        <v>2756</v>
      </c>
      <c r="K288" s="62" t="s">
        <v>2757</v>
      </c>
      <c r="L288" s="19">
        <v>957938167</v>
      </c>
      <c r="M288" s="20"/>
      <c r="N288" s="21" t="s">
        <v>58</v>
      </c>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4" t="s">
        <v>50</v>
      </c>
      <c r="AY288" s="24" t="s">
        <v>50</v>
      </c>
      <c r="AZ288" s="24"/>
    </row>
    <row r="289" spans="1:52" ht="13.8" hidden="1">
      <c r="A289" s="19">
        <v>21359011</v>
      </c>
      <c r="B289" s="19">
        <v>1</v>
      </c>
      <c r="C289" s="20" t="s">
        <v>2758</v>
      </c>
      <c r="D289" s="20" t="s">
        <v>50</v>
      </c>
      <c r="E289" s="20" t="s">
        <v>1812</v>
      </c>
      <c r="F289" s="20" t="s">
        <v>1813</v>
      </c>
      <c r="G289" s="20" t="s">
        <v>1806</v>
      </c>
      <c r="H289" s="20" t="s">
        <v>1807</v>
      </c>
      <c r="I289" s="20"/>
      <c r="J289" s="20" t="s">
        <v>2759</v>
      </c>
      <c r="K289" s="62" t="s">
        <v>2760</v>
      </c>
      <c r="L289" s="19">
        <v>998274363</v>
      </c>
      <c r="M289" s="20"/>
      <c r="N289" s="21" t="s">
        <v>58</v>
      </c>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4" t="s">
        <v>50</v>
      </c>
      <c r="AY289" s="24" t="s">
        <v>50</v>
      </c>
      <c r="AZ289" s="24"/>
    </row>
    <row r="290" spans="1:52" ht="13.8" hidden="1">
      <c r="A290" s="19">
        <v>27002857</v>
      </c>
      <c r="B290" s="19">
        <v>8</v>
      </c>
      <c r="C290" s="20" t="s">
        <v>2761</v>
      </c>
      <c r="D290" s="20" t="s">
        <v>50</v>
      </c>
      <c r="E290" s="20" t="s">
        <v>581</v>
      </c>
      <c r="F290" s="20" t="s">
        <v>1817</v>
      </c>
      <c r="G290" s="20" t="s">
        <v>53</v>
      </c>
      <c r="H290" s="20" t="s">
        <v>1807</v>
      </c>
      <c r="I290" s="20"/>
      <c r="J290" s="20" t="s">
        <v>2762</v>
      </c>
      <c r="K290" s="62" t="s">
        <v>2763</v>
      </c>
      <c r="L290" s="19">
        <v>950599810</v>
      </c>
      <c r="M290" s="20"/>
      <c r="N290" s="21" t="s">
        <v>58</v>
      </c>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4" t="s">
        <v>50</v>
      </c>
      <c r="AY290" s="24" t="s">
        <v>50</v>
      </c>
      <c r="AZ290" s="24"/>
    </row>
    <row r="291" spans="1:52" ht="13.8" hidden="1">
      <c r="A291" s="19">
        <v>21317633</v>
      </c>
      <c r="B291" s="19">
        <v>1</v>
      </c>
      <c r="C291" s="20" t="s">
        <v>2764</v>
      </c>
      <c r="D291" s="20" t="s">
        <v>50</v>
      </c>
      <c r="E291" s="20" t="s">
        <v>338</v>
      </c>
      <c r="F291" s="20" t="s">
        <v>1845</v>
      </c>
      <c r="G291" s="20" t="s">
        <v>1806</v>
      </c>
      <c r="H291" s="20" t="s">
        <v>1807</v>
      </c>
      <c r="I291" s="20"/>
      <c r="J291" s="20" t="s">
        <v>2765</v>
      </c>
      <c r="K291" s="62" t="s">
        <v>2766</v>
      </c>
      <c r="L291" s="19">
        <v>995019890</v>
      </c>
      <c r="M291" s="20"/>
      <c r="N291" s="21" t="s">
        <v>58</v>
      </c>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4" t="s">
        <v>50</v>
      </c>
      <c r="AY291" s="24" t="s">
        <v>50</v>
      </c>
      <c r="AZ291" s="24"/>
    </row>
    <row r="292" spans="1:52" ht="13.8" hidden="1">
      <c r="A292" s="19">
        <v>21560857</v>
      </c>
      <c r="B292" s="19">
        <v>3</v>
      </c>
      <c r="C292" s="20" t="s">
        <v>2767</v>
      </c>
      <c r="D292" s="20" t="s">
        <v>50</v>
      </c>
      <c r="E292" s="20" t="s">
        <v>252</v>
      </c>
      <c r="F292" s="20" t="s">
        <v>253</v>
      </c>
      <c r="G292" s="20" t="s">
        <v>151</v>
      </c>
      <c r="H292" s="20" t="s">
        <v>1807</v>
      </c>
      <c r="I292" s="20"/>
      <c r="J292" s="20" t="s">
        <v>2768</v>
      </c>
      <c r="K292" s="62" t="s">
        <v>2769</v>
      </c>
      <c r="L292" s="19">
        <v>964699756</v>
      </c>
      <c r="M292" s="20"/>
      <c r="N292" s="21" t="s">
        <v>58</v>
      </c>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4" t="s">
        <v>50</v>
      </c>
      <c r="AY292" s="24" t="s">
        <v>50</v>
      </c>
      <c r="AZ292" s="24"/>
    </row>
    <row r="293" spans="1:52" ht="13.8" hidden="1">
      <c r="A293" s="19">
        <v>21544869</v>
      </c>
      <c r="B293" s="19" t="s">
        <v>142</v>
      </c>
      <c r="C293" s="20" t="s">
        <v>2770</v>
      </c>
      <c r="D293" s="20" t="s">
        <v>50</v>
      </c>
      <c r="E293" s="20" t="s">
        <v>1250</v>
      </c>
      <c r="F293" s="20" t="s">
        <v>295</v>
      </c>
      <c r="G293" s="20" t="s">
        <v>1806</v>
      </c>
      <c r="H293" s="20" t="s">
        <v>1807</v>
      </c>
      <c r="I293" s="20"/>
      <c r="J293" s="20" t="s">
        <v>2771</v>
      </c>
      <c r="K293" s="62" t="s">
        <v>2772</v>
      </c>
      <c r="L293" s="19">
        <v>941576270</v>
      </c>
      <c r="M293" s="20"/>
      <c r="N293" s="21" t="s">
        <v>1824</v>
      </c>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4" t="s">
        <v>50</v>
      </c>
      <c r="AY293" s="24" t="s">
        <v>50</v>
      </c>
      <c r="AZ293" s="24"/>
    </row>
    <row r="294" spans="1:52" ht="13.8" hidden="1">
      <c r="A294" s="19">
        <v>21472457</v>
      </c>
      <c r="B294" s="19" t="s">
        <v>142</v>
      </c>
      <c r="C294" s="20" t="s">
        <v>2773</v>
      </c>
      <c r="D294" s="20" t="s">
        <v>50</v>
      </c>
      <c r="E294" s="20" t="s">
        <v>118</v>
      </c>
      <c r="F294" s="20" t="s">
        <v>119</v>
      </c>
      <c r="G294" s="20" t="s">
        <v>53</v>
      </c>
      <c r="H294" s="20" t="s">
        <v>1807</v>
      </c>
      <c r="I294" s="20"/>
      <c r="J294" s="20" t="s">
        <v>2774</v>
      </c>
      <c r="K294" s="62" t="s">
        <v>2775</v>
      </c>
      <c r="L294" s="19">
        <v>944401524</v>
      </c>
      <c r="M294" s="20"/>
      <c r="N294" s="21" t="s">
        <v>58</v>
      </c>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4" t="s">
        <v>50</v>
      </c>
      <c r="AY294" s="24" t="s">
        <v>50</v>
      </c>
      <c r="AZ294" s="24"/>
    </row>
    <row r="295" spans="1:52" ht="13.8" hidden="1">
      <c r="A295" s="19">
        <v>21564031</v>
      </c>
      <c r="B295" s="19">
        <v>0</v>
      </c>
      <c r="C295" s="20" t="s">
        <v>2776</v>
      </c>
      <c r="D295" s="20" t="s">
        <v>50</v>
      </c>
      <c r="E295" s="20" t="s">
        <v>2089</v>
      </c>
      <c r="F295" s="20" t="s">
        <v>1845</v>
      </c>
      <c r="G295" s="20" t="s">
        <v>151</v>
      </c>
      <c r="H295" s="20" t="s">
        <v>1807</v>
      </c>
      <c r="I295" s="20"/>
      <c r="J295" s="20" t="s">
        <v>2777</v>
      </c>
      <c r="K295" s="62" t="s">
        <v>2778</v>
      </c>
      <c r="L295" s="19">
        <v>930089453</v>
      </c>
      <c r="M295" s="20"/>
      <c r="N295" s="21" t="s">
        <v>58</v>
      </c>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4" t="s">
        <v>50</v>
      </c>
      <c r="AY295" s="24" t="s">
        <v>50</v>
      </c>
      <c r="AZ295" s="24"/>
    </row>
    <row r="296" spans="1:52" ht="13.8" hidden="1">
      <c r="A296" s="19">
        <v>21369915</v>
      </c>
      <c r="B296" s="19">
        <v>6</v>
      </c>
      <c r="C296" s="20" t="s">
        <v>2779</v>
      </c>
      <c r="D296" s="20" t="s">
        <v>50</v>
      </c>
      <c r="E296" s="20" t="s">
        <v>445</v>
      </c>
      <c r="F296" s="20" t="s">
        <v>119</v>
      </c>
      <c r="G296" s="20" t="s">
        <v>53</v>
      </c>
      <c r="H296" s="20" t="s">
        <v>1807</v>
      </c>
      <c r="I296" s="20"/>
      <c r="J296" s="20" t="s">
        <v>2780</v>
      </c>
      <c r="K296" s="62" t="s">
        <v>2781</v>
      </c>
      <c r="L296" s="19">
        <v>930784331</v>
      </c>
      <c r="M296" s="20"/>
      <c r="N296" s="21" t="s">
        <v>58</v>
      </c>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4" t="s">
        <v>50</v>
      </c>
      <c r="AY296" s="24" t="s">
        <v>50</v>
      </c>
      <c r="AZ296" s="24"/>
    </row>
    <row r="297" spans="1:52" ht="13.8" hidden="1">
      <c r="A297" s="19">
        <v>21359555</v>
      </c>
      <c r="B297" s="19">
        <v>5</v>
      </c>
      <c r="C297" s="20" t="s">
        <v>2782</v>
      </c>
      <c r="D297" s="20" t="s">
        <v>50</v>
      </c>
      <c r="E297" s="20" t="s">
        <v>118</v>
      </c>
      <c r="F297" s="20" t="s">
        <v>119</v>
      </c>
      <c r="G297" s="20" t="s">
        <v>1806</v>
      </c>
      <c r="H297" s="20" t="s">
        <v>1807</v>
      </c>
      <c r="I297" s="20"/>
      <c r="J297" s="20" t="s">
        <v>2783</v>
      </c>
      <c r="K297" s="62" t="s">
        <v>2784</v>
      </c>
      <c r="L297" s="19">
        <v>933487894</v>
      </c>
      <c r="M297" s="20"/>
      <c r="N297" s="21" t="s">
        <v>58</v>
      </c>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4" t="s">
        <v>50</v>
      </c>
      <c r="AY297" s="24" t="s">
        <v>50</v>
      </c>
      <c r="AZ297" s="24"/>
    </row>
    <row r="298" spans="1:52" ht="13.8" hidden="1">
      <c r="A298" s="19">
        <v>21243749</v>
      </c>
      <c r="B298" s="19">
        <v>2</v>
      </c>
      <c r="C298" s="20" t="s">
        <v>2785</v>
      </c>
      <c r="D298" s="20" t="s">
        <v>50</v>
      </c>
      <c r="E298" s="20" t="s">
        <v>90</v>
      </c>
      <c r="F298" s="20" t="s">
        <v>1817</v>
      </c>
      <c r="G298" s="20" t="s">
        <v>1806</v>
      </c>
      <c r="H298" s="20" t="s">
        <v>1807</v>
      </c>
      <c r="I298" s="20"/>
      <c r="J298" s="20" t="s">
        <v>2786</v>
      </c>
      <c r="K298" s="62" t="s">
        <v>2787</v>
      </c>
      <c r="L298" s="19">
        <v>972980803</v>
      </c>
      <c r="M298" s="20"/>
      <c r="N298" s="21" t="s">
        <v>58</v>
      </c>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4" t="s">
        <v>50</v>
      </c>
      <c r="AY298" s="24" t="s">
        <v>50</v>
      </c>
      <c r="AZ298" s="24"/>
    </row>
    <row r="299" spans="1:52" ht="13.8" hidden="1">
      <c r="A299" s="19">
        <v>27344560</v>
      </c>
      <c r="B299" s="19">
        <v>9</v>
      </c>
      <c r="C299" s="20" t="s">
        <v>2788</v>
      </c>
      <c r="D299" s="20" t="s">
        <v>50</v>
      </c>
      <c r="E299" s="20" t="s">
        <v>118</v>
      </c>
      <c r="F299" s="20" t="s">
        <v>119</v>
      </c>
      <c r="G299" s="20" t="s">
        <v>53</v>
      </c>
      <c r="H299" s="20" t="s">
        <v>1807</v>
      </c>
      <c r="I299" s="20"/>
      <c r="J299" s="20" t="s">
        <v>2789</v>
      </c>
      <c r="K299" s="62" t="s">
        <v>2790</v>
      </c>
      <c r="L299" s="19">
        <v>961997314</v>
      </c>
      <c r="M299" s="20"/>
      <c r="N299" s="21" t="s">
        <v>58</v>
      </c>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4" t="s">
        <v>50</v>
      </c>
      <c r="AY299" s="24" t="s">
        <v>50</v>
      </c>
      <c r="AZ299" s="24"/>
    </row>
    <row r="300" spans="1:52" ht="13.8" hidden="1">
      <c r="A300" s="19">
        <v>25657751</v>
      </c>
      <c r="B300" s="19">
        <v>8</v>
      </c>
      <c r="C300" s="20" t="s">
        <v>2791</v>
      </c>
      <c r="D300" s="20" t="s">
        <v>50</v>
      </c>
      <c r="E300" s="20" t="s">
        <v>1812</v>
      </c>
      <c r="F300" s="20" t="s">
        <v>1813</v>
      </c>
      <c r="G300" s="20" t="s">
        <v>1806</v>
      </c>
      <c r="H300" s="20" t="s">
        <v>1807</v>
      </c>
      <c r="I300" s="20"/>
      <c r="J300" s="20" t="s">
        <v>2792</v>
      </c>
      <c r="K300" s="62" t="s">
        <v>2793</v>
      </c>
      <c r="L300" s="19">
        <v>932321769</v>
      </c>
      <c r="M300" s="20"/>
      <c r="N300" s="21" t="s">
        <v>58</v>
      </c>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4" t="s">
        <v>50</v>
      </c>
      <c r="AY300" s="24" t="s">
        <v>50</v>
      </c>
      <c r="AZ300" s="24"/>
    </row>
    <row r="301" spans="1:52" ht="13.8" hidden="1">
      <c r="A301" s="19">
        <v>21484121</v>
      </c>
      <c r="B301" s="19">
        <v>5</v>
      </c>
      <c r="C301" s="20" t="s">
        <v>2794</v>
      </c>
      <c r="D301" s="20" t="s">
        <v>50</v>
      </c>
      <c r="E301" s="20" t="s">
        <v>252</v>
      </c>
      <c r="F301" s="20" t="s">
        <v>253</v>
      </c>
      <c r="G301" s="20" t="s">
        <v>53</v>
      </c>
      <c r="H301" s="20" t="s">
        <v>1807</v>
      </c>
      <c r="I301" s="20"/>
      <c r="J301" s="20" t="s">
        <v>2795</v>
      </c>
      <c r="K301" s="62" t="s">
        <v>2796</v>
      </c>
      <c r="L301" s="19">
        <v>946601100</v>
      </c>
      <c r="M301" s="20"/>
      <c r="N301" s="21" t="s">
        <v>58</v>
      </c>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4" t="s">
        <v>50</v>
      </c>
      <c r="AY301" s="24" t="s">
        <v>50</v>
      </c>
      <c r="AZ301" s="24"/>
    </row>
    <row r="302" spans="1:52" ht="13.8" hidden="1">
      <c r="A302" s="19">
        <v>21421235</v>
      </c>
      <c r="B302" s="19">
        <v>8</v>
      </c>
      <c r="C302" s="20" t="s">
        <v>2797</v>
      </c>
      <c r="D302" s="20" t="s">
        <v>50</v>
      </c>
      <c r="E302" s="20" t="s">
        <v>81</v>
      </c>
      <c r="F302" s="20" t="s">
        <v>1845</v>
      </c>
      <c r="G302" s="20" t="s">
        <v>1806</v>
      </c>
      <c r="H302" s="20" t="s">
        <v>1807</v>
      </c>
      <c r="I302" s="20"/>
      <c r="J302" s="20" t="s">
        <v>2798</v>
      </c>
      <c r="K302" s="62" t="s">
        <v>2799</v>
      </c>
      <c r="L302" s="19">
        <v>937552605</v>
      </c>
      <c r="M302" s="20"/>
      <c r="N302" s="21" t="s">
        <v>58</v>
      </c>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4" t="s">
        <v>50</v>
      </c>
      <c r="AY302" s="24" t="s">
        <v>50</v>
      </c>
      <c r="AZ302" s="24"/>
    </row>
    <row r="303" spans="1:52" ht="13.8" hidden="1">
      <c r="A303" s="19">
        <v>21564676</v>
      </c>
      <c r="B303" s="19">
        <v>9</v>
      </c>
      <c r="C303" s="20" t="s">
        <v>2800</v>
      </c>
      <c r="D303" s="20" t="s">
        <v>50</v>
      </c>
      <c r="E303" s="20" t="s">
        <v>611</v>
      </c>
      <c r="F303" s="20" t="s">
        <v>1845</v>
      </c>
      <c r="G303" s="20" t="s">
        <v>151</v>
      </c>
      <c r="H303" s="20" t="s">
        <v>1807</v>
      </c>
      <c r="I303" s="20"/>
      <c r="J303" s="20" t="s">
        <v>2801</v>
      </c>
      <c r="K303" s="62" t="s">
        <v>2802</v>
      </c>
      <c r="L303" s="19">
        <v>933350753</v>
      </c>
      <c r="M303" s="20"/>
      <c r="N303" s="21" t="s">
        <v>58</v>
      </c>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4" t="s">
        <v>50</v>
      </c>
      <c r="AY303" s="24" t="s">
        <v>50</v>
      </c>
      <c r="AZ303" s="24"/>
    </row>
    <row r="304" spans="1:52" ht="13.8">
      <c r="A304" s="74">
        <v>20907776</v>
      </c>
      <c r="B304" s="74">
        <v>0</v>
      </c>
      <c r="C304" s="75" t="s">
        <v>2803</v>
      </c>
      <c r="D304" s="75" t="s">
        <v>50</v>
      </c>
      <c r="E304" s="75" t="s">
        <v>2089</v>
      </c>
      <c r="F304" s="75" t="s">
        <v>1845</v>
      </c>
      <c r="G304" s="75" t="s">
        <v>53</v>
      </c>
      <c r="H304" s="75" t="s">
        <v>1807</v>
      </c>
      <c r="I304" s="75"/>
      <c r="J304" s="75" t="s">
        <v>2804</v>
      </c>
      <c r="K304" s="75" t="s">
        <v>2805</v>
      </c>
      <c r="L304" s="74">
        <v>973059763</v>
      </c>
      <c r="M304" s="75"/>
      <c r="N304" s="77" t="s">
        <v>58</v>
      </c>
      <c r="O304" s="75" t="s">
        <v>77</v>
      </c>
      <c r="P304" s="75" t="s">
        <v>1888</v>
      </c>
      <c r="Q304" s="75" t="s">
        <v>2049</v>
      </c>
      <c r="R304" s="75"/>
      <c r="S304" s="75"/>
      <c r="T304" s="75"/>
      <c r="U304" s="75"/>
      <c r="V304" s="81"/>
      <c r="W304" s="75" t="s">
        <v>62</v>
      </c>
      <c r="X304" s="75" t="s">
        <v>108</v>
      </c>
      <c r="Y304" s="75" t="s">
        <v>109</v>
      </c>
      <c r="Z304" s="75" t="s">
        <v>2806</v>
      </c>
      <c r="AA304" s="74" t="s">
        <v>1346</v>
      </c>
      <c r="AB304" s="75" t="str">
        <f>VLOOKUP(AA304,'TUTORES 1s2023'!A:C,2,0)</f>
        <v xml:space="preserve">JARA GUÍÑEZ DANNAE </v>
      </c>
      <c r="AC304" s="75" t="str">
        <f>VLOOKUP(AA304,'TUTORES 1s2023'!A:G,5,0)</f>
        <v>dannae.jara@usach.cl</v>
      </c>
      <c r="AD304" s="75">
        <f>VLOOKUP(AA304,'TUTORES 1s2023'!A:K,6,0)</f>
        <v>56978925171</v>
      </c>
      <c r="AE304" s="81">
        <v>45030</v>
      </c>
      <c r="AF304" s="75" t="s">
        <v>62</v>
      </c>
      <c r="AG304" s="75"/>
      <c r="AH304" s="75"/>
      <c r="AI304" s="75"/>
      <c r="AJ304" s="75"/>
      <c r="AK304" s="75"/>
      <c r="AL304" s="75"/>
      <c r="AM304" s="75"/>
      <c r="AN304" s="75"/>
      <c r="AO304" s="75"/>
      <c r="AP304" s="75"/>
      <c r="AQ304" s="75"/>
      <c r="AR304" s="75"/>
      <c r="AS304" s="75"/>
      <c r="AT304" s="75"/>
      <c r="AU304" s="75" t="s">
        <v>62</v>
      </c>
      <c r="AV304" s="75" t="s">
        <v>2807</v>
      </c>
      <c r="AW304" s="75"/>
      <c r="AX304" s="77">
        <f>VLOOKUP(A304,'TUTORÍAS 20230424'!A:H,8,0)</f>
        <v>1</v>
      </c>
      <c r="AY304" s="79">
        <f>VLOOKUP(A304,'TUTORÍAS 20230502'!A:J,10,0)</f>
        <v>2</v>
      </c>
      <c r="AZ304" s="77"/>
    </row>
    <row r="305" spans="1:52" ht="13.8" hidden="1">
      <c r="A305" s="19">
        <v>21223508</v>
      </c>
      <c r="B305" s="19">
        <v>3</v>
      </c>
      <c r="C305" s="20" t="s">
        <v>2808</v>
      </c>
      <c r="D305" s="20" t="s">
        <v>50</v>
      </c>
      <c r="E305" s="20" t="s">
        <v>252</v>
      </c>
      <c r="F305" s="20" t="s">
        <v>253</v>
      </c>
      <c r="G305" s="20" t="s">
        <v>53</v>
      </c>
      <c r="H305" s="20" t="s">
        <v>1807</v>
      </c>
      <c r="I305" s="20"/>
      <c r="J305" s="20" t="s">
        <v>2809</v>
      </c>
      <c r="K305" s="62" t="s">
        <v>2810</v>
      </c>
      <c r="L305" s="19">
        <v>935197474</v>
      </c>
      <c r="M305" s="20"/>
      <c r="N305" s="21" t="s">
        <v>58</v>
      </c>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4" t="s">
        <v>50</v>
      </c>
      <c r="AY305" s="24" t="s">
        <v>50</v>
      </c>
      <c r="AZ305" s="24"/>
    </row>
    <row r="306" spans="1:52" ht="13.8" hidden="1">
      <c r="A306" s="19">
        <v>21522833</v>
      </c>
      <c r="B306" s="19">
        <v>9</v>
      </c>
      <c r="C306" s="20" t="s">
        <v>2811</v>
      </c>
      <c r="D306" s="20" t="s">
        <v>50</v>
      </c>
      <c r="E306" s="20" t="s">
        <v>138</v>
      </c>
      <c r="F306" s="20" t="s">
        <v>1845</v>
      </c>
      <c r="G306" s="20" t="s">
        <v>151</v>
      </c>
      <c r="H306" s="20" t="s">
        <v>1807</v>
      </c>
      <c r="I306" s="20"/>
      <c r="J306" s="20" t="s">
        <v>2812</v>
      </c>
      <c r="K306" s="62" t="s">
        <v>2813</v>
      </c>
      <c r="L306" s="19">
        <v>922482231</v>
      </c>
      <c r="M306" s="20"/>
      <c r="N306" s="21" t="s">
        <v>1824</v>
      </c>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4" t="s">
        <v>50</v>
      </c>
      <c r="AY306" s="24" t="s">
        <v>50</v>
      </c>
      <c r="AZ306" s="24"/>
    </row>
    <row r="307" spans="1:52" ht="13.8" hidden="1">
      <c r="A307" s="19">
        <v>21337885</v>
      </c>
      <c r="B307" s="19">
        <v>6</v>
      </c>
      <c r="C307" s="20" t="s">
        <v>2814</v>
      </c>
      <c r="D307" s="20" t="s">
        <v>50</v>
      </c>
      <c r="E307" s="20" t="s">
        <v>581</v>
      </c>
      <c r="F307" s="20" t="s">
        <v>1817</v>
      </c>
      <c r="G307" s="20" t="s">
        <v>1806</v>
      </c>
      <c r="H307" s="20" t="s">
        <v>1807</v>
      </c>
      <c r="I307" s="20"/>
      <c r="J307" s="20" t="s">
        <v>2815</v>
      </c>
      <c r="K307" s="62" t="s">
        <v>2816</v>
      </c>
      <c r="L307" s="19">
        <v>945042228</v>
      </c>
      <c r="M307" s="20"/>
      <c r="N307" s="21" t="s">
        <v>58</v>
      </c>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4" t="s">
        <v>50</v>
      </c>
      <c r="AY307" s="24" t="s">
        <v>50</v>
      </c>
      <c r="AZ307" s="24"/>
    </row>
    <row r="308" spans="1:52" ht="13.8" hidden="1">
      <c r="A308" s="19">
        <v>21559835</v>
      </c>
      <c r="B308" s="19">
        <v>7</v>
      </c>
      <c r="C308" s="20" t="s">
        <v>2817</v>
      </c>
      <c r="D308" s="20" t="s">
        <v>50</v>
      </c>
      <c r="E308" s="20" t="s">
        <v>64</v>
      </c>
      <c r="F308" s="20" t="s">
        <v>1856</v>
      </c>
      <c r="G308" s="20" t="s">
        <v>53</v>
      </c>
      <c r="H308" s="20" t="s">
        <v>1807</v>
      </c>
      <c r="I308" s="20"/>
      <c r="J308" s="20" t="s">
        <v>2818</v>
      </c>
      <c r="K308" s="62" t="s">
        <v>2819</v>
      </c>
      <c r="L308" s="19">
        <v>967108501</v>
      </c>
      <c r="M308" s="20"/>
      <c r="N308" s="21" t="s">
        <v>1824</v>
      </c>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4" t="s">
        <v>50</v>
      </c>
      <c r="AY308" s="24" t="s">
        <v>50</v>
      </c>
      <c r="AZ308" s="24"/>
    </row>
    <row r="309" spans="1:52" ht="13.8" hidden="1">
      <c r="A309" s="19">
        <v>21556372</v>
      </c>
      <c r="B309" s="19">
        <v>3</v>
      </c>
      <c r="C309" s="20" t="s">
        <v>2820</v>
      </c>
      <c r="D309" s="20" t="s">
        <v>50</v>
      </c>
      <c r="E309" s="20" t="s">
        <v>1995</v>
      </c>
      <c r="F309" s="20" t="s">
        <v>1813</v>
      </c>
      <c r="G309" s="20" t="s">
        <v>53</v>
      </c>
      <c r="H309" s="20" t="s">
        <v>1807</v>
      </c>
      <c r="I309" s="20"/>
      <c r="J309" s="20" t="s">
        <v>2821</v>
      </c>
      <c r="K309" s="62" t="s">
        <v>2822</v>
      </c>
      <c r="L309" s="19">
        <v>995987502</v>
      </c>
      <c r="M309" s="20"/>
      <c r="N309" s="21" t="s">
        <v>58</v>
      </c>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4" t="s">
        <v>50</v>
      </c>
      <c r="AY309" s="24" t="s">
        <v>50</v>
      </c>
      <c r="AZ309" s="24"/>
    </row>
    <row r="310" spans="1:52" ht="13.8">
      <c r="A310" s="19">
        <v>27231402</v>
      </c>
      <c r="B310" s="19">
        <v>0</v>
      </c>
      <c r="C310" s="20" t="s">
        <v>2823</v>
      </c>
      <c r="D310" s="20" t="s">
        <v>50</v>
      </c>
      <c r="E310" s="20" t="s">
        <v>1812</v>
      </c>
      <c r="F310" s="20" t="s">
        <v>1813</v>
      </c>
      <c r="G310" s="20" t="s">
        <v>1806</v>
      </c>
      <c r="H310" s="20" t="s">
        <v>1807</v>
      </c>
      <c r="I310" s="20"/>
      <c r="J310" s="20" t="s">
        <v>2824</v>
      </c>
      <c r="K310" s="62" t="s">
        <v>2825</v>
      </c>
      <c r="L310" s="19">
        <v>993654081</v>
      </c>
      <c r="M310" s="20"/>
      <c r="N310" s="21" t="s">
        <v>58</v>
      </c>
      <c r="O310" s="22" t="s">
        <v>123</v>
      </c>
      <c r="P310" s="22" t="s">
        <v>109</v>
      </c>
      <c r="Q310" s="63" t="s">
        <v>2826</v>
      </c>
      <c r="R310" s="22" t="s">
        <v>1466</v>
      </c>
      <c r="S310" s="22" t="str">
        <f>VLOOKUP(R310,'TUTORES 1s2023'!A:B,2,0)</f>
        <v>SEPÚLVEDA MUÑOZ THIARE STEPHANIA</v>
      </c>
      <c r="T310" s="22" t="str">
        <f>VLOOKUP(R310,'TUTORES 1s2023'!A:G,5,0)</f>
        <v>thiare.sepulveda@usach.cl</v>
      </c>
      <c r="U310" s="22">
        <f>VLOOKUP(R310,'TUTORES 1s2023'!A:H,6,0)</f>
        <v>56988655763</v>
      </c>
      <c r="V310" s="23">
        <v>45017</v>
      </c>
      <c r="W310" s="29" t="s">
        <v>62</v>
      </c>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t="s">
        <v>62</v>
      </c>
      <c r="AV310" s="22"/>
      <c r="AW310" s="22"/>
      <c r="AX310" s="24">
        <f>VLOOKUP(A310,'TUTORÍAS 20230424'!A:H,8,0)</f>
        <v>3</v>
      </c>
      <c r="AY310" s="24">
        <f>VLOOKUP(A310,'TUTORÍAS 20230502'!A:J,10,0)</f>
        <v>3</v>
      </c>
      <c r="AZ310" s="24"/>
    </row>
    <row r="311" spans="1:52" ht="13.8" hidden="1">
      <c r="A311" s="19">
        <v>21325171</v>
      </c>
      <c r="B311" s="19">
        <v>6</v>
      </c>
      <c r="C311" s="20" t="s">
        <v>2827</v>
      </c>
      <c r="D311" s="20" t="s">
        <v>50</v>
      </c>
      <c r="E311" s="20" t="s">
        <v>581</v>
      </c>
      <c r="F311" s="20" t="s">
        <v>1817</v>
      </c>
      <c r="G311" s="20" t="s">
        <v>53</v>
      </c>
      <c r="H311" s="20" t="s">
        <v>1807</v>
      </c>
      <c r="I311" s="20"/>
      <c r="J311" s="20" t="s">
        <v>2828</v>
      </c>
      <c r="K311" s="62" t="s">
        <v>2829</v>
      </c>
      <c r="L311" s="19">
        <v>932798387</v>
      </c>
      <c r="M311" s="20"/>
      <c r="N311" s="21" t="s">
        <v>58</v>
      </c>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4" t="s">
        <v>50</v>
      </c>
      <c r="AY311" s="24" t="s">
        <v>50</v>
      </c>
      <c r="AZ311" s="24"/>
    </row>
    <row r="312" spans="1:52" ht="13.8">
      <c r="A312" s="19">
        <v>26444825</v>
      </c>
      <c r="B312" s="19">
        <v>5</v>
      </c>
      <c r="C312" s="20" t="s">
        <v>2830</v>
      </c>
      <c r="D312" s="20" t="s">
        <v>50</v>
      </c>
      <c r="E312" s="20" t="s">
        <v>138</v>
      </c>
      <c r="F312" s="20" t="s">
        <v>1845</v>
      </c>
      <c r="G312" s="20" t="s">
        <v>53</v>
      </c>
      <c r="H312" s="20" t="s">
        <v>1807</v>
      </c>
      <c r="I312" s="21"/>
      <c r="J312" s="20" t="s">
        <v>2831</v>
      </c>
      <c r="K312" s="62" t="s">
        <v>2832</v>
      </c>
      <c r="L312" s="19">
        <v>920344808</v>
      </c>
      <c r="M312" s="20"/>
      <c r="N312" s="21" t="s">
        <v>58</v>
      </c>
      <c r="O312" s="22" t="s">
        <v>77</v>
      </c>
      <c r="P312" s="22" t="s">
        <v>2267</v>
      </c>
      <c r="Q312" s="22" t="s">
        <v>2833</v>
      </c>
      <c r="R312" s="22" t="s">
        <v>1233</v>
      </c>
      <c r="S312" s="22" t="s">
        <v>2834</v>
      </c>
      <c r="T312" s="22" t="s">
        <v>2835</v>
      </c>
      <c r="U312" s="22">
        <v>56964433616</v>
      </c>
      <c r="V312" s="23">
        <v>45013</v>
      </c>
      <c r="W312" s="22" t="s">
        <v>62</v>
      </c>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t="s">
        <v>62</v>
      </c>
      <c r="AV312" s="22"/>
      <c r="AW312" s="22"/>
      <c r="AX312" s="24">
        <f>VLOOKUP(A312,'TUTORÍAS 20230424'!A:H,8,0)</f>
        <v>1</v>
      </c>
      <c r="AY312" s="24">
        <f>VLOOKUP(A312,'TUTORÍAS 20230502'!A:J,10,0)</f>
        <v>1</v>
      </c>
      <c r="AZ312" s="24"/>
    </row>
    <row r="313" spans="1:52" ht="13.8" hidden="1">
      <c r="A313" s="19">
        <v>21432616</v>
      </c>
      <c r="B313" s="19">
        <v>7</v>
      </c>
      <c r="C313" s="20" t="s">
        <v>2836</v>
      </c>
      <c r="D313" s="20" t="s">
        <v>50</v>
      </c>
      <c r="E313" s="20" t="s">
        <v>1933</v>
      </c>
      <c r="F313" s="20" t="s">
        <v>1872</v>
      </c>
      <c r="G313" s="20" t="s">
        <v>53</v>
      </c>
      <c r="H313" s="20" t="s">
        <v>1807</v>
      </c>
      <c r="I313" s="21"/>
      <c r="J313" s="20" t="s">
        <v>2837</v>
      </c>
      <c r="K313" s="62" t="s">
        <v>2838</v>
      </c>
      <c r="L313" s="19">
        <v>937639811</v>
      </c>
      <c r="M313" s="20"/>
      <c r="N313" s="21" t="s">
        <v>58</v>
      </c>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4" t="s">
        <v>50</v>
      </c>
      <c r="AY313" s="24" t="s">
        <v>50</v>
      </c>
      <c r="AZ313" s="24"/>
    </row>
    <row r="314" spans="1:52" ht="13.8" hidden="1">
      <c r="A314" s="19">
        <v>21537662</v>
      </c>
      <c r="B314" s="19">
        <v>1</v>
      </c>
      <c r="C314" s="20" t="s">
        <v>2839</v>
      </c>
      <c r="D314" s="20" t="s">
        <v>50</v>
      </c>
      <c r="E314" s="20" t="s">
        <v>557</v>
      </c>
      <c r="F314" s="20" t="s">
        <v>1817</v>
      </c>
      <c r="G314" s="20" t="s">
        <v>1806</v>
      </c>
      <c r="H314" s="20" t="s">
        <v>1807</v>
      </c>
      <c r="I314" s="20"/>
      <c r="J314" s="20" t="s">
        <v>2840</v>
      </c>
      <c r="K314" s="62" t="s">
        <v>2841</v>
      </c>
      <c r="L314" s="19">
        <v>968149776</v>
      </c>
      <c r="M314" s="20"/>
      <c r="N314" s="21" t="s">
        <v>1824</v>
      </c>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4" t="s">
        <v>50</v>
      </c>
      <c r="AY314" s="24" t="s">
        <v>50</v>
      </c>
      <c r="AZ314" s="24"/>
    </row>
    <row r="315" spans="1:52" ht="13.8" hidden="1">
      <c r="A315" s="19">
        <v>21412916</v>
      </c>
      <c r="B315" s="19">
        <v>7</v>
      </c>
      <c r="C315" s="20" t="s">
        <v>2842</v>
      </c>
      <c r="D315" s="20" t="s">
        <v>50</v>
      </c>
      <c r="E315" s="20" t="s">
        <v>1220</v>
      </c>
      <c r="F315" s="20" t="s">
        <v>1817</v>
      </c>
      <c r="G315" s="20" t="s">
        <v>2843</v>
      </c>
      <c r="H315" s="20" t="s">
        <v>1807</v>
      </c>
      <c r="I315" s="20"/>
      <c r="J315" s="20" t="s">
        <v>2844</v>
      </c>
      <c r="K315" s="62" t="s">
        <v>2845</v>
      </c>
      <c r="L315" s="19">
        <v>931348346</v>
      </c>
      <c r="M315" s="20"/>
      <c r="N315" s="21" t="s">
        <v>58</v>
      </c>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4" t="s">
        <v>50</v>
      </c>
      <c r="AY315" s="24" t="s">
        <v>50</v>
      </c>
      <c r="AZ315" s="24"/>
    </row>
    <row r="316" spans="1:52" ht="13.8" hidden="1">
      <c r="A316" s="19">
        <v>21342625</v>
      </c>
      <c r="B316" s="19">
        <v>7</v>
      </c>
      <c r="C316" s="20" t="s">
        <v>2846</v>
      </c>
      <c r="D316" s="20" t="s">
        <v>50</v>
      </c>
      <c r="E316" s="20" t="s">
        <v>1812</v>
      </c>
      <c r="F316" s="20" t="s">
        <v>1813</v>
      </c>
      <c r="G316" s="20" t="s">
        <v>1806</v>
      </c>
      <c r="H316" s="20" t="s">
        <v>1807</v>
      </c>
      <c r="I316" s="20"/>
      <c r="J316" s="20" t="s">
        <v>2847</v>
      </c>
      <c r="K316" s="62" t="s">
        <v>2848</v>
      </c>
      <c r="L316" s="19">
        <v>972562970</v>
      </c>
      <c r="M316" s="20"/>
      <c r="N316" s="21" t="s">
        <v>58</v>
      </c>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4" t="s">
        <v>50</v>
      </c>
      <c r="AY316" s="24" t="s">
        <v>50</v>
      </c>
      <c r="AZ316" s="24"/>
    </row>
    <row r="317" spans="1:52" ht="13.8" hidden="1">
      <c r="A317" s="19">
        <v>21423969</v>
      </c>
      <c r="B317" s="19">
        <v>8</v>
      </c>
      <c r="C317" s="20" t="s">
        <v>2849</v>
      </c>
      <c r="D317" s="20" t="s">
        <v>50</v>
      </c>
      <c r="E317" s="20" t="s">
        <v>252</v>
      </c>
      <c r="F317" s="20" t="s">
        <v>253</v>
      </c>
      <c r="G317" s="20" t="s">
        <v>1806</v>
      </c>
      <c r="H317" s="20" t="s">
        <v>1807</v>
      </c>
      <c r="I317" s="20"/>
      <c r="J317" s="20" t="s">
        <v>2850</v>
      </c>
      <c r="K317" s="62" t="s">
        <v>2851</v>
      </c>
      <c r="L317" s="19">
        <v>931884344</v>
      </c>
      <c r="M317" s="20"/>
      <c r="N317" s="21" t="s">
        <v>58</v>
      </c>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4" t="s">
        <v>50</v>
      </c>
      <c r="AY317" s="24" t="s">
        <v>50</v>
      </c>
      <c r="AZ317" s="24"/>
    </row>
    <row r="318" spans="1:52" ht="13.8" hidden="1">
      <c r="A318" s="19">
        <v>21401797</v>
      </c>
      <c r="B318" s="19">
        <v>0</v>
      </c>
      <c r="C318" s="20" t="s">
        <v>2852</v>
      </c>
      <c r="D318" s="20" t="s">
        <v>50</v>
      </c>
      <c r="E318" s="20" t="s">
        <v>400</v>
      </c>
      <c r="F318" s="20" t="s">
        <v>1817</v>
      </c>
      <c r="G318" s="20" t="s">
        <v>53</v>
      </c>
      <c r="H318" s="20" t="s">
        <v>1807</v>
      </c>
      <c r="I318" s="21"/>
      <c r="J318" s="20" t="s">
        <v>2853</v>
      </c>
      <c r="K318" s="62" t="s">
        <v>2854</v>
      </c>
      <c r="L318" s="19">
        <v>967535364</v>
      </c>
      <c r="M318" s="20"/>
      <c r="N318" s="21" t="s">
        <v>58</v>
      </c>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4" t="s">
        <v>50</v>
      </c>
      <c r="AY318" s="24" t="s">
        <v>50</v>
      </c>
      <c r="AZ318" s="24"/>
    </row>
    <row r="319" spans="1:52" ht="13.8">
      <c r="A319" s="34">
        <v>25501082</v>
      </c>
      <c r="B319" s="34">
        <v>4</v>
      </c>
      <c r="C319" s="58" t="s">
        <v>2855</v>
      </c>
      <c r="D319" s="58" t="s">
        <v>50</v>
      </c>
      <c r="E319" s="58" t="s">
        <v>576</v>
      </c>
      <c r="F319" s="58" t="s">
        <v>1845</v>
      </c>
      <c r="G319" s="58" t="s">
        <v>53</v>
      </c>
      <c r="H319" s="58" t="s">
        <v>1807</v>
      </c>
      <c r="I319" s="58"/>
      <c r="J319" s="58" t="s">
        <v>2856</v>
      </c>
      <c r="K319" s="64" t="s">
        <v>2857</v>
      </c>
      <c r="L319" s="34">
        <v>953593897</v>
      </c>
      <c r="M319" s="58"/>
      <c r="N319" s="59" t="s">
        <v>58</v>
      </c>
      <c r="O319" s="29" t="s">
        <v>69</v>
      </c>
      <c r="P319" s="29" t="s">
        <v>232</v>
      </c>
      <c r="Q319" s="29" t="s">
        <v>1001</v>
      </c>
      <c r="R319" s="29" t="s">
        <v>2858</v>
      </c>
      <c r="S319" s="29" t="str">
        <f>VLOOKUP(R319,'TUTORES 1s2023'!A:C,2,0)</f>
        <v>CERDA OLIVARES JUAN FRANCISCO</v>
      </c>
      <c r="T319" s="29" t="str">
        <f>VLOOKUP(R319,'TUTORES 1s2023'!A:G,5,0)</f>
        <v>juan.cerda.o@usach.cl</v>
      </c>
      <c r="U319" s="44" t="str">
        <f>VLOOKUP(R319,'TUTORES 1s2023'!A:H,6,0)</f>
        <v>9 3103 0261</v>
      </c>
      <c r="V319" s="45">
        <v>45034</v>
      </c>
      <c r="W319" s="29" t="s">
        <v>62</v>
      </c>
      <c r="X319" s="29" t="s">
        <v>77</v>
      </c>
      <c r="Y319" s="29" t="s">
        <v>2481</v>
      </c>
      <c r="Z319" s="29" t="s">
        <v>2833</v>
      </c>
      <c r="AA319" s="29"/>
      <c r="AB319" s="29"/>
      <c r="AC319" s="29"/>
      <c r="AD319" s="29"/>
      <c r="AE319" s="29"/>
      <c r="AF319" s="29"/>
      <c r="AG319" s="29"/>
      <c r="AH319" s="29"/>
      <c r="AI319" s="29"/>
      <c r="AJ319" s="29"/>
      <c r="AK319" s="29"/>
      <c r="AL319" s="29"/>
      <c r="AM319" s="29"/>
      <c r="AN319" s="29"/>
      <c r="AO319" s="29"/>
      <c r="AP319" s="29" t="s">
        <v>2859</v>
      </c>
      <c r="AQ319" s="29"/>
      <c r="AR319" s="29"/>
      <c r="AS319" s="29"/>
      <c r="AT319" s="29"/>
      <c r="AU319" s="29" t="s">
        <v>62</v>
      </c>
      <c r="AV319" s="29" t="s">
        <v>2860</v>
      </c>
      <c r="AW319" s="29"/>
      <c r="AX319" s="24">
        <v>0</v>
      </c>
      <c r="AY319" s="24">
        <f>VLOOKUP(A319,'TUTORÍAS 20230502'!A:J,10,0)</f>
        <v>1</v>
      </c>
      <c r="AZ319" s="24"/>
    </row>
    <row r="320" spans="1:52" ht="13.8" hidden="1">
      <c r="A320" s="19">
        <v>21558047</v>
      </c>
      <c r="B320" s="19">
        <v>4</v>
      </c>
      <c r="C320" s="20" t="s">
        <v>2861</v>
      </c>
      <c r="D320" s="20" t="s">
        <v>50</v>
      </c>
      <c r="E320" s="20" t="s">
        <v>1812</v>
      </c>
      <c r="F320" s="20" t="s">
        <v>1813</v>
      </c>
      <c r="G320" s="20" t="s">
        <v>1806</v>
      </c>
      <c r="H320" s="20" t="s">
        <v>1807</v>
      </c>
      <c r="I320" s="20"/>
      <c r="J320" s="20" t="s">
        <v>2862</v>
      </c>
      <c r="K320" s="62" t="s">
        <v>2863</v>
      </c>
      <c r="L320" s="19">
        <v>933409943</v>
      </c>
      <c r="M320" s="20"/>
      <c r="N320" s="21" t="s">
        <v>58</v>
      </c>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4" t="s">
        <v>50</v>
      </c>
      <c r="AY320" s="24" t="s">
        <v>50</v>
      </c>
      <c r="AZ320" s="24"/>
    </row>
    <row r="321" spans="1:52" ht="13.8" hidden="1">
      <c r="A321" s="19">
        <v>21145414</v>
      </c>
      <c r="B321" s="19">
        <v>8</v>
      </c>
      <c r="C321" s="20" t="s">
        <v>2864</v>
      </c>
      <c r="D321" s="20" t="s">
        <v>50</v>
      </c>
      <c r="E321" s="20" t="s">
        <v>311</v>
      </c>
      <c r="F321" s="20" t="s">
        <v>1872</v>
      </c>
      <c r="G321" s="20" t="s">
        <v>53</v>
      </c>
      <c r="H321" s="20" t="s">
        <v>1807</v>
      </c>
      <c r="I321" s="20"/>
      <c r="J321" s="20" t="s">
        <v>2865</v>
      </c>
      <c r="K321" s="62" t="s">
        <v>2866</v>
      </c>
      <c r="L321" s="19">
        <v>958761385</v>
      </c>
      <c r="M321" s="20"/>
      <c r="N321" s="21" t="s">
        <v>1824</v>
      </c>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4" t="s">
        <v>50</v>
      </c>
      <c r="AY321" s="24" t="s">
        <v>50</v>
      </c>
      <c r="AZ321" s="24"/>
    </row>
    <row r="322" spans="1:52" ht="13.8" hidden="1">
      <c r="A322" s="19">
        <v>21333588</v>
      </c>
      <c r="B322" s="19" t="s">
        <v>142</v>
      </c>
      <c r="C322" s="20" t="s">
        <v>2867</v>
      </c>
      <c r="D322" s="20" t="s">
        <v>50</v>
      </c>
      <c r="E322" s="20" t="s">
        <v>252</v>
      </c>
      <c r="F322" s="20" t="s">
        <v>253</v>
      </c>
      <c r="G322" s="20" t="s">
        <v>53</v>
      </c>
      <c r="H322" s="20" t="s">
        <v>1807</v>
      </c>
      <c r="I322" s="20"/>
      <c r="J322" s="20" t="s">
        <v>2868</v>
      </c>
      <c r="K322" s="62" t="s">
        <v>2869</v>
      </c>
      <c r="L322" s="19">
        <v>931463954</v>
      </c>
      <c r="M322" s="20"/>
      <c r="N322" s="21" t="s">
        <v>1824</v>
      </c>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4" t="s">
        <v>50</v>
      </c>
      <c r="AY322" s="24" t="s">
        <v>50</v>
      </c>
      <c r="AZ322" s="24"/>
    </row>
    <row r="323" spans="1:52" ht="13.8" hidden="1">
      <c r="A323" s="19">
        <v>21508097</v>
      </c>
      <c r="B323" s="19">
        <v>8</v>
      </c>
      <c r="C323" s="20" t="s">
        <v>2870</v>
      </c>
      <c r="D323" s="20" t="s">
        <v>50</v>
      </c>
      <c r="E323" s="20" t="s">
        <v>138</v>
      </c>
      <c r="F323" s="20" t="s">
        <v>1845</v>
      </c>
      <c r="G323" s="20" t="s">
        <v>53</v>
      </c>
      <c r="H323" s="20" t="s">
        <v>1807</v>
      </c>
      <c r="I323" s="20"/>
      <c r="J323" s="20" t="s">
        <v>2871</v>
      </c>
      <c r="K323" s="62" t="s">
        <v>2872</v>
      </c>
      <c r="L323" s="19">
        <v>930564472</v>
      </c>
      <c r="M323" s="20"/>
      <c r="N323" s="21" t="s">
        <v>1824</v>
      </c>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4" t="s">
        <v>50</v>
      </c>
      <c r="AY323" s="24" t="s">
        <v>50</v>
      </c>
      <c r="AZ323" s="24"/>
    </row>
    <row r="324" spans="1:52" ht="13.8" hidden="1">
      <c r="A324" s="19">
        <v>3500</v>
      </c>
      <c r="B324" s="19">
        <v>9</v>
      </c>
      <c r="C324" s="20" t="s">
        <v>2873</v>
      </c>
      <c r="D324" s="20" t="s">
        <v>50</v>
      </c>
      <c r="E324" s="20" t="s">
        <v>2642</v>
      </c>
      <c r="F324" s="20" t="s">
        <v>1817</v>
      </c>
      <c r="G324" s="20" t="s">
        <v>2843</v>
      </c>
      <c r="H324" s="20" t="s">
        <v>1807</v>
      </c>
      <c r="I324" s="20"/>
      <c r="J324" s="20" t="s">
        <v>2874</v>
      </c>
      <c r="K324" s="62" t="s">
        <v>2875</v>
      </c>
      <c r="L324" s="20"/>
      <c r="M324" s="20"/>
      <c r="N324" s="21" t="s">
        <v>1824</v>
      </c>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4" t="s">
        <v>50</v>
      </c>
      <c r="AY324" s="24" t="s">
        <v>50</v>
      </c>
      <c r="AZ324" s="24"/>
    </row>
    <row r="325" spans="1:52" ht="13.8" hidden="1">
      <c r="A325" s="19">
        <v>21574297</v>
      </c>
      <c r="B325" s="19">
        <v>0</v>
      </c>
      <c r="C325" s="20" t="s">
        <v>2876</v>
      </c>
      <c r="D325" s="20" t="s">
        <v>50</v>
      </c>
      <c r="E325" s="20" t="s">
        <v>198</v>
      </c>
      <c r="F325" s="20" t="s">
        <v>1856</v>
      </c>
      <c r="G325" s="20" t="s">
        <v>1806</v>
      </c>
      <c r="H325" s="20" t="s">
        <v>1807</v>
      </c>
      <c r="I325" s="20"/>
      <c r="J325" s="20" t="s">
        <v>2877</v>
      </c>
      <c r="K325" s="62" t="s">
        <v>2878</v>
      </c>
      <c r="L325" s="19">
        <v>942812107</v>
      </c>
      <c r="M325" s="20"/>
      <c r="N325" s="21" t="s">
        <v>58</v>
      </c>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4" t="s">
        <v>50</v>
      </c>
      <c r="AY325" s="24" t="s">
        <v>50</v>
      </c>
      <c r="AZ325" s="24"/>
    </row>
    <row r="326" spans="1:52" ht="13.8" hidden="1">
      <c r="A326" s="19">
        <v>21496247</v>
      </c>
      <c r="B326" s="19">
        <v>0</v>
      </c>
      <c r="C326" s="20" t="s">
        <v>2879</v>
      </c>
      <c r="D326" s="20" t="s">
        <v>50</v>
      </c>
      <c r="E326" s="20" t="s">
        <v>637</v>
      </c>
      <c r="F326" s="20" t="s">
        <v>1845</v>
      </c>
      <c r="G326" s="20" t="s">
        <v>151</v>
      </c>
      <c r="H326" s="20" t="s">
        <v>1807</v>
      </c>
      <c r="I326" s="20"/>
      <c r="J326" s="20" t="s">
        <v>2880</v>
      </c>
      <c r="K326" s="62" t="s">
        <v>2881</v>
      </c>
      <c r="L326" s="19">
        <v>952206339</v>
      </c>
      <c r="M326" s="20"/>
      <c r="N326" s="21" t="s">
        <v>1824</v>
      </c>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4" t="s">
        <v>50</v>
      </c>
      <c r="AY326" s="24" t="s">
        <v>50</v>
      </c>
      <c r="AZ326" s="24"/>
    </row>
    <row r="327" spans="1:52" ht="13.8" hidden="1">
      <c r="A327" s="19">
        <v>21443678</v>
      </c>
      <c r="B327" s="19">
        <v>7</v>
      </c>
      <c r="C327" s="20" t="s">
        <v>2882</v>
      </c>
      <c r="D327" s="20" t="s">
        <v>50</v>
      </c>
      <c r="E327" s="20" t="s">
        <v>1812</v>
      </c>
      <c r="F327" s="20" t="s">
        <v>1813</v>
      </c>
      <c r="G327" s="20" t="s">
        <v>53</v>
      </c>
      <c r="H327" s="20" t="s">
        <v>1807</v>
      </c>
      <c r="I327" s="20"/>
      <c r="J327" s="20" t="s">
        <v>2883</v>
      </c>
      <c r="K327" s="62" t="s">
        <v>2884</v>
      </c>
      <c r="L327" s="19">
        <v>933560663</v>
      </c>
      <c r="M327" s="20"/>
      <c r="N327" s="21" t="s">
        <v>58</v>
      </c>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4" t="s">
        <v>50</v>
      </c>
      <c r="AY327" s="24" t="s">
        <v>50</v>
      </c>
      <c r="AZ327" s="24"/>
    </row>
    <row r="328" spans="1:52" ht="13.8" hidden="1">
      <c r="A328" s="19">
        <v>21379739</v>
      </c>
      <c r="B328" s="19">
        <v>5</v>
      </c>
      <c r="C328" s="20" t="s">
        <v>2885</v>
      </c>
      <c r="D328" s="20" t="s">
        <v>50</v>
      </c>
      <c r="E328" s="20" t="s">
        <v>202</v>
      </c>
      <c r="F328" s="20" t="s">
        <v>1845</v>
      </c>
      <c r="G328" s="20" t="s">
        <v>1806</v>
      </c>
      <c r="H328" s="20" t="s">
        <v>1807</v>
      </c>
      <c r="I328" s="20"/>
      <c r="J328" s="20" t="s">
        <v>2886</v>
      </c>
      <c r="K328" s="62" t="s">
        <v>2887</v>
      </c>
      <c r="L328" s="19">
        <v>949787608</v>
      </c>
      <c r="M328" s="20"/>
      <c r="N328" s="21" t="s">
        <v>58</v>
      </c>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4" t="s">
        <v>50</v>
      </c>
      <c r="AY328" s="24" t="s">
        <v>50</v>
      </c>
      <c r="AZ328" s="24"/>
    </row>
    <row r="329" spans="1:52" ht="13.8" hidden="1">
      <c r="A329" s="19">
        <v>21328975</v>
      </c>
      <c r="B329" s="19">
        <v>6</v>
      </c>
      <c r="C329" s="20" t="s">
        <v>2888</v>
      </c>
      <c r="D329" s="20" t="s">
        <v>50</v>
      </c>
      <c r="E329" s="20" t="s">
        <v>129</v>
      </c>
      <c r="F329" s="20" t="s">
        <v>1856</v>
      </c>
      <c r="G329" s="20" t="s">
        <v>53</v>
      </c>
      <c r="H329" s="20" t="s">
        <v>1807</v>
      </c>
      <c r="I329" s="20"/>
      <c r="J329" s="20" t="s">
        <v>2889</v>
      </c>
      <c r="K329" s="62" t="s">
        <v>2890</v>
      </c>
      <c r="L329" s="19">
        <v>965359799</v>
      </c>
      <c r="M329" s="20"/>
      <c r="N329" s="21" t="s">
        <v>1824</v>
      </c>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4" t="s">
        <v>50</v>
      </c>
      <c r="AY329" s="24" t="s">
        <v>50</v>
      </c>
      <c r="AZ329" s="24"/>
    </row>
    <row r="330" spans="1:52" ht="13.8" hidden="1">
      <c r="A330" s="19">
        <v>21410586</v>
      </c>
      <c r="B330" s="19">
        <v>1</v>
      </c>
      <c r="C330" s="20" t="s">
        <v>2891</v>
      </c>
      <c r="D330" s="20" t="s">
        <v>50</v>
      </c>
      <c r="E330" s="20" t="s">
        <v>732</v>
      </c>
      <c r="F330" s="20" t="s">
        <v>1845</v>
      </c>
      <c r="G330" s="20" t="s">
        <v>2034</v>
      </c>
      <c r="H330" s="20" t="s">
        <v>1807</v>
      </c>
      <c r="I330" s="20"/>
      <c r="J330" s="20" t="s">
        <v>2892</v>
      </c>
      <c r="K330" s="62" t="s">
        <v>2893</v>
      </c>
      <c r="L330" s="19">
        <v>942628617</v>
      </c>
      <c r="M330" s="20"/>
      <c r="N330" s="21" t="s">
        <v>1824</v>
      </c>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4" t="s">
        <v>50</v>
      </c>
      <c r="AY330" s="24" t="s">
        <v>50</v>
      </c>
      <c r="AZ330" s="24"/>
    </row>
    <row r="331" spans="1:52" ht="13.8" hidden="1">
      <c r="A331" s="19">
        <v>26860032</v>
      </c>
      <c r="B331" s="19">
        <v>9</v>
      </c>
      <c r="C331" s="20" t="s">
        <v>2894</v>
      </c>
      <c r="D331" s="20" t="s">
        <v>50</v>
      </c>
      <c r="E331" s="20" t="s">
        <v>81</v>
      </c>
      <c r="F331" s="20" t="s">
        <v>1845</v>
      </c>
      <c r="G331" s="20" t="s">
        <v>53</v>
      </c>
      <c r="H331" s="20" t="s">
        <v>1807</v>
      </c>
      <c r="I331" s="20"/>
      <c r="J331" s="20" t="s">
        <v>2895</v>
      </c>
      <c r="K331" s="62" t="s">
        <v>2896</v>
      </c>
      <c r="L331" s="19">
        <v>935179748</v>
      </c>
      <c r="M331" s="20"/>
      <c r="N331" s="21" t="s">
        <v>1824</v>
      </c>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4" t="s">
        <v>50</v>
      </c>
      <c r="AY331" s="24" t="s">
        <v>50</v>
      </c>
      <c r="AZ331" s="24"/>
    </row>
    <row r="332" spans="1:52" ht="13.8" hidden="1">
      <c r="A332" s="19">
        <v>21343302</v>
      </c>
      <c r="B332" s="19">
        <v>4</v>
      </c>
      <c r="C332" s="20" t="s">
        <v>2897</v>
      </c>
      <c r="D332" s="20" t="s">
        <v>50</v>
      </c>
      <c r="E332" s="20" t="s">
        <v>1933</v>
      </c>
      <c r="F332" s="20" t="s">
        <v>1872</v>
      </c>
      <c r="G332" s="20" t="s">
        <v>1806</v>
      </c>
      <c r="H332" s="20" t="s">
        <v>1807</v>
      </c>
      <c r="I332" s="20"/>
      <c r="J332" s="20" t="s">
        <v>2898</v>
      </c>
      <c r="K332" s="62" t="s">
        <v>2899</v>
      </c>
      <c r="L332" s="19">
        <v>994306465</v>
      </c>
      <c r="M332" s="20"/>
      <c r="N332" s="21" t="s">
        <v>58</v>
      </c>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4" t="s">
        <v>50</v>
      </c>
      <c r="AY332" s="24" t="s">
        <v>50</v>
      </c>
      <c r="AZ332" s="24"/>
    </row>
    <row r="333" spans="1:52" ht="13.8">
      <c r="A333" s="19">
        <v>25675083</v>
      </c>
      <c r="B333" s="19" t="s">
        <v>142</v>
      </c>
      <c r="C333" s="20" t="s">
        <v>2900</v>
      </c>
      <c r="D333" s="20" t="s">
        <v>50</v>
      </c>
      <c r="E333" s="20" t="s">
        <v>1834</v>
      </c>
      <c r="F333" s="20" t="s">
        <v>119</v>
      </c>
      <c r="G333" s="20" t="s">
        <v>53</v>
      </c>
      <c r="H333" s="20" t="s">
        <v>1807</v>
      </c>
      <c r="I333" s="20"/>
      <c r="J333" s="20" t="s">
        <v>2901</v>
      </c>
      <c r="K333" s="62" t="s">
        <v>2902</v>
      </c>
      <c r="L333" s="19">
        <v>973710667</v>
      </c>
      <c r="M333" s="20"/>
      <c r="N333" s="21" t="s">
        <v>58</v>
      </c>
      <c r="O333" s="20" t="s">
        <v>123</v>
      </c>
      <c r="P333" s="22" t="s">
        <v>548</v>
      </c>
      <c r="Q333" s="22" t="s">
        <v>2903</v>
      </c>
      <c r="R333" s="22" t="s">
        <v>948</v>
      </c>
      <c r="S333" s="22" t="str">
        <f>VLOOKUP(R333,'TUTORES 1s2023'!A:B,2,0)</f>
        <v>MONTERO ORELLANA JAVIERA VERÓNICA</v>
      </c>
      <c r="T333" s="22" t="str">
        <f>VLOOKUP(R333,'TUTORES 1s2023'!A:G,5,0)</f>
        <v>javiera.montero.o@usach.cl</v>
      </c>
      <c r="U333" s="38">
        <f>VLOOKUP(R333,'TUTORES 1s2023'!A:G,6,0)</f>
        <v>968341403</v>
      </c>
      <c r="V333" s="23">
        <v>45008</v>
      </c>
      <c r="W333" s="22" t="s">
        <v>62</v>
      </c>
      <c r="X333" s="22"/>
      <c r="Y333" s="22"/>
      <c r="Z333" s="22"/>
      <c r="AA333" s="22"/>
      <c r="AB333" s="22"/>
      <c r="AC333" s="22"/>
      <c r="AD333" s="22"/>
      <c r="AE333" s="22"/>
      <c r="AF333" s="22"/>
      <c r="AG333" s="22"/>
      <c r="AH333" s="22"/>
      <c r="AI333" s="22"/>
      <c r="AJ333" s="22"/>
      <c r="AK333" s="22"/>
      <c r="AL333" s="22"/>
      <c r="AM333" s="22"/>
      <c r="AN333" s="22"/>
      <c r="AO333" s="22"/>
      <c r="AP333" s="22" t="s">
        <v>2462</v>
      </c>
      <c r="AQ333" s="22"/>
      <c r="AR333" s="22"/>
      <c r="AS333" s="22"/>
      <c r="AT333" s="22"/>
      <c r="AU333" s="22" t="s">
        <v>62</v>
      </c>
      <c r="AV333" s="22"/>
      <c r="AW333" s="22"/>
      <c r="AX333" s="24">
        <f>VLOOKUP(A333,'TUTORÍAS 20230424'!A:H,8,0)</f>
        <v>4</v>
      </c>
      <c r="AY333" s="24">
        <f>VLOOKUP(A333,'TUTORÍAS 20230502'!A:J,10,0)</f>
        <v>5</v>
      </c>
      <c r="AZ333" s="24"/>
    </row>
    <row r="334" spans="1:52" ht="13.8" hidden="1">
      <c r="A334" s="19">
        <v>21370414</v>
      </c>
      <c r="B334" s="19">
        <v>1</v>
      </c>
      <c r="C334" s="20" t="s">
        <v>2904</v>
      </c>
      <c r="D334" s="20" t="s">
        <v>50</v>
      </c>
      <c r="E334" s="20" t="s">
        <v>198</v>
      </c>
      <c r="F334" s="20" t="s">
        <v>1856</v>
      </c>
      <c r="G334" s="20" t="s">
        <v>53</v>
      </c>
      <c r="H334" s="20" t="s">
        <v>1807</v>
      </c>
      <c r="I334" s="20"/>
      <c r="J334" s="20" t="s">
        <v>2905</v>
      </c>
      <c r="K334" s="62" t="s">
        <v>2906</v>
      </c>
      <c r="L334" s="19">
        <v>958880091</v>
      </c>
      <c r="M334" s="20"/>
      <c r="N334" s="21" t="s">
        <v>58</v>
      </c>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4" t="s">
        <v>50</v>
      </c>
      <c r="AY334" s="24" t="s">
        <v>50</v>
      </c>
      <c r="AZ334" s="24"/>
    </row>
    <row r="335" spans="1:52" ht="13.8">
      <c r="A335" s="19">
        <v>21610950</v>
      </c>
      <c r="B335" s="19">
        <v>3</v>
      </c>
      <c r="C335" s="20" t="s">
        <v>2907</v>
      </c>
      <c r="D335" s="20" t="s">
        <v>50</v>
      </c>
      <c r="E335" s="20" t="s">
        <v>1821</v>
      </c>
      <c r="F335" s="20" t="s">
        <v>1813</v>
      </c>
      <c r="G335" s="20" t="s">
        <v>1806</v>
      </c>
      <c r="H335" s="20" t="s">
        <v>1807</v>
      </c>
      <c r="I335" s="20"/>
      <c r="J335" s="20" t="s">
        <v>2908</v>
      </c>
      <c r="K335" s="62" t="s">
        <v>2909</v>
      </c>
      <c r="L335" s="19">
        <v>920908185</v>
      </c>
      <c r="M335" s="20"/>
      <c r="N335" s="21" t="s">
        <v>58</v>
      </c>
      <c r="O335" s="22" t="s">
        <v>77</v>
      </c>
      <c r="P335" s="22" t="s">
        <v>1896</v>
      </c>
      <c r="Q335" s="22" t="s">
        <v>1897</v>
      </c>
      <c r="R335" s="22" t="s">
        <v>2532</v>
      </c>
      <c r="S335" s="22" t="str">
        <f>VLOOKUP(R335,'TUTORES 1s2023'!A:C,2,0)</f>
        <v>GÓMEZ SOLAR FABIÁN JOAQUÍN</v>
      </c>
      <c r="T335" s="22" t="str">
        <f>VLOOKUP(R335,'TUTORES 1s2023'!A:E,5,0)</f>
        <v>fabian.gomez.s@usach.cl</v>
      </c>
      <c r="U335" s="22">
        <f>VLOOKUP(R335,'TUTORES 1s2023'!A:G,6,0)</f>
        <v>56987106436</v>
      </c>
      <c r="V335" s="23">
        <v>45026</v>
      </c>
      <c r="W335" s="29" t="s">
        <v>62</v>
      </c>
      <c r="X335" s="22" t="s">
        <v>123</v>
      </c>
      <c r="Y335" s="22" t="s">
        <v>109</v>
      </c>
      <c r="Z335" s="22" t="s">
        <v>2290</v>
      </c>
      <c r="AA335" s="34" t="s">
        <v>1795</v>
      </c>
      <c r="AB335" s="22" t="str">
        <f>VLOOKUP(AA335,'TUTORES 1s2023'!A:B,2,0)</f>
        <v>BUSTOS BONNIE</v>
      </c>
      <c r="AC335" s="22" t="str">
        <f>VLOOKUP(AA335,'TUTORES 1s2023'!A:E,5,0)</f>
        <v>bonnie.bustos@usach.cl</v>
      </c>
      <c r="AD335" s="22">
        <f>VLOOKUP(AA335,'TUTORES 1s2023'!A:G,6,0)</f>
        <v>56986587998</v>
      </c>
      <c r="AE335" s="23">
        <v>45019</v>
      </c>
      <c r="AF335" s="22" t="s">
        <v>62</v>
      </c>
      <c r="AG335" s="22"/>
      <c r="AH335" s="22"/>
      <c r="AI335" s="22"/>
      <c r="AJ335" s="22"/>
      <c r="AK335" s="22"/>
      <c r="AL335" s="22"/>
      <c r="AM335" s="22"/>
      <c r="AN335" s="22"/>
      <c r="AO335" s="22"/>
      <c r="AP335" s="22"/>
      <c r="AQ335" s="22"/>
      <c r="AR335" s="22"/>
      <c r="AS335" s="22"/>
      <c r="AT335" s="22"/>
      <c r="AU335" s="22" t="s">
        <v>62</v>
      </c>
      <c r="AV335" s="22"/>
      <c r="AW335" s="22"/>
      <c r="AX335" s="24">
        <f>VLOOKUP(A335,'TUTORÍAS 20230424'!A:H,8,0)</f>
        <v>3</v>
      </c>
      <c r="AY335" s="24">
        <f>VLOOKUP(A335,'TUTORÍAS 20230502'!A:J,10,0)</f>
        <v>4</v>
      </c>
      <c r="AZ335" s="24"/>
    </row>
    <row r="336" spans="1:52" ht="13.8" hidden="1">
      <c r="A336" s="19">
        <v>21507152</v>
      </c>
      <c r="B336" s="19">
        <v>9</v>
      </c>
      <c r="C336" s="20" t="s">
        <v>2910</v>
      </c>
      <c r="D336" s="20" t="s">
        <v>50</v>
      </c>
      <c r="E336" s="20" t="s">
        <v>1821</v>
      </c>
      <c r="F336" s="20" t="s">
        <v>1813</v>
      </c>
      <c r="G336" s="20" t="s">
        <v>1806</v>
      </c>
      <c r="H336" s="20" t="s">
        <v>1807</v>
      </c>
      <c r="I336" s="20"/>
      <c r="J336" s="20" t="s">
        <v>2911</v>
      </c>
      <c r="K336" s="62" t="s">
        <v>2912</v>
      </c>
      <c r="L336" s="19">
        <v>999804908</v>
      </c>
      <c r="M336" s="20"/>
      <c r="N336" s="21" t="s">
        <v>1824</v>
      </c>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4" t="s">
        <v>50</v>
      </c>
      <c r="AY336" s="24" t="s">
        <v>50</v>
      </c>
      <c r="AZ336" s="24"/>
    </row>
    <row r="337" spans="1:52" ht="13.8">
      <c r="A337" s="19">
        <v>27047468</v>
      </c>
      <c r="B337" s="19">
        <v>3</v>
      </c>
      <c r="C337" s="20" t="s">
        <v>2913</v>
      </c>
      <c r="D337" s="20" t="s">
        <v>50</v>
      </c>
      <c r="E337" s="20" t="s">
        <v>252</v>
      </c>
      <c r="F337" s="20" t="s">
        <v>253</v>
      </c>
      <c r="G337" s="20" t="s">
        <v>53</v>
      </c>
      <c r="H337" s="20" t="s">
        <v>1807</v>
      </c>
      <c r="I337" s="21"/>
      <c r="J337" s="20" t="s">
        <v>2914</v>
      </c>
      <c r="K337" s="62" t="s">
        <v>2915</v>
      </c>
      <c r="L337" s="19">
        <v>971963607</v>
      </c>
      <c r="M337" s="20"/>
      <c r="N337" s="21" t="s">
        <v>58</v>
      </c>
      <c r="O337" s="22" t="s">
        <v>123</v>
      </c>
      <c r="P337" s="22" t="s">
        <v>109</v>
      </c>
      <c r="Q337" s="22" t="s">
        <v>2916</v>
      </c>
      <c r="R337" s="22" t="s">
        <v>366</v>
      </c>
      <c r="S337" s="22" t="str">
        <f>VLOOKUP(R337,'TUTORES 1s2023'!A:B,2,0)</f>
        <v>GRANDON LEON ANA BELEN</v>
      </c>
      <c r="T337" s="22" t="str">
        <f>VLOOKUP(R337,'TUTORES 1s2023'!A:G,5,0)</f>
        <v xml:space="preserve">ana.grandon@usach.cl </v>
      </c>
      <c r="U337" s="38">
        <f>VLOOKUP(R337,'TUTORES 1s2023'!A:G,6,0)</f>
        <v>56950120551</v>
      </c>
      <c r="V337" s="23">
        <v>45007</v>
      </c>
      <c r="W337" s="22" t="s">
        <v>62</v>
      </c>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t="s">
        <v>62</v>
      </c>
      <c r="AV337" s="22"/>
      <c r="AW337" s="22"/>
      <c r="AX337" s="24">
        <f>VLOOKUP(A337,'TUTORÍAS 20230424'!A:H,8,0)</f>
        <v>3</v>
      </c>
      <c r="AY337" s="24">
        <f>VLOOKUP(A337,'TUTORÍAS 20230502'!A:J,10,0)</f>
        <v>5</v>
      </c>
      <c r="AZ337" s="24"/>
    </row>
    <row r="338" spans="1:52" ht="13.8" hidden="1">
      <c r="A338" s="19">
        <v>21355888</v>
      </c>
      <c r="B338" s="19">
        <v>9</v>
      </c>
      <c r="C338" s="20" t="s">
        <v>2917</v>
      </c>
      <c r="D338" s="20" t="s">
        <v>50</v>
      </c>
      <c r="E338" s="20" t="s">
        <v>316</v>
      </c>
      <c r="F338" s="20" t="s">
        <v>2918</v>
      </c>
      <c r="G338" s="20" t="s">
        <v>53</v>
      </c>
      <c r="H338" s="20" t="s">
        <v>1807</v>
      </c>
      <c r="I338" s="20"/>
      <c r="J338" s="20" t="s">
        <v>2919</v>
      </c>
      <c r="K338" s="62" t="s">
        <v>2920</v>
      </c>
      <c r="L338" s="19">
        <v>958816355</v>
      </c>
      <c r="M338" s="20"/>
      <c r="N338" s="21" t="s">
        <v>1824</v>
      </c>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4" t="s">
        <v>50</v>
      </c>
      <c r="AY338" s="24" t="s">
        <v>50</v>
      </c>
      <c r="AZ338" s="24"/>
    </row>
    <row r="339" spans="1:52" ht="13.8" hidden="1">
      <c r="A339" s="19">
        <v>21472232</v>
      </c>
      <c r="B339" s="19">
        <v>1</v>
      </c>
      <c r="C339" s="20" t="s">
        <v>2921</v>
      </c>
      <c r="D339" s="20" t="s">
        <v>50</v>
      </c>
      <c r="E339" s="20" t="s">
        <v>1812</v>
      </c>
      <c r="F339" s="20" t="s">
        <v>1813</v>
      </c>
      <c r="G339" s="20" t="s">
        <v>1806</v>
      </c>
      <c r="H339" s="20" t="s">
        <v>1807</v>
      </c>
      <c r="I339" s="20"/>
      <c r="J339" s="20" t="s">
        <v>2922</v>
      </c>
      <c r="K339" s="62" t="s">
        <v>2923</v>
      </c>
      <c r="L339" s="19">
        <v>937203819</v>
      </c>
      <c r="M339" s="20"/>
      <c r="N339" s="21" t="s">
        <v>58</v>
      </c>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4" t="s">
        <v>50</v>
      </c>
      <c r="AY339" s="24" t="s">
        <v>50</v>
      </c>
      <c r="AZ339" s="24"/>
    </row>
    <row r="340" spans="1:52" ht="13.8" hidden="1">
      <c r="A340" s="19">
        <v>24086832</v>
      </c>
      <c r="B340" s="19">
        <v>6</v>
      </c>
      <c r="C340" s="20" t="s">
        <v>2924</v>
      </c>
      <c r="D340" s="20" t="s">
        <v>50</v>
      </c>
      <c r="E340" s="20" t="s">
        <v>1812</v>
      </c>
      <c r="F340" s="20" t="s">
        <v>1813</v>
      </c>
      <c r="G340" s="20" t="s">
        <v>53</v>
      </c>
      <c r="H340" s="20" t="s">
        <v>1807</v>
      </c>
      <c r="I340" s="20"/>
      <c r="J340" s="20" t="s">
        <v>2925</v>
      </c>
      <c r="K340" s="62" t="s">
        <v>2926</v>
      </c>
      <c r="L340" s="19">
        <v>920145443</v>
      </c>
      <c r="M340" s="20"/>
      <c r="N340" s="21" t="s">
        <v>1824</v>
      </c>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4" t="s">
        <v>50</v>
      </c>
      <c r="AY340" s="24" t="s">
        <v>50</v>
      </c>
      <c r="AZ340" s="24"/>
    </row>
    <row r="341" spans="1:52" ht="13.8" hidden="1">
      <c r="A341" s="19">
        <v>23459157</v>
      </c>
      <c r="B341" s="19">
        <v>6</v>
      </c>
      <c r="C341" s="20" t="s">
        <v>2927</v>
      </c>
      <c r="D341" s="20" t="s">
        <v>50</v>
      </c>
      <c r="E341" s="20" t="s">
        <v>611</v>
      </c>
      <c r="F341" s="20" t="s">
        <v>1845</v>
      </c>
      <c r="G341" s="20" t="s">
        <v>53</v>
      </c>
      <c r="H341" s="20" t="s">
        <v>1807</v>
      </c>
      <c r="I341" s="20"/>
      <c r="J341" s="20" t="s">
        <v>2928</v>
      </c>
      <c r="K341" s="62" t="s">
        <v>2929</v>
      </c>
      <c r="L341" s="19">
        <v>948465850</v>
      </c>
      <c r="M341" s="20"/>
      <c r="N341" s="21" t="s">
        <v>58</v>
      </c>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4" t="s">
        <v>50</v>
      </c>
      <c r="AY341" s="24" t="s">
        <v>50</v>
      </c>
      <c r="AZ341" s="24"/>
    </row>
    <row r="342" spans="1:52" ht="13.8" hidden="1">
      <c r="A342" s="19">
        <v>21465050</v>
      </c>
      <c r="B342" s="19">
        <v>9</v>
      </c>
      <c r="C342" s="20" t="s">
        <v>2930</v>
      </c>
      <c r="D342" s="20" t="s">
        <v>50</v>
      </c>
      <c r="E342" s="20" t="s">
        <v>252</v>
      </c>
      <c r="F342" s="20" t="s">
        <v>253</v>
      </c>
      <c r="G342" s="20" t="s">
        <v>1806</v>
      </c>
      <c r="H342" s="20" t="s">
        <v>1807</v>
      </c>
      <c r="I342" s="20"/>
      <c r="J342" s="20" t="s">
        <v>2931</v>
      </c>
      <c r="K342" s="62" t="s">
        <v>2932</v>
      </c>
      <c r="L342" s="19">
        <v>945684982</v>
      </c>
      <c r="M342" s="20"/>
      <c r="N342" s="21" t="s">
        <v>58</v>
      </c>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4" t="s">
        <v>50</v>
      </c>
      <c r="AY342" s="24" t="s">
        <v>50</v>
      </c>
      <c r="AZ342" s="24"/>
    </row>
    <row r="343" spans="1:52" ht="13.8" hidden="1">
      <c r="A343" s="19">
        <v>21357170</v>
      </c>
      <c r="B343" s="19">
        <v>2</v>
      </c>
      <c r="C343" s="20" t="s">
        <v>2933</v>
      </c>
      <c r="D343" s="20" t="s">
        <v>50</v>
      </c>
      <c r="E343" s="20" t="s">
        <v>118</v>
      </c>
      <c r="F343" s="20" t="s">
        <v>119</v>
      </c>
      <c r="G343" s="20" t="s">
        <v>53</v>
      </c>
      <c r="H343" s="20" t="s">
        <v>1807</v>
      </c>
      <c r="I343" s="21"/>
      <c r="J343" s="20" t="s">
        <v>2934</v>
      </c>
      <c r="K343" s="62" t="s">
        <v>2935</v>
      </c>
      <c r="L343" s="19">
        <v>990983476</v>
      </c>
      <c r="M343" s="20"/>
      <c r="N343" s="21" t="s">
        <v>58</v>
      </c>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4" t="s">
        <v>50</v>
      </c>
      <c r="AY343" s="24" t="s">
        <v>50</v>
      </c>
      <c r="AZ343" s="24"/>
    </row>
    <row r="344" spans="1:52" ht="13.8">
      <c r="A344" s="19">
        <v>21437962</v>
      </c>
      <c r="B344" s="19">
        <v>7</v>
      </c>
      <c r="C344" s="20" t="s">
        <v>2936</v>
      </c>
      <c r="D344" s="20" t="s">
        <v>50</v>
      </c>
      <c r="E344" s="20" t="s">
        <v>1821</v>
      </c>
      <c r="F344" s="20" t="s">
        <v>1813</v>
      </c>
      <c r="G344" s="20" t="s">
        <v>53</v>
      </c>
      <c r="H344" s="20" t="s">
        <v>1807</v>
      </c>
      <c r="I344" s="20"/>
      <c r="J344" s="20" t="s">
        <v>2937</v>
      </c>
      <c r="K344" s="62" t="s">
        <v>2938</v>
      </c>
      <c r="L344" s="19">
        <v>953318429</v>
      </c>
      <c r="M344" s="20"/>
      <c r="N344" s="21" t="s">
        <v>58</v>
      </c>
      <c r="O344" s="22" t="s">
        <v>77</v>
      </c>
      <c r="P344" s="22" t="s">
        <v>2939</v>
      </c>
      <c r="Q344" s="22" t="s">
        <v>2107</v>
      </c>
      <c r="R344" s="22" t="s">
        <v>860</v>
      </c>
      <c r="S344" s="22" t="str">
        <f>VLOOKUP(R344,'TUTORES 1s2023'!A:B,2,0)</f>
        <v>SÁNCHEZ GUTIÉRREZ AYRTON</v>
      </c>
      <c r="T344" s="22" t="str">
        <f>VLOOKUP(R344,'TUTORES 1s2023'!A:E,5,0)</f>
        <v>ayrton.sanchez@usach.cl</v>
      </c>
      <c r="U344" s="22">
        <f>VLOOKUP(R344,'TUTORES 1s2023'!A:F,6,0)</f>
        <v>56975127222</v>
      </c>
      <c r="V344" s="23">
        <v>45013</v>
      </c>
      <c r="W344" s="22" t="s">
        <v>62</v>
      </c>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t="s">
        <v>62</v>
      </c>
      <c r="AV344" s="22"/>
      <c r="AW344" s="22"/>
      <c r="AX344" s="24">
        <f>VLOOKUP(A344,'TUTORÍAS 20230424'!A:H,8,0)</f>
        <v>2</v>
      </c>
      <c r="AY344" s="24">
        <f>VLOOKUP(A344,'TUTORÍAS 20230502'!A:J,10,0)</f>
        <v>2</v>
      </c>
      <c r="AZ344" s="24"/>
    </row>
    <row r="345" spans="1:52" ht="13.8" hidden="1">
      <c r="A345" s="19">
        <v>21510005</v>
      </c>
      <c r="B345" s="19">
        <v>7</v>
      </c>
      <c r="C345" s="20" t="s">
        <v>2940</v>
      </c>
      <c r="D345" s="20" t="s">
        <v>50</v>
      </c>
      <c r="E345" s="20" t="s">
        <v>1812</v>
      </c>
      <c r="F345" s="20" t="s">
        <v>1813</v>
      </c>
      <c r="G345" s="20" t="s">
        <v>151</v>
      </c>
      <c r="H345" s="20" t="s">
        <v>1807</v>
      </c>
      <c r="I345" s="20"/>
      <c r="J345" s="20" t="s">
        <v>2941</v>
      </c>
      <c r="K345" s="62" t="s">
        <v>2942</v>
      </c>
      <c r="L345" s="19">
        <v>945905153</v>
      </c>
      <c r="M345" s="20"/>
      <c r="N345" s="21" t="s">
        <v>58</v>
      </c>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4" t="s">
        <v>50</v>
      </c>
      <c r="AY345" s="24" t="s">
        <v>50</v>
      </c>
      <c r="AZ345" s="24"/>
    </row>
    <row r="346" spans="1:52" ht="13.8" hidden="1">
      <c r="A346" s="19">
        <v>21481021</v>
      </c>
      <c r="B346" s="19">
        <v>2</v>
      </c>
      <c r="C346" s="20" t="s">
        <v>2943</v>
      </c>
      <c r="D346" s="20" t="s">
        <v>50</v>
      </c>
      <c r="E346" s="20" t="s">
        <v>1821</v>
      </c>
      <c r="F346" s="20" t="s">
        <v>1813</v>
      </c>
      <c r="G346" s="20" t="s">
        <v>1806</v>
      </c>
      <c r="H346" s="20" t="s">
        <v>1807</v>
      </c>
      <c r="I346" s="20"/>
      <c r="J346" s="20" t="s">
        <v>2944</v>
      </c>
      <c r="K346" s="62" t="s">
        <v>2945</v>
      </c>
      <c r="L346" s="19">
        <v>934230498</v>
      </c>
      <c r="M346" s="20"/>
      <c r="N346" s="21" t="s">
        <v>58</v>
      </c>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4" t="s">
        <v>50</v>
      </c>
      <c r="AY346" s="24" t="s">
        <v>50</v>
      </c>
      <c r="AZ346" s="24"/>
    </row>
    <row r="347" spans="1:52" ht="13.8">
      <c r="A347" s="19">
        <v>25581943</v>
      </c>
      <c r="B347" s="19">
        <v>7</v>
      </c>
      <c r="C347" s="20" t="s">
        <v>2946</v>
      </c>
      <c r="D347" s="20" t="s">
        <v>50</v>
      </c>
      <c r="E347" s="20" t="s">
        <v>316</v>
      </c>
      <c r="F347" s="20" t="s">
        <v>1845</v>
      </c>
      <c r="G347" s="20" t="s">
        <v>53</v>
      </c>
      <c r="H347" s="20" t="s">
        <v>1807</v>
      </c>
      <c r="I347" s="20"/>
      <c r="J347" s="20" t="s">
        <v>2947</v>
      </c>
      <c r="K347" s="62" t="s">
        <v>2948</v>
      </c>
      <c r="L347" s="19">
        <v>946569834</v>
      </c>
      <c r="M347" s="20"/>
      <c r="N347" s="21" t="s">
        <v>58</v>
      </c>
      <c r="O347" s="22" t="s">
        <v>77</v>
      </c>
      <c r="P347" s="22" t="s">
        <v>2481</v>
      </c>
      <c r="Q347" s="22" t="s">
        <v>2482</v>
      </c>
      <c r="R347" s="22" t="s">
        <v>1633</v>
      </c>
      <c r="S347" s="22" t="str">
        <f>VLOOKUP(R347,'TUTORES 1s2023'!A:B,2,0)</f>
        <v>PALMA RÍOS MATÍAS SALVADOR</v>
      </c>
      <c r="T347" s="22" t="str">
        <f>VLOOKUP(R347,'TUTORES 1s2023'!A:E,5,0)</f>
        <v>matias.palma.r@usach.cl</v>
      </c>
      <c r="U347" s="22">
        <f>VLOOKUP(R347,'TUTORES 1s2023'!A:F,6,0)</f>
        <v>56983731524</v>
      </c>
      <c r="V347" s="23">
        <v>45013</v>
      </c>
      <c r="W347" s="22" t="s">
        <v>62</v>
      </c>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t="s">
        <v>62</v>
      </c>
      <c r="AV347" s="22"/>
      <c r="AW347" s="22"/>
      <c r="AX347" s="24">
        <v>0</v>
      </c>
      <c r="AY347" s="24">
        <f>VLOOKUP(A347,'TUTORÍAS 20230502'!A:J,10,0)</f>
        <v>5</v>
      </c>
      <c r="AZ347" s="24"/>
    </row>
    <row r="348" spans="1:52" ht="13.8" hidden="1">
      <c r="A348" s="19">
        <v>21407136</v>
      </c>
      <c r="B348" s="19">
        <v>3</v>
      </c>
      <c r="C348" s="20" t="s">
        <v>2949</v>
      </c>
      <c r="D348" s="20" t="s">
        <v>50</v>
      </c>
      <c r="E348" s="20" t="s">
        <v>1812</v>
      </c>
      <c r="F348" s="20" t="s">
        <v>1813</v>
      </c>
      <c r="G348" s="20" t="s">
        <v>1806</v>
      </c>
      <c r="H348" s="20" t="s">
        <v>1807</v>
      </c>
      <c r="I348" s="20"/>
      <c r="J348" s="20" t="s">
        <v>2950</v>
      </c>
      <c r="K348" s="62" t="s">
        <v>2951</v>
      </c>
      <c r="L348" s="19">
        <v>952165561</v>
      </c>
      <c r="M348" s="20"/>
      <c r="N348" s="21" t="s">
        <v>58</v>
      </c>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4" t="s">
        <v>50</v>
      </c>
      <c r="AY348" s="24" t="s">
        <v>50</v>
      </c>
      <c r="AZ348" s="24"/>
    </row>
    <row r="349" spans="1:52" ht="13.8" hidden="1">
      <c r="A349" s="19">
        <v>26086860</v>
      </c>
      <c r="B349" s="19">
        <v>8</v>
      </c>
      <c r="C349" s="20" t="s">
        <v>2952</v>
      </c>
      <c r="D349" s="20" t="s">
        <v>50</v>
      </c>
      <c r="E349" s="20" t="s">
        <v>202</v>
      </c>
      <c r="F349" s="20" t="s">
        <v>1845</v>
      </c>
      <c r="G349" s="20" t="s">
        <v>53</v>
      </c>
      <c r="H349" s="20" t="s">
        <v>1807</v>
      </c>
      <c r="I349" s="20"/>
      <c r="J349" s="20" t="s">
        <v>2953</v>
      </c>
      <c r="K349" s="62" t="s">
        <v>2954</v>
      </c>
      <c r="L349" s="19">
        <v>979035900</v>
      </c>
      <c r="M349" s="20"/>
      <c r="N349" s="21" t="s">
        <v>1824</v>
      </c>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4" t="s">
        <v>50</v>
      </c>
      <c r="AY349" s="24" t="s">
        <v>50</v>
      </c>
      <c r="AZ349" s="24"/>
    </row>
    <row r="350" spans="1:52" ht="13.8" hidden="1">
      <c r="A350" s="19">
        <v>21173332</v>
      </c>
      <c r="B350" s="19">
        <v>2</v>
      </c>
      <c r="C350" s="20" t="s">
        <v>2955</v>
      </c>
      <c r="D350" s="20" t="s">
        <v>50</v>
      </c>
      <c r="E350" s="20" t="s">
        <v>198</v>
      </c>
      <c r="F350" s="20" t="s">
        <v>1856</v>
      </c>
      <c r="G350" s="20" t="s">
        <v>1806</v>
      </c>
      <c r="H350" s="20" t="s">
        <v>1807</v>
      </c>
      <c r="I350" s="20"/>
      <c r="J350" s="20" t="s">
        <v>2956</v>
      </c>
      <c r="K350" s="62" t="s">
        <v>2957</v>
      </c>
      <c r="L350" s="19">
        <v>937136280</v>
      </c>
      <c r="M350" s="20"/>
      <c r="N350" s="21" t="s">
        <v>58</v>
      </c>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4" t="s">
        <v>50</v>
      </c>
      <c r="AY350" s="24" t="s">
        <v>50</v>
      </c>
      <c r="AZ350" s="24"/>
    </row>
    <row r="351" spans="1:52" ht="13.8" hidden="1">
      <c r="A351" s="19">
        <v>26719110</v>
      </c>
      <c r="B351" s="19">
        <v>7</v>
      </c>
      <c r="C351" s="20" t="s">
        <v>2958</v>
      </c>
      <c r="D351" s="20" t="s">
        <v>50</v>
      </c>
      <c r="E351" s="20" t="s">
        <v>118</v>
      </c>
      <c r="F351" s="20" t="s">
        <v>119</v>
      </c>
      <c r="G351" s="20" t="s">
        <v>53</v>
      </c>
      <c r="H351" s="20" t="s">
        <v>1807</v>
      </c>
      <c r="I351" s="20"/>
      <c r="J351" s="20" t="s">
        <v>2959</v>
      </c>
      <c r="K351" s="62" t="s">
        <v>2960</v>
      </c>
      <c r="L351" s="19">
        <v>984803291</v>
      </c>
      <c r="M351" s="20"/>
      <c r="N351" s="21" t="s">
        <v>1824</v>
      </c>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4" t="s">
        <v>50</v>
      </c>
      <c r="AY351" s="24" t="s">
        <v>50</v>
      </c>
      <c r="AZ351" s="24"/>
    </row>
    <row r="352" spans="1:52" ht="13.8" hidden="1">
      <c r="A352" s="19">
        <v>25629527</v>
      </c>
      <c r="B352" s="19" t="s">
        <v>142</v>
      </c>
      <c r="C352" s="20" t="s">
        <v>2961</v>
      </c>
      <c r="D352" s="20" t="s">
        <v>50</v>
      </c>
      <c r="E352" s="20" t="s">
        <v>220</v>
      </c>
      <c r="F352" s="20" t="s">
        <v>1856</v>
      </c>
      <c r="G352" s="20" t="s">
        <v>53</v>
      </c>
      <c r="H352" s="20" t="s">
        <v>1807</v>
      </c>
      <c r="I352" s="20"/>
      <c r="J352" s="20" t="s">
        <v>2962</v>
      </c>
      <c r="K352" s="62" t="s">
        <v>2963</v>
      </c>
      <c r="L352" s="19">
        <v>931705784</v>
      </c>
      <c r="M352" s="20"/>
      <c r="N352" s="21" t="s">
        <v>58</v>
      </c>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4" t="s">
        <v>50</v>
      </c>
      <c r="AY352" s="24" t="s">
        <v>50</v>
      </c>
      <c r="AZ352" s="24"/>
    </row>
    <row r="353" spans="1:52" ht="13.8" hidden="1">
      <c r="A353" s="19">
        <v>27182378</v>
      </c>
      <c r="B353" s="19">
        <v>9</v>
      </c>
      <c r="C353" s="20" t="s">
        <v>2964</v>
      </c>
      <c r="D353" s="20" t="s">
        <v>50</v>
      </c>
      <c r="E353" s="20" t="s">
        <v>129</v>
      </c>
      <c r="F353" s="20" t="s">
        <v>1856</v>
      </c>
      <c r="G353" s="20" t="s">
        <v>53</v>
      </c>
      <c r="H353" s="20" t="s">
        <v>1807</v>
      </c>
      <c r="I353" s="20"/>
      <c r="J353" s="20" t="s">
        <v>2965</v>
      </c>
      <c r="K353" s="62" t="s">
        <v>2966</v>
      </c>
      <c r="L353" s="19">
        <v>922443033</v>
      </c>
      <c r="M353" s="20"/>
      <c r="N353" s="21" t="s">
        <v>58</v>
      </c>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t="s">
        <v>2121</v>
      </c>
      <c r="AQ353" s="22"/>
      <c r="AR353" s="22"/>
      <c r="AS353" s="22"/>
      <c r="AT353" s="22"/>
      <c r="AU353" s="22"/>
      <c r="AV353" s="22"/>
      <c r="AW353" s="22"/>
      <c r="AX353" s="24" t="s">
        <v>50</v>
      </c>
      <c r="AY353" s="24" t="s">
        <v>50</v>
      </c>
      <c r="AZ353" s="24"/>
    </row>
    <row r="354" spans="1:52" ht="13.8" hidden="1">
      <c r="A354" s="19">
        <v>27102627</v>
      </c>
      <c r="B354" s="19">
        <v>7</v>
      </c>
      <c r="C354" s="20" t="s">
        <v>2967</v>
      </c>
      <c r="D354" s="20" t="s">
        <v>50</v>
      </c>
      <c r="E354" s="20" t="s">
        <v>118</v>
      </c>
      <c r="F354" s="20" t="s">
        <v>119</v>
      </c>
      <c r="G354" s="20" t="s">
        <v>53</v>
      </c>
      <c r="H354" s="20" t="s">
        <v>1807</v>
      </c>
      <c r="I354" s="20"/>
      <c r="J354" s="20" t="s">
        <v>2968</v>
      </c>
      <c r="K354" s="62" t="s">
        <v>2969</v>
      </c>
      <c r="L354" s="19">
        <v>948660600</v>
      </c>
      <c r="M354" s="20"/>
      <c r="N354" s="21" t="s">
        <v>1824</v>
      </c>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4" t="s">
        <v>50</v>
      </c>
      <c r="AY354" s="24" t="s">
        <v>50</v>
      </c>
      <c r="AZ354" s="24"/>
    </row>
    <row r="355" spans="1:52" ht="13.8" hidden="1">
      <c r="A355" s="19">
        <v>21496348</v>
      </c>
      <c r="B355" s="19">
        <v>5</v>
      </c>
      <c r="C355" s="20" t="s">
        <v>2970</v>
      </c>
      <c r="D355" s="20" t="s">
        <v>50</v>
      </c>
      <c r="E355" s="20" t="s">
        <v>1821</v>
      </c>
      <c r="F355" s="20" t="s">
        <v>1813</v>
      </c>
      <c r="G355" s="20" t="s">
        <v>1806</v>
      </c>
      <c r="H355" s="20" t="s">
        <v>1807</v>
      </c>
      <c r="I355" s="20"/>
      <c r="J355" s="20" t="s">
        <v>2971</v>
      </c>
      <c r="K355" s="62" t="s">
        <v>2972</v>
      </c>
      <c r="L355" s="19">
        <v>966983096</v>
      </c>
      <c r="M355" s="20"/>
      <c r="N355" s="21" t="s">
        <v>1824</v>
      </c>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4" t="s">
        <v>50</v>
      </c>
      <c r="AY355" s="24" t="s">
        <v>50</v>
      </c>
      <c r="AZ355" s="24"/>
    </row>
    <row r="356" spans="1:52" ht="13.8" hidden="1">
      <c r="A356" s="19">
        <v>21506613</v>
      </c>
      <c r="B356" s="19">
        <v>4</v>
      </c>
      <c r="C356" s="20" t="s">
        <v>2973</v>
      </c>
      <c r="D356" s="20" t="s">
        <v>50</v>
      </c>
      <c r="E356" s="20" t="s">
        <v>637</v>
      </c>
      <c r="F356" s="20" t="s">
        <v>1845</v>
      </c>
      <c r="G356" s="20" t="s">
        <v>1806</v>
      </c>
      <c r="H356" s="20" t="s">
        <v>1807</v>
      </c>
      <c r="I356" s="20"/>
      <c r="J356" s="20" t="s">
        <v>2974</v>
      </c>
      <c r="K356" s="62" t="s">
        <v>2975</v>
      </c>
      <c r="L356" s="19">
        <v>935551349</v>
      </c>
      <c r="M356" s="20"/>
      <c r="N356" s="21" t="s">
        <v>58</v>
      </c>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4" t="s">
        <v>50</v>
      </c>
      <c r="AY356" s="24" t="s">
        <v>50</v>
      </c>
      <c r="AZ356" s="24"/>
    </row>
    <row r="357" spans="1:52" ht="13.8" hidden="1">
      <c r="A357" s="19">
        <v>21485041</v>
      </c>
      <c r="B357" s="19">
        <v>9</v>
      </c>
      <c r="C357" s="20" t="s">
        <v>2976</v>
      </c>
      <c r="D357" s="20" t="s">
        <v>50</v>
      </c>
      <c r="E357" s="20" t="s">
        <v>156</v>
      </c>
      <c r="F357" s="20" t="s">
        <v>1929</v>
      </c>
      <c r="G357" s="20" t="s">
        <v>1806</v>
      </c>
      <c r="H357" s="20" t="s">
        <v>1807</v>
      </c>
      <c r="I357" s="20"/>
      <c r="J357" s="20" t="s">
        <v>2977</v>
      </c>
      <c r="K357" s="62" t="s">
        <v>2978</v>
      </c>
      <c r="L357" s="19">
        <v>981599597</v>
      </c>
      <c r="M357" s="20"/>
      <c r="N357" s="21" t="s">
        <v>58</v>
      </c>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4" t="s">
        <v>50</v>
      </c>
      <c r="AY357" s="24" t="s">
        <v>50</v>
      </c>
      <c r="AZ357" s="24"/>
    </row>
    <row r="358" spans="1:52" ht="13.8" hidden="1">
      <c r="A358" s="19">
        <v>21242673</v>
      </c>
      <c r="B358" s="19">
        <v>3</v>
      </c>
      <c r="C358" s="20" t="s">
        <v>2979</v>
      </c>
      <c r="D358" s="20" t="s">
        <v>50</v>
      </c>
      <c r="E358" s="20" t="s">
        <v>1812</v>
      </c>
      <c r="F358" s="20" t="s">
        <v>1813</v>
      </c>
      <c r="G358" s="20" t="s">
        <v>53</v>
      </c>
      <c r="H358" s="20" t="s">
        <v>1807</v>
      </c>
      <c r="I358" s="20"/>
      <c r="J358" s="20" t="s">
        <v>2980</v>
      </c>
      <c r="K358" s="62" t="s">
        <v>2981</v>
      </c>
      <c r="L358" s="19">
        <v>957731425</v>
      </c>
      <c r="M358" s="20"/>
      <c r="N358" s="21" t="s">
        <v>58</v>
      </c>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4" t="s">
        <v>50</v>
      </c>
      <c r="AY358" s="24" t="s">
        <v>50</v>
      </c>
      <c r="AZ358" s="24"/>
    </row>
    <row r="359" spans="1:52" ht="13.8" hidden="1">
      <c r="A359" s="19">
        <v>21506040</v>
      </c>
      <c r="B359" s="19">
        <v>3</v>
      </c>
      <c r="C359" s="20" t="s">
        <v>2982</v>
      </c>
      <c r="D359" s="20" t="s">
        <v>50</v>
      </c>
      <c r="E359" s="20" t="s">
        <v>118</v>
      </c>
      <c r="F359" s="20" t="s">
        <v>119</v>
      </c>
      <c r="G359" s="20" t="s">
        <v>1806</v>
      </c>
      <c r="H359" s="20" t="s">
        <v>1807</v>
      </c>
      <c r="I359" s="20"/>
      <c r="J359" s="20" t="s">
        <v>2983</v>
      </c>
      <c r="K359" s="62" t="s">
        <v>2984</v>
      </c>
      <c r="L359" s="19">
        <v>945003951</v>
      </c>
      <c r="M359" s="20"/>
      <c r="N359" s="21" t="s">
        <v>58</v>
      </c>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4" t="s">
        <v>50</v>
      </c>
      <c r="AY359" s="24" t="s">
        <v>50</v>
      </c>
      <c r="AZ359" s="24"/>
    </row>
    <row r="360" spans="1:52" ht="13.8" hidden="1">
      <c r="A360" s="19">
        <v>21347112</v>
      </c>
      <c r="B360" s="19">
        <v>0</v>
      </c>
      <c r="C360" s="20" t="s">
        <v>2985</v>
      </c>
      <c r="D360" s="20" t="s">
        <v>50</v>
      </c>
      <c r="E360" s="20" t="s">
        <v>118</v>
      </c>
      <c r="F360" s="20" t="s">
        <v>119</v>
      </c>
      <c r="G360" s="20" t="s">
        <v>53</v>
      </c>
      <c r="H360" s="20" t="s">
        <v>1807</v>
      </c>
      <c r="I360" s="20"/>
      <c r="J360" s="20" t="s">
        <v>2986</v>
      </c>
      <c r="K360" s="62" t="s">
        <v>2987</v>
      </c>
      <c r="L360" s="19">
        <v>985195195</v>
      </c>
      <c r="M360" s="20"/>
      <c r="N360" s="21" t="s">
        <v>58</v>
      </c>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4" t="s">
        <v>50</v>
      </c>
      <c r="AY360" s="24" t="s">
        <v>50</v>
      </c>
      <c r="AZ360" s="24"/>
    </row>
    <row r="361" spans="1:52" ht="13.8" hidden="1">
      <c r="A361" s="19">
        <v>21352905</v>
      </c>
      <c r="B361" s="19">
        <v>6</v>
      </c>
      <c r="C361" s="20" t="s">
        <v>2988</v>
      </c>
      <c r="D361" s="20" t="s">
        <v>50</v>
      </c>
      <c r="E361" s="20" t="s">
        <v>1812</v>
      </c>
      <c r="F361" s="20" t="s">
        <v>1813</v>
      </c>
      <c r="G361" s="20" t="s">
        <v>1806</v>
      </c>
      <c r="H361" s="20" t="s">
        <v>1807</v>
      </c>
      <c r="I361" s="20"/>
      <c r="J361" s="20" t="s">
        <v>2989</v>
      </c>
      <c r="K361" s="62" t="s">
        <v>2990</v>
      </c>
      <c r="L361" s="19">
        <v>935249695</v>
      </c>
      <c r="M361" s="20"/>
      <c r="N361" s="21" t="s">
        <v>58</v>
      </c>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4" t="s">
        <v>50</v>
      </c>
      <c r="AY361" s="24" t="s">
        <v>50</v>
      </c>
      <c r="AZ361" s="24"/>
    </row>
    <row r="362" spans="1:52" ht="13.8">
      <c r="A362" s="19"/>
      <c r="B362" s="20"/>
      <c r="C362" s="20"/>
      <c r="D362" s="20"/>
      <c r="E362" s="20"/>
      <c r="F362" s="20"/>
      <c r="G362" s="20"/>
      <c r="H362" s="20"/>
      <c r="I362" s="20"/>
      <c r="J362" s="20"/>
      <c r="K362" s="20"/>
      <c r="L362" s="20"/>
      <c r="M362" s="20"/>
      <c r="N362" s="8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4"/>
      <c r="AY362" s="24"/>
      <c r="AZ362" s="24"/>
    </row>
    <row r="363" spans="1:52" ht="13.8">
      <c r="A363" s="19"/>
      <c r="B363" s="20"/>
      <c r="C363" s="20"/>
      <c r="D363" s="20"/>
      <c r="E363" s="20"/>
      <c r="F363" s="20"/>
      <c r="G363" s="20"/>
      <c r="H363" s="20"/>
      <c r="I363" s="21"/>
      <c r="J363" s="20"/>
      <c r="K363" s="20"/>
      <c r="L363" s="20"/>
      <c r="M363" s="20"/>
      <c r="N363" s="8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4"/>
      <c r="AY363" s="24"/>
      <c r="AZ363" s="24"/>
    </row>
    <row r="364" spans="1:52" ht="13.8">
      <c r="A364" s="19"/>
      <c r="B364" s="20"/>
      <c r="C364" s="20"/>
      <c r="D364" s="20"/>
      <c r="E364" s="20"/>
      <c r="F364" s="20"/>
      <c r="G364" s="20"/>
      <c r="H364" s="20"/>
      <c r="I364" s="20"/>
      <c r="J364" s="20"/>
      <c r="K364" s="20"/>
      <c r="L364" s="19"/>
      <c r="M364" s="20"/>
      <c r="N364" s="8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4"/>
      <c r="AY364" s="24"/>
      <c r="AZ364" s="24"/>
    </row>
    <row r="365" spans="1:52" ht="13.8">
      <c r="A365" s="19"/>
      <c r="B365" s="20"/>
      <c r="C365" s="20"/>
      <c r="D365" s="20"/>
      <c r="E365" s="20"/>
      <c r="F365" s="20"/>
      <c r="G365" s="20"/>
      <c r="H365" s="20"/>
      <c r="I365" s="20"/>
      <c r="J365" s="20"/>
      <c r="K365" s="20"/>
      <c r="L365" s="19"/>
      <c r="M365" s="20"/>
      <c r="N365" s="8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4"/>
      <c r="AY365" s="24"/>
      <c r="AZ365" s="24"/>
    </row>
    <row r="366" spans="1:52" ht="13.8">
      <c r="A366" s="19"/>
      <c r="B366" s="20"/>
      <c r="C366" s="20"/>
      <c r="D366" s="20"/>
      <c r="E366" s="20"/>
      <c r="F366" s="20"/>
      <c r="G366" s="20"/>
      <c r="H366" s="20"/>
      <c r="I366" s="20"/>
      <c r="J366" s="20"/>
      <c r="K366" s="20"/>
      <c r="L366" s="19"/>
      <c r="M366" s="20"/>
      <c r="N366" s="8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4"/>
      <c r="AY366" s="24"/>
      <c r="AZ366" s="24"/>
    </row>
    <row r="367" spans="1:52" ht="13.8">
      <c r="A367" s="19"/>
      <c r="B367" s="20"/>
      <c r="C367" s="20"/>
      <c r="D367" s="20"/>
      <c r="E367" s="20"/>
      <c r="F367" s="20"/>
      <c r="G367" s="20"/>
      <c r="H367" s="20"/>
      <c r="I367" s="20"/>
      <c r="J367" s="20"/>
      <c r="K367" s="20"/>
      <c r="L367" s="19"/>
      <c r="M367" s="20"/>
      <c r="N367" s="8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4"/>
      <c r="AY367" s="24"/>
      <c r="AZ367" s="24"/>
    </row>
    <row r="368" spans="1:52" ht="13.8">
      <c r="A368" s="19"/>
      <c r="B368" s="20"/>
      <c r="C368" s="20"/>
      <c r="D368" s="20"/>
      <c r="E368" s="20"/>
      <c r="F368" s="20"/>
      <c r="G368" s="20"/>
      <c r="H368" s="20"/>
      <c r="I368" s="20"/>
      <c r="J368" s="20"/>
      <c r="K368" s="20"/>
      <c r="L368" s="19"/>
      <c r="M368" s="20"/>
      <c r="N368" s="8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4"/>
      <c r="AY368" s="24"/>
      <c r="AZ368" s="24"/>
    </row>
    <row r="369" spans="1:52" ht="13.8">
      <c r="A369" s="19"/>
      <c r="B369" s="20"/>
      <c r="C369" s="20"/>
      <c r="D369" s="20"/>
      <c r="E369" s="20"/>
      <c r="F369" s="20"/>
      <c r="G369" s="20"/>
      <c r="H369" s="20"/>
      <c r="I369" s="20"/>
      <c r="J369" s="20"/>
      <c r="K369" s="20"/>
      <c r="L369" s="19"/>
      <c r="M369" s="20"/>
      <c r="N369" s="8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4"/>
      <c r="AY369" s="24"/>
      <c r="AZ369" s="24"/>
    </row>
    <row r="370" spans="1:52" ht="13.8">
      <c r="A370" s="19"/>
      <c r="B370" s="20"/>
      <c r="C370" s="20"/>
      <c r="D370" s="20"/>
      <c r="E370" s="20"/>
      <c r="F370" s="20"/>
      <c r="G370" s="20"/>
      <c r="H370" s="20"/>
      <c r="I370" s="21"/>
      <c r="J370" s="20"/>
      <c r="K370" s="20"/>
      <c r="L370" s="20"/>
      <c r="M370" s="20"/>
      <c r="N370" s="8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4"/>
      <c r="AY370" s="24"/>
      <c r="AZ370" s="24"/>
    </row>
    <row r="371" spans="1:52" ht="13.8">
      <c r="A371" s="19"/>
      <c r="B371" s="20"/>
      <c r="C371" s="20"/>
      <c r="D371" s="20"/>
      <c r="E371" s="20"/>
      <c r="F371" s="20"/>
      <c r="G371" s="20"/>
      <c r="H371" s="20"/>
      <c r="I371" s="20"/>
      <c r="J371" s="20"/>
      <c r="K371" s="20"/>
      <c r="L371" s="19"/>
      <c r="M371" s="20"/>
      <c r="N371" s="8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4"/>
      <c r="AY371" s="24"/>
      <c r="AZ371" s="24"/>
    </row>
    <row r="372" spans="1:52" ht="13.8">
      <c r="A372" s="19"/>
      <c r="B372" s="20"/>
      <c r="C372" s="20"/>
      <c r="D372" s="20"/>
      <c r="E372" s="20"/>
      <c r="F372" s="20"/>
      <c r="G372" s="20"/>
      <c r="H372" s="20"/>
      <c r="I372" s="20"/>
      <c r="J372" s="20"/>
      <c r="K372" s="20"/>
      <c r="L372" s="19"/>
      <c r="M372" s="20"/>
      <c r="N372" s="8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4"/>
      <c r="AY372" s="24"/>
      <c r="AZ372" s="24"/>
    </row>
    <row r="373" spans="1:52" ht="13.8">
      <c r="A373" s="19"/>
      <c r="B373" s="20"/>
      <c r="C373" s="20"/>
      <c r="D373" s="20"/>
      <c r="E373" s="20"/>
      <c r="F373" s="20"/>
      <c r="G373" s="20"/>
      <c r="H373" s="20"/>
      <c r="I373" s="20"/>
      <c r="J373" s="20"/>
      <c r="K373" s="20"/>
      <c r="L373" s="19"/>
      <c r="M373" s="20"/>
      <c r="N373" s="8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4"/>
      <c r="AY373" s="24"/>
      <c r="AZ373" s="24"/>
    </row>
    <row r="374" spans="1:52" ht="13.8">
      <c r="A374" s="19"/>
      <c r="B374" s="20"/>
      <c r="C374" s="20"/>
      <c r="D374" s="20"/>
      <c r="E374" s="20"/>
      <c r="F374" s="20"/>
      <c r="G374" s="20"/>
      <c r="H374" s="20"/>
      <c r="I374" s="20"/>
      <c r="J374" s="20"/>
      <c r="K374" s="20"/>
      <c r="L374" s="19"/>
      <c r="M374" s="20"/>
      <c r="N374" s="8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4"/>
      <c r="AY374" s="24"/>
      <c r="AZ374" s="24"/>
    </row>
    <row r="375" spans="1:52" ht="13.8">
      <c r="A375" s="19"/>
      <c r="B375" s="20"/>
      <c r="C375" s="20"/>
      <c r="D375" s="20"/>
      <c r="E375" s="20"/>
      <c r="F375" s="20"/>
      <c r="G375" s="20"/>
      <c r="H375" s="20"/>
      <c r="I375" s="20"/>
      <c r="J375" s="20"/>
      <c r="K375" s="20"/>
      <c r="L375" s="20"/>
      <c r="M375" s="20"/>
      <c r="N375" s="8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4"/>
      <c r="AY375" s="24"/>
      <c r="AZ375" s="24"/>
    </row>
    <row r="376" spans="1:52" ht="13.8">
      <c r="A376" s="19"/>
      <c r="B376" s="20"/>
      <c r="C376" s="20"/>
      <c r="D376" s="20"/>
      <c r="E376" s="20"/>
      <c r="F376" s="20"/>
      <c r="G376" s="20"/>
      <c r="H376" s="20"/>
      <c r="I376" s="21"/>
      <c r="J376" s="20"/>
      <c r="K376" s="20"/>
      <c r="L376" s="20"/>
      <c r="M376" s="20"/>
      <c r="N376" s="8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4"/>
      <c r="AY376" s="24"/>
      <c r="AZ376" s="24"/>
    </row>
    <row r="377" spans="1:52" ht="13.8">
      <c r="A377" s="19"/>
      <c r="B377" s="20"/>
      <c r="C377" s="20"/>
      <c r="D377" s="20"/>
      <c r="E377" s="20"/>
      <c r="F377" s="20"/>
      <c r="G377" s="20"/>
      <c r="H377" s="20"/>
      <c r="I377" s="20"/>
      <c r="J377" s="20"/>
      <c r="K377" s="20"/>
      <c r="L377" s="19"/>
      <c r="M377" s="20"/>
      <c r="N377" s="8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4"/>
      <c r="AY377" s="24"/>
      <c r="AZ377" s="24"/>
    </row>
    <row r="378" spans="1:52" ht="13.8">
      <c r="A378" s="19"/>
      <c r="B378" s="20"/>
      <c r="C378" s="20"/>
      <c r="D378" s="20"/>
      <c r="E378" s="20"/>
      <c r="F378" s="20"/>
      <c r="G378" s="20"/>
      <c r="H378" s="20"/>
      <c r="I378" s="20"/>
      <c r="J378" s="20"/>
      <c r="K378" s="20"/>
      <c r="L378" s="19"/>
      <c r="M378" s="20"/>
      <c r="N378" s="8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4"/>
      <c r="AY378" s="24"/>
      <c r="AZ378" s="24"/>
    </row>
    <row r="379" spans="1:52" ht="13.8">
      <c r="A379" s="19"/>
      <c r="B379" s="20"/>
      <c r="C379" s="20"/>
      <c r="D379" s="20"/>
      <c r="E379" s="20"/>
      <c r="F379" s="20"/>
      <c r="G379" s="20"/>
      <c r="H379" s="20"/>
      <c r="I379" s="20"/>
      <c r="J379" s="20"/>
      <c r="K379" s="20"/>
      <c r="L379" s="19"/>
      <c r="M379" s="20"/>
      <c r="N379" s="8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4"/>
      <c r="AY379" s="24"/>
      <c r="AZ379" s="24"/>
    </row>
    <row r="380" spans="1:52" ht="13.8">
      <c r="A380" s="19"/>
      <c r="B380" s="20"/>
      <c r="C380" s="20"/>
      <c r="D380" s="20"/>
      <c r="E380" s="20"/>
      <c r="F380" s="20"/>
      <c r="G380" s="20"/>
      <c r="H380" s="20"/>
      <c r="I380" s="21"/>
      <c r="J380" s="20"/>
      <c r="K380" s="20"/>
      <c r="L380" s="20"/>
      <c r="M380" s="20"/>
      <c r="N380" s="8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4"/>
      <c r="AY380" s="24"/>
      <c r="AZ380" s="24"/>
    </row>
    <row r="381" spans="1:52" ht="13.8">
      <c r="A381" s="19"/>
      <c r="B381" s="20"/>
      <c r="C381" s="20"/>
      <c r="D381" s="20"/>
      <c r="E381" s="20"/>
      <c r="F381" s="20"/>
      <c r="G381" s="20"/>
      <c r="H381" s="20"/>
      <c r="I381" s="20"/>
      <c r="J381" s="20"/>
      <c r="K381" s="20"/>
      <c r="L381" s="19"/>
      <c r="M381" s="20"/>
      <c r="N381" s="8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4"/>
      <c r="AY381" s="24"/>
      <c r="AZ381" s="24"/>
    </row>
    <row r="382" spans="1:52" ht="13.8">
      <c r="A382" s="19"/>
      <c r="B382" s="20"/>
      <c r="C382" s="20"/>
      <c r="D382" s="20"/>
      <c r="E382" s="20"/>
      <c r="F382" s="20"/>
      <c r="G382" s="20"/>
      <c r="H382" s="20"/>
      <c r="I382" s="20"/>
      <c r="J382" s="20"/>
      <c r="K382" s="20"/>
      <c r="L382" s="19"/>
      <c r="M382" s="20"/>
      <c r="N382" s="8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4"/>
      <c r="AY382" s="24"/>
      <c r="AZ382" s="24"/>
    </row>
    <row r="383" spans="1:52" ht="13.8">
      <c r="A383" s="19"/>
      <c r="B383" s="20"/>
      <c r="C383" s="20"/>
      <c r="D383" s="20"/>
      <c r="E383" s="20"/>
      <c r="F383" s="20"/>
      <c r="G383" s="20"/>
      <c r="H383" s="20"/>
      <c r="I383" s="20"/>
      <c r="J383" s="20"/>
      <c r="K383" s="20"/>
      <c r="L383" s="19"/>
      <c r="M383" s="20"/>
      <c r="N383" s="8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4"/>
      <c r="AY383" s="24"/>
      <c r="AZ383" s="24"/>
    </row>
    <row r="384" spans="1:52" ht="13.8">
      <c r="A384" s="19"/>
      <c r="B384" s="20"/>
      <c r="C384" s="20"/>
      <c r="D384" s="20"/>
      <c r="E384" s="20"/>
      <c r="F384" s="20"/>
      <c r="G384" s="20"/>
      <c r="H384" s="20"/>
      <c r="I384" s="20"/>
      <c r="J384" s="20"/>
      <c r="K384" s="20"/>
      <c r="L384" s="19"/>
      <c r="M384" s="20"/>
      <c r="N384" s="8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4"/>
      <c r="AY384" s="24"/>
      <c r="AZ384" s="24"/>
    </row>
    <row r="385" spans="1:52" ht="13.8">
      <c r="A385" s="19"/>
      <c r="B385" s="20"/>
      <c r="C385" s="20"/>
      <c r="D385" s="20"/>
      <c r="E385" s="20"/>
      <c r="F385" s="20"/>
      <c r="G385" s="20"/>
      <c r="H385" s="20"/>
      <c r="I385" s="20"/>
      <c r="J385" s="20"/>
      <c r="K385" s="20"/>
      <c r="L385" s="19"/>
      <c r="M385" s="20"/>
      <c r="N385" s="8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4"/>
      <c r="AY385" s="24"/>
      <c r="AZ385" s="24"/>
    </row>
    <row r="386" spans="1:52" ht="13.8">
      <c r="A386" s="19"/>
      <c r="B386" s="20"/>
      <c r="C386" s="20"/>
      <c r="D386" s="20"/>
      <c r="E386" s="20"/>
      <c r="F386" s="20"/>
      <c r="G386" s="20"/>
      <c r="H386" s="20"/>
      <c r="I386" s="21"/>
      <c r="J386" s="20"/>
      <c r="K386" s="20"/>
      <c r="L386" s="20"/>
      <c r="M386" s="20"/>
      <c r="N386" s="8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4"/>
      <c r="AY386" s="24"/>
      <c r="AZ386" s="24"/>
    </row>
    <row r="387" spans="1:52" ht="13.8">
      <c r="A387" s="19"/>
      <c r="B387" s="20"/>
      <c r="C387" s="20"/>
      <c r="D387" s="20"/>
      <c r="E387" s="20"/>
      <c r="F387" s="20"/>
      <c r="G387" s="20"/>
      <c r="H387" s="20"/>
      <c r="I387" s="20"/>
      <c r="J387" s="20"/>
      <c r="K387" s="20"/>
      <c r="L387" s="20"/>
      <c r="M387" s="20"/>
      <c r="N387" s="8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4"/>
      <c r="AY387" s="24"/>
      <c r="AZ387" s="24"/>
    </row>
    <row r="388" spans="1:52" ht="13.8">
      <c r="A388" s="19"/>
      <c r="B388" s="20"/>
      <c r="C388" s="20"/>
      <c r="D388" s="20"/>
      <c r="E388" s="20"/>
      <c r="F388" s="20"/>
      <c r="G388" s="20"/>
      <c r="H388" s="20"/>
      <c r="I388" s="20"/>
      <c r="J388" s="20"/>
      <c r="K388" s="20"/>
      <c r="L388" s="19"/>
      <c r="M388" s="20"/>
      <c r="N388" s="8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4"/>
      <c r="AY388" s="24"/>
      <c r="AZ388" s="24"/>
    </row>
    <row r="389" spans="1:52" ht="13.8">
      <c r="A389" s="19"/>
      <c r="B389" s="20"/>
      <c r="C389" s="20"/>
      <c r="D389" s="20"/>
      <c r="E389" s="20"/>
      <c r="F389" s="20"/>
      <c r="G389" s="20"/>
      <c r="H389" s="20"/>
      <c r="I389" s="20"/>
      <c r="J389" s="20"/>
      <c r="K389" s="20"/>
      <c r="L389" s="20"/>
      <c r="M389" s="20"/>
      <c r="N389" s="8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4"/>
      <c r="AY389" s="24"/>
      <c r="AZ389" s="24"/>
    </row>
    <row r="390" spans="1:52" ht="13.8">
      <c r="A390" s="19"/>
      <c r="B390" s="20"/>
      <c r="C390" s="20"/>
      <c r="D390" s="20"/>
      <c r="E390" s="20"/>
      <c r="F390" s="20"/>
      <c r="G390" s="20"/>
      <c r="H390" s="20"/>
      <c r="I390" s="20"/>
      <c r="J390" s="20"/>
      <c r="K390" s="20"/>
      <c r="L390" s="19"/>
      <c r="M390" s="20"/>
      <c r="N390" s="8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4"/>
      <c r="AY390" s="24"/>
      <c r="AZ390" s="24"/>
    </row>
    <row r="391" spans="1:52" ht="13.8">
      <c r="A391" s="19"/>
      <c r="B391" s="20"/>
      <c r="C391" s="20"/>
      <c r="D391" s="20"/>
      <c r="E391" s="20"/>
      <c r="F391" s="20"/>
      <c r="G391" s="20"/>
      <c r="H391" s="20"/>
      <c r="I391" s="20"/>
      <c r="J391" s="20"/>
      <c r="K391" s="20"/>
      <c r="L391" s="19"/>
      <c r="M391" s="20"/>
      <c r="N391" s="8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4"/>
      <c r="AY391" s="24"/>
      <c r="AZ391" s="24"/>
    </row>
    <row r="392" spans="1:52" ht="13.8">
      <c r="A392" s="19"/>
      <c r="B392" s="20"/>
      <c r="C392" s="20"/>
      <c r="D392" s="20"/>
      <c r="E392" s="20"/>
      <c r="F392" s="20"/>
      <c r="G392" s="20"/>
      <c r="H392" s="20"/>
      <c r="I392" s="20"/>
      <c r="J392" s="20"/>
      <c r="K392" s="20"/>
      <c r="L392" s="19"/>
      <c r="M392" s="20"/>
      <c r="N392" s="8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4"/>
      <c r="AY392" s="24"/>
      <c r="AZ392" s="24"/>
    </row>
    <row r="393" spans="1:52" ht="13.8">
      <c r="A393" s="19"/>
      <c r="B393" s="20"/>
      <c r="C393" s="20"/>
      <c r="D393" s="20"/>
      <c r="E393" s="20"/>
      <c r="F393" s="20"/>
      <c r="G393" s="20"/>
      <c r="H393" s="20"/>
      <c r="I393" s="21"/>
      <c r="J393" s="20"/>
      <c r="K393" s="20"/>
      <c r="L393" s="20"/>
      <c r="M393" s="20"/>
      <c r="N393" s="8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4"/>
      <c r="AY393" s="24"/>
      <c r="AZ393" s="24"/>
    </row>
    <row r="394" spans="1:52" ht="13.8">
      <c r="A394" s="19"/>
      <c r="B394" s="20"/>
      <c r="C394" s="20"/>
      <c r="D394" s="20"/>
      <c r="E394" s="20"/>
      <c r="F394" s="20"/>
      <c r="G394" s="20"/>
      <c r="H394" s="20"/>
      <c r="I394" s="20"/>
      <c r="J394" s="20"/>
      <c r="K394" s="20"/>
      <c r="L394" s="19"/>
      <c r="M394" s="20"/>
      <c r="N394" s="8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4"/>
      <c r="AY394" s="24"/>
      <c r="AZ394" s="24"/>
    </row>
    <row r="395" spans="1:52" ht="13.8">
      <c r="A395" s="19"/>
      <c r="B395" s="20"/>
      <c r="C395" s="20"/>
      <c r="D395" s="20"/>
      <c r="E395" s="20"/>
      <c r="F395" s="20"/>
      <c r="G395" s="20"/>
      <c r="H395" s="20"/>
      <c r="I395" s="20"/>
      <c r="J395" s="20"/>
      <c r="K395" s="20"/>
      <c r="L395" s="19"/>
      <c r="M395" s="20"/>
      <c r="N395" s="8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4"/>
      <c r="AY395" s="24"/>
      <c r="AZ395" s="24"/>
    </row>
    <row r="396" spans="1:52" ht="13.8">
      <c r="A396" s="19"/>
      <c r="B396" s="20"/>
      <c r="C396" s="20"/>
      <c r="D396" s="20"/>
      <c r="E396" s="20"/>
      <c r="F396" s="20"/>
      <c r="G396" s="20"/>
      <c r="H396" s="20"/>
      <c r="I396" s="20"/>
      <c r="J396" s="20"/>
      <c r="K396" s="20"/>
      <c r="L396" s="19"/>
      <c r="M396" s="20"/>
      <c r="N396" s="8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4"/>
      <c r="AY396" s="24"/>
      <c r="AZ396" s="24"/>
    </row>
    <row r="397" spans="1:52" ht="13.8">
      <c r="A397" s="19"/>
      <c r="B397" s="20"/>
      <c r="C397" s="20"/>
      <c r="D397" s="20"/>
      <c r="E397" s="20"/>
      <c r="F397" s="20"/>
      <c r="G397" s="20"/>
      <c r="H397" s="20"/>
      <c r="I397" s="20"/>
      <c r="J397" s="20"/>
      <c r="K397" s="20"/>
      <c r="L397" s="19"/>
      <c r="M397" s="20"/>
      <c r="N397" s="8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4"/>
      <c r="AY397" s="24"/>
      <c r="AZ397" s="24"/>
    </row>
    <row r="398" spans="1:52" ht="13.8">
      <c r="A398" s="19"/>
      <c r="B398" s="20"/>
      <c r="C398" s="20"/>
      <c r="D398" s="20"/>
      <c r="E398" s="20"/>
      <c r="F398" s="20"/>
      <c r="G398" s="20"/>
      <c r="H398" s="20"/>
      <c r="I398" s="20"/>
      <c r="J398" s="20"/>
      <c r="K398" s="20"/>
      <c r="L398" s="19"/>
      <c r="M398" s="20"/>
      <c r="N398" s="8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4"/>
      <c r="AY398" s="24"/>
      <c r="AZ398" s="24"/>
    </row>
    <row r="399" spans="1:52" ht="13.8">
      <c r="A399" s="19"/>
      <c r="B399" s="20"/>
      <c r="C399" s="20"/>
      <c r="D399" s="20"/>
      <c r="E399" s="20"/>
      <c r="F399" s="20"/>
      <c r="G399" s="20"/>
      <c r="H399" s="20"/>
      <c r="I399" s="20"/>
      <c r="J399" s="20"/>
      <c r="K399" s="20"/>
      <c r="L399" s="19"/>
      <c r="M399" s="20"/>
      <c r="N399" s="8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4"/>
      <c r="AY399" s="24"/>
      <c r="AZ399" s="24"/>
    </row>
    <row r="400" spans="1:52" ht="13.8">
      <c r="A400" s="19"/>
      <c r="B400" s="20"/>
      <c r="C400" s="20"/>
      <c r="D400" s="20"/>
      <c r="E400" s="20"/>
      <c r="F400" s="20"/>
      <c r="G400" s="20"/>
      <c r="H400" s="20"/>
      <c r="I400" s="21"/>
      <c r="J400" s="20"/>
      <c r="K400" s="20"/>
      <c r="L400" s="20"/>
      <c r="M400" s="20"/>
      <c r="N400" s="8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4"/>
      <c r="AY400" s="24"/>
      <c r="AZ400" s="24"/>
    </row>
    <row r="401" spans="1:52" ht="13.8">
      <c r="A401" s="19"/>
      <c r="B401" s="20"/>
      <c r="C401" s="20"/>
      <c r="D401" s="20"/>
      <c r="E401" s="20"/>
      <c r="F401" s="20"/>
      <c r="G401" s="20"/>
      <c r="H401" s="20"/>
      <c r="I401" s="21"/>
      <c r="J401" s="20"/>
      <c r="K401" s="20"/>
      <c r="L401" s="20"/>
      <c r="M401" s="20"/>
      <c r="N401" s="8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4"/>
      <c r="AY401" s="24"/>
      <c r="AZ401" s="24"/>
    </row>
    <row r="402" spans="1:52" ht="13.8">
      <c r="A402" s="19"/>
      <c r="B402" s="20"/>
      <c r="C402" s="20"/>
      <c r="D402" s="20"/>
      <c r="E402" s="20"/>
      <c r="F402" s="20"/>
      <c r="G402" s="20"/>
      <c r="H402" s="20"/>
      <c r="I402" s="20"/>
      <c r="J402" s="20"/>
      <c r="K402" s="20"/>
      <c r="L402" s="19"/>
      <c r="M402" s="20"/>
      <c r="N402" s="8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4"/>
      <c r="AY402" s="24"/>
      <c r="AZ402" s="24"/>
    </row>
    <row r="403" spans="1:52" ht="13.8">
      <c r="A403" s="19"/>
      <c r="B403" s="20"/>
      <c r="C403" s="20"/>
      <c r="D403" s="20"/>
      <c r="E403" s="20"/>
      <c r="F403" s="20"/>
      <c r="G403" s="20"/>
      <c r="H403" s="20"/>
      <c r="I403" s="20"/>
      <c r="J403" s="20"/>
      <c r="K403" s="20"/>
      <c r="L403" s="19"/>
      <c r="M403" s="20"/>
      <c r="N403" s="8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4"/>
      <c r="AY403" s="24"/>
      <c r="AZ403" s="24"/>
    </row>
    <row r="404" spans="1:52" ht="13.8">
      <c r="A404" s="19"/>
      <c r="B404" s="20"/>
      <c r="C404" s="20"/>
      <c r="D404" s="20"/>
      <c r="E404" s="20"/>
      <c r="F404" s="20"/>
      <c r="G404" s="20"/>
      <c r="H404" s="20"/>
      <c r="I404" s="20"/>
      <c r="J404" s="20"/>
      <c r="K404" s="20"/>
      <c r="L404" s="20"/>
      <c r="M404" s="20"/>
      <c r="N404" s="8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4"/>
      <c r="AY404" s="24"/>
      <c r="AZ404" s="24"/>
    </row>
    <row r="405" spans="1:52" ht="13.8">
      <c r="A405" s="19"/>
      <c r="B405" s="20"/>
      <c r="C405" s="20"/>
      <c r="D405" s="20"/>
      <c r="E405" s="20"/>
      <c r="F405" s="20"/>
      <c r="G405" s="20"/>
      <c r="H405" s="20"/>
      <c r="I405" s="20"/>
      <c r="J405" s="20"/>
      <c r="K405" s="20"/>
      <c r="L405" s="20"/>
      <c r="M405" s="20"/>
      <c r="N405" s="8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4"/>
      <c r="AY405" s="24"/>
      <c r="AZ405" s="24"/>
    </row>
    <row r="406" spans="1:52" ht="13.8">
      <c r="A406" s="19"/>
      <c r="B406" s="20"/>
      <c r="C406" s="20"/>
      <c r="D406" s="20"/>
      <c r="E406" s="20"/>
      <c r="F406" s="20"/>
      <c r="G406" s="20"/>
      <c r="H406" s="20"/>
      <c r="I406" s="21"/>
      <c r="J406" s="20"/>
      <c r="K406" s="20"/>
      <c r="L406" s="20"/>
      <c r="M406" s="20"/>
      <c r="N406" s="8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4"/>
      <c r="AY406" s="24"/>
      <c r="AZ406" s="24"/>
    </row>
    <row r="407" spans="1:52" ht="13.8">
      <c r="A407" s="19"/>
      <c r="B407" s="20"/>
      <c r="C407" s="20"/>
      <c r="D407" s="20"/>
      <c r="E407" s="20"/>
      <c r="F407" s="20"/>
      <c r="G407" s="20"/>
      <c r="H407" s="20"/>
      <c r="I407" s="20"/>
      <c r="J407" s="20"/>
      <c r="K407" s="20"/>
      <c r="L407" s="19"/>
      <c r="M407" s="20"/>
      <c r="N407" s="8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4"/>
      <c r="AY407" s="24"/>
      <c r="AZ407" s="24"/>
    </row>
    <row r="408" spans="1:52" ht="13.8">
      <c r="A408" s="19"/>
      <c r="B408" s="20"/>
      <c r="C408" s="20"/>
      <c r="D408" s="20"/>
      <c r="E408" s="20"/>
      <c r="F408" s="20"/>
      <c r="G408" s="20"/>
      <c r="H408" s="20"/>
      <c r="I408" s="20"/>
      <c r="J408" s="20"/>
      <c r="K408" s="20"/>
      <c r="L408" s="20"/>
      <c r="M408" s="20"/>
      <c r="N408" s="8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4"/>
      <c r="AY408" s="24"/>
      <c r="AZ408" s="24"/>
    </row>
    <row r="409" spans="1:52" ht="13.8">
      <c r="A409" s="19"/>
      <c r="B409" s="20"/>
      <c r="C409" s="20"/>
      <c r="D409" s="20"/>
      <c r="E409" s="20"/>
      <c r="F409" s="20"/>
      <c r="G409" s="20"/>
      <c r="H409" s="20"/>
      <c r="I409" s="20"/>
      <c r="J409" s="20"/>
      <c r="K409" s="20"/>
      <c r="L409" s="20"/>
      <c r="M409" s="20"/>
      <c r="N409" s="8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4"/>
      <c r="AY409" s="24"/>
      <c r="AZ409" s="24"/>
    </row>
    <row r="410" spans="1:52" ht="13.8">
      <c r="A410" s="19"/>
      <c r="B410" s="20"/>
      <c r="C410" s="20"/>
      <c r="D410" s="20"/>
      <c r="E410" s="20"/>
      <c r="F410" s="20"/>
      <c r="G410" s="20"/>
      <c r="H410" s="20"/>
      <c r="I410" s="20"/>
      <c r="J410" s="20"/>
      <c r="K410" s="20"/>
      <c r="L410" s="20"/>
      <c r="M410" s="20"/>
      <c r="N410" s="8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4"/>
      <c r="AY410" s="24"/>
      <c r="AZ410" s="24"/>
    </row>
    <row r="411" spans="1:52" ht="13.8">
      <c r="A411" s="19"/>
      <c r="B411" s="20"/>
      <c r="C411" s="20"/>
      <c r="D411" s="20"/>
      <c r="E411" s="20"/>
      <c r="F411" s="20"/>
      <c r="G411" s="20"/>
      <c r="H411" s="20"/>
      <c r="I411" s="20"/>
      <c r="J411" s="20"/>
      <c r="K411" s="20"/>
      <c r="L411" s="19"/>
      <c r="M411" s="20"/>
      <c r="N411" s="8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4"/>
      <c r="AY411" s="24"/>
      <c r="AZ411" s="24"/>
    </row>
    <row r="412" spans="1:52" ht="13.8">
      <c r="A412" s="19"/>
      <c r="B412" s="20"/>
      <c r="C412" s="20"/>
      <c r="D412" s="20"/>
      <c r="E412" s="20"/>
      <c r="F412" s="20"/>
      <c r="G412" s="20"/>
      <c r="H412" s="20"/>
      <c r="I412" s="20"/>
      <c r="J412" s="20"/>
      <c r="K412" s="20"/>
      <c r="L412" s="19"/>
      <c r="M412" s="20"/>
      <c r="N412" s="8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4"/>
      <c r="AY412" s="24"/>
      <c r="AZ412" s="24"/>
    </row>
    <row r="413" spans="1:52" ht="13.8">
      <c r="A413" s="19"/>
      <c r="B413" s="20"/>
      <c r="C413" s="20"/>
      <c r="D413" s="20"/>
      <c r="E413" s="20"/>
      <c r="F413" s="20"/>
      <c r="G413" s="20"/>
      <c r="H413" s="20"/>
      <c r="I413" s="20"/>
      <c r="J413" s="20"/>
      <c r="K413" s="20"/>
      <c r="L413" s="19"/>
      <c r="M413" s="20"/>
      <c r="N413" s="8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4"/>
      <c r="AY413" s="24"/>
      <c r="AZ413" s="24"/>
    </row>
    <row r="414" spans="1:52" ht="13.8">
      <c r="A414" s="19"/>
      <c r="B414" s="20"/>
      <c r="C414" s="20"/>
      <c r="D414" s="20"/>
      <c r="E414" s="20"/>
      <c r="F414" s="20"/>
      <c r="G414" s="20"/>
      <c r="H414" s="20"/>
      <c r="I414" s="20"/>
      <c r="J414" s="20"/>
      <c r="K414" s="20"/>
      <c r="L414" s="19"/>
      <c r="M414" s="20"/>
      <c r="N414" s="8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4"/>
      <c r="AY414" s="24"/>
      <c r="AZ414" s="24"/>
    </row>
    <row r="415" spans="1:52" ht="13.8">
      <c r="A415" s="19"/>
      <c r="B415" s="20"/>
      <c r="C415" s="20"/>
      <c r="D415" s="20"/>
      <c r="E415" s="20"/>
      <c r="F415" s="20"/>
      <c r="G415" s="20"/>
      <c r="H415" s="20"/>
      <c r="I415" s="20"/>
      <c r="J415" s="20"/>
      <c r="K415" s="20"/>
      <c r="L415" s="19"/>
      <c r="M415" s="20"/>
      <c r="N415" s="8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4"/>
      <c r="AY415" s="24"/>
      <c r="AZ415" s="24"/>
    </row>
    <row r="416" spans="1:52" ht="13.8">
      <c r="A416" s="19"/>
      <c r="B416" s="20"/>
      <c r="C416" s="20"/>
      <c r="D416" s="20"/>
      <c r="E416" s="20"/>
      <c r="F416" s="20"/>
      <c r="G416" s="20"/>
      <c r="H416" s="20"/>
      <c r="I416" s="20"/>
      <c r="J416" s="20"/>
      <c r="K416" s="20"/>
      <c r="L416" s="20"/>
      <c r="M416" s="20"/>
      <c r="N416" s="8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4"/>
      <c r="AY416" s="24"/>
      <c r="AZ416" s="24"/>
    </row>
    <row r="417" spans="1:52" ht="13.8">
      <c r="A417" s="19"/>
      <c r="B417" s="20"/>
      <c r="C417" s="20"/>
      <c r="D417" s="20"/>
      <c r="E417" s="20"/>
      <c r="F417" s="20"/>
      <c r="G417" s="20"/>
      <c r="H417" s="20"/>
      <c r="I417" s="20"/>
      <c r="J417" s="20"/>
      <c r="K417" s="20"/>
      <c r="L417" s="19"/>
      <c r="M417" s="20"/>
      <c r="N417" s="8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4"/>
      <c r="AY417" s="24"/>
      <c r="AZ417" s="24"/>
    </row>
    <row r="418" spans="1:52" ht="13.8">
      <c r="A418" s="19"/>
      <c r="B418" s="20"/>
      <c r="C418" s="20"/>
      <c r="D418" s="20"/>
      <c r="E418" s="20"/>
      <c r="F418" s="20"/>
      <c r="G418" s="20"/>
      <c r="H418" s="20"/>
      <c r="I418" s="20"/>
      <c r="J418" s="20"/>
      <c r="K418" s="20"/>
      <c r="L418" s="19"/>
      <c r="M418" s="20"/>
      <c r="N418" s="8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4"/>
      <c r="AY418" s="24"/>
      <c r="AZ418" s="24"/>
    </row>
    <row r="419" spans="1:52" ht="13.8">
      <c r="A419" s="19"/>
      <c r="B419" s="20"/>
      <c r="C419" s="20"/>
      <c r="D419" s="20"/>
      <c r="E419" s="20"/>
      <c r="F419" s="20"/>
      <c r="G419" s="20"/>
      <c r="H419" s="20"/>
      <c r="I419" s="20"/>
      <c r="J419" s="20"/>
      <c r="K419" s="20"/>
      <c r="L419" s="19"/>
      <c r="M419" s="20"/>
      <c r="N419" s="8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4"/>
      <c r="AY419" s="24"/>
      <c r="AZ419" s="24"/>
    </row>
    <row r="420" spans="1:52" ht="13.8">
      <c r="A420" s="19"/>
      <c r="B420" s="20"/>
      <c r="C420" s="20"/>
      <c r="D420" s="20"/>
      <c r="E420" s="20"/>
      <c r="F420" s="20"/>
      <c r="G420" s="20"/>
      <c r="H420" s="20"/>
      <c r="I420" s="20"/>
      <c r="J420" s="20"/>
      <c r="K420" s="20"/>
      <c r="L420" s="20"/>
      <c r="M420" s="20"/>
      <c r="N420" s="8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4"/>
      <c r="AY420" s="24"/>
      <c r="AZ420" s="24"/>
    </row>
    <row r="421" spans="1:52" ht="13.8">
      <c r="A421" s="19"/>
      <c r="B421" s="20"/>
      <c r="C421" s="20"/>
      <c r="D421" s="20"/>
      <c r="E421" s="20"/>
      <c r="F421" s="20"/>
      <c r="G421" s="20"/>
      <c r="H421" s="20"/>
      <c r="I421" s="20"/>
      <c r="J421" s="20"/>
      <c r="K421" s="20"/>
      <c r="L421" s="19"/>
      <c r="M421" s="20"/>
      <c r="N421" s="8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4"/>
      <c r="AY421" s="24"/>
      <c r="AZ421" s="24"/>
    </row>
    <row r="422" spans="1:52" ht="13.8">
      <c r="A422" s="19"/>
      <c r="B422" s="20"/>
      <c r="C422" s="20"/>
      <c r="D422" s="20"/>
      <c r="E422" s="20"/>
      <c r="F422" s="20"/>
      <c r="G422" s="20"/>
      <c r="H422" s="20"/>
      <c r="I422" s="20"/>
      <c r="J422" s="20"/>
      <c r="K422" s="20"/>
      <c r="L422" s="19"/>
      <c r="M422" s="20"/>
      <c r="N422" s="8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4"/>
      <c r="AY422" s="24"/>
      <c r="AZ422" s="24"/>
    </row>
    <row r="423" spans="1:52" ht="13.8">
      <c r="A423" s="19"/>
      <c r="B423" s="20"/>
      <c r="C423" s="20"/>
      <c r="D423" s="20"/>
      <c r="E423" s="20"/>
      <c r="F423" s="20"/>
      <c r="G423" s="20"/>
      <c r="H423" s="20"/>
      <c r="I423" s="20"/>
      <c r="J423" s="20"/>
      <c r="K423" s="20"/>
      <c r="L423" s="19"/>
      <c r="M423" s="20"/>
      <c r="N423" s="8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4"/>
      <c r="AY423" s="24"/>
      <c r="AZ423" s="24"/>
    </row>
    <row r="424" spans="1:52" ht="13.8">
      <c r="A424" s="19"/>
      <c r="B424" s="20"/>
      <c r="C424" s="20"/>
      <c r="D424" s="20"/>
      <c r="E424" s="20"/>
      <c r="F424" s="20"/>
      <c r="G424" s="20"/>
      <c r="H424" s="20"/>
      <c r="I424" s="20"/>
      <c r="J424" s="20"/>
      <c r="K424" s="20"/>
      <c r="L424" s="19"/>
      <c r="M424" s="20"/>
      <c r="N424" s="8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4"/>
      <c r="AY424" s="24"/>
      <c r="AZ424" s="24"/>
    </row>
    <row r="425" spans="1:52" ht="13.8">
      <c r="A425" s="19"/>
      <c r="B425" s="20"/>
      <c r="C425" s="20"/>
      <c r="D425" s="20"/>
      <c r="E425" s="20"/>
      <c r="F425" s="20"/>
      <c r="G425" s="20"/>
      <c r="H425" s="20"/>
      <c r="I425" s="20"/>
      <c r="J425" s="20"/>
      <c r="K425" s="20"/>
      <c r="L425" s="20"/>
      <c r="M425" s="20"/>
      <c r="N425" s="8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4"/>
      <c r="AY425" s="24"/>
      <c r="AZ425" s="24"/>
    </row>
    <row r="426" spans="1:52" ht="13.8">
      <c r="A426" s="19"/>
      <c r="B426" s="20"/>
      <c r="C426" s="20"/>
      <c r="D426" s="20"/>
      <c r="E426" s="20"/>
      <c r="F426" s="20"/>
      <c r="G426" s="20"/>
      <c r="H426" s="20"/>
      <c r="I426" s="20"/>
      <c r="J426" s="20"/>
      <c r="K426" s="20"/>
      <c r="L426" s="19"/>
      <c r="M426" s="20"/>
      <c r="N426" s="8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4"/>
      <c r="AY426" s="24"/>
      <c r="AZ426" s="24"/>
    </row>
    <row r="427" spans="1:52" ht="13.8">
      <c r="A427" s="19"/>
      <c r="B427" s="20"/>
      <c r="C427" s="20"/>
      <c r="D427" s="20"/>
      <c r="E427" s="20"/>
      <c r="F427" s="20"/>
      <c r="G427" s="20"/>
      <c r="H427" s="20"/>
      <c r="I427" s="20"/>
      <c r="J427" s="20"/>
      <c r="K427" s="20"/>
      <c r="L427" s="19"/>
      <c r="M427" s="20"/>
      <c r="N427" s="8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4"/>
      <c r="AY427" s="24"/>
      <c r="AZ427" s="24"/>
    </row>
    <row r="428" spans="1:52" ht="13.8">
      <c r="A428" s="19"/>
      <c r="B428" s="20"/>
      <c r="C428" s="20"/>
      <c r="D428" s="20"/>
      <c r="E428" s="20"/>
      <c r="F428" s="20"/>
      <c r="G428" s="20"/>
      <c r="H428" s="20"/>
      <c r="I428" s="20"/>
      <c r="J428" s="20"/>
      <c r="K428" s="20"/>
      <c r="L428" s="19"/>
      <c r="M428" s="20"/>
      <c r="N428" s="8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4"/>
      <c r="AY428" s="24"/>
      <c r="AZ428" s="24"/>
    </row>
    <row r="429" spans="1:52" ht="13.8">
      <c r="A429" s="19"/>
      <c r="B429" s="20"/>
      <c r="C429" s="20"/>
      <c r="D429" s="20"/>
      <c r="E429" s="20"/>
      <c r="F429" s="20"/>
      <c r="G429" s="20"/>
      <c r="H429" s="20"/>
      <c r="I429" s="20"/>
      <c r="J429" s="20"/>
      <c r="K429" s="20"/>
      <c r="L429" s="19"/>
      <c r="M429" s="20"/>
      <c r="N429" s="8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4"/>
      <c r="AY429" s="24"/>
      <c r="AZ429" s="24"/>
    </row>
    <row r="430" spans="1:52" ht="13.8">
      <c r="A430" s="19"/>
      <c r="B430" s="20"/>
      <c r="C430" s="20"/>
      <c r="D430" s="20"/>
      <c r="E430" s="20"/>
      <c r="F430" s="20"/>
      <c r="G430" s="20"/>
      <c r="H430" s="20"/>
      <c r="I430" s="20"/>
      <c r="J430" s="20"/>
      <c r="K430" s="20"/>
      <c r="L430" s="20"/>
      <c r="M430" s="20"/>
      <c r="N430" s="8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4"/>
      <c r="AY430" s="24"/>
      <c r="AZ430" s="24"/>
    </row>
    <row r="431" spans="1:52" ht="13.8">
      <c r="A431" s="19"/>
      <c r="B431" s="20"/>
      <c r="C431" s="20"/>
      <c r="D431" s="20"/>
      <c r="E431" s="20"/>
      <c r="F431" s="20"/>
      <c r="G431" s="20"/>
      <c r="H431" s="20"/>
      <c r="I431" s="20"/>
      <c r="J431" s="20"/>
      <c r="K431" s="20"/>
      <c r="L431" s="19"/>
      <c r="M431" s="20"/>
      <c r="N431" s="8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4"/>
      <c r="AY431" s="24"/>
      <c r="AZ431" s="24"/>
    </row>
    <row r="432" spans="1:52" ht="13.8">
      <c r="A432" s="19"/>
      <c r="B432" s="20"/>
      <c r="C432" s="20"/>
      <c r="D432" s="20"/>
      <c r="E432" s="20"/>
      <c r="F432" s="20"/>
      <c r="G432" s="20"/>
      <c r="H432" s="20"/>
      <c r="I432" s="20"/>
      <c r="J432" s="20"/>
      <c r="K432" s="20"/>
      <c r="L432" s="19"/>
      <c r="M432" s="20"/>
      <c r="N432" s="8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4"/>
      <c r="AY432" s="24"/>
      <c r="AZ432" s="24"/>
    </row>
    <row r="433" spans="1:52" ht="13.8">
      <c r="A433" s="19"/>
      <c r="B433" s="20"/>
      <c r="C433" s="20"/>
      <c r="D433" s="20"/>
      <c r="E433" s="20"/>
      <c r="F433" s="20"/>
      <c r="G433" s="20"/>
      <c r="H433" s="20"/>
      <c r="I433" s="20"/>
      <c r="J433" s="20"/>
      <c r="K433" s="20"/>
      <c r="L433" s="19"/>
      <c r="M433" s="20"/>
      <c r="N433" s="8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4"/>
      <c r="AY433" s="24"/>
      <c r="AZ433" s="24"/>
    </row>
    <row r="434" spans="1:52" ht="13.8">
      <c r="A434" s="19"/>
      <c r="B434" s="20"/>
      <c r="C434" s="20"/>
      <c r="D434" s="20"/>
      <c r="E434" s="20"/>
      <c r="F434" s="20"/>
      <c r="G434" s="20"/>
      <c r="H434" s="20"/>
      <c r="I434" s="20"/>
      <c r="J434" s="20"/>
      <c r="K434" s="20"/>
      <c r="L434" s="19"/>
      <c r="M434" s="20"/>
      <c r="N434" s="8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4"/>
      <c r="AY434" s="24"/>
      <c r="AZ434" s="24"/>
    </row>
    <row r="435" spans="1:52" ht="13.8">
      <c r="A435" s="19"/>
      <c r="B435" s="20"/>
      <c r="C435" s="20"/>
      <c r="D435" s="20"/>
      <c r="E435" s="20"/>
      <c r="F435" s="20"/>
      <c r="G435" s="20"/>
      <c r="H435" s="20"/>
      <c r="I435" s="20"/>
      <c r="J435" s="20"/>
      <c r="K435" s="20"/>
      <c r="L435" s="19"/>
      <c r="M435" s="20"/>
      <c r="N435" s="8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4"/>
      <c r="AY435" s="24"/>
      <c r="AZ435" s="24"/>
    </row>
    <row r="436" spans="1:52" ht="13.8">
      <c r="A436" s="19"/>
      <c r="B436" s="20"/>
      <c r="C436" s="20"/>
      <c r="D436" s="20"/>
      <c r="E436" s="20"/>
      <c r="F436" s="20"/>
      <c r="G436" s="20"/>
      <c r="H436" s="20"/>
      <c r="I436" s="20"/>
      <c r="J436" s="20"/>
      <c r="K436" s="20"/>
      <c r="L436" s="19"/>
      <c r="M436" s="20"/>
      <c r="N436" s="8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4"/>
      <c r="AY436" s="24"/>
      <c r="AZ436" s="24"/>
    </row>
    <row r="437" spans="1:52" ht="13.8">
      <c r="A437" s="19"/>
      <c r="B437" s="20"/>
      <c r="C437" s="20"/>
      <c r="D437" s="20"/>
      <c r="E437" s="20"/>
      <c r="F437" s="20"/>
      <c r="G437" s="20"/>
      <c r="H437" s="20"/>
      <c r="I437" s="20"/>
      <c r="J437" s="20"/>
      <c r="K437" s="20"/>
      <c r="L437" s="19"/>
      <c r="M437" s="20"/>
      <c r="N437" s="8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4"/>
      <c r="AY437" s="24"/>
      <c r="AZ437" s="24"/>
    </row>
    <row r="438" spans="1:52" ht="13.8">
      <c r="A438" s="19"/>
      <c r="B438" s="20"/>
      <c r="C438" s="20"/>
      <c r="D438" s="20"/>
      <c r="E438" s="20"/>
      <c r="F438" s="20"/>
      <c r="G438" s="20"/>
      <c r="H438" s="20"/>
      <c r="I438" s="20"/>
      <c r="J438" s="20"/>
      <c r="K438" s="20"/>
      <c r="L438" s="20"/>
      <c r="M438" s="20"/>
      <c r="N438" s="8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4"/>
      <c r="AY438" s="24"/>
      <c r="AZ438" s="24"/>
    </row>
    <row r="439" spans="1:52" ht="13.8">
      <c r="A439" s="19"/>
      <c r="B439" s="20"/>
      <c r="C439" s="20"/>
      <c r="D439" s="20"/>
      <c r="E439" s="20"/>
      <c r="F439" s="20"/>
      <c r="G439" s="20"/>
      <c r="H439" s="20"/>
      <c r="I439" s="20"/>
      <c r="J439" s="20"/>
      <c r="K439" s="20"/>
      <c r="L439" s="19"/>
      <c r="M439" s="20"/>
      <c r="N439" s="8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4"/>
      <c r="AY439" s="24"/>
      <c r="AZ439" s="24"/>
    </row>
    <row r="440" spans="1:52" ht="13.8">
      <c r="A440" s="19"/>
      <c r="B440" s="20"/>
      <c r="C440" s="20"/>
      <c r="D440" s="20"/>
      <c r="E440" s="20"/>
      <c r="F440" s="20"/>
      <c r="G440" s="20"/>
      <c r="H440" s="20"/>
      <c r="I440" s="20"/>
      <c r="J440" s="20"/>
      <c r="K440" s="20"/>
      <c r="L440" s="19"/>
      <c r="M440" s="20"/>
      <c r="N440" s="8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4"/>
      <c r="AY440" s="24"/>
      <c r="AZ440" s="24"/>
    </row>
    <row r="441" spans="1:52" ht="13.8">
      <c r="A441" s="19"/>
      <c r="B441" s="20"/>
      <c r="C441" s="20"/>
      <c r="D441" s="20"/>
      <c r="E441" s="20"/>
      <c r="F441" s="20"/>
      <c r="G441" s="20"/>
      <c r="H441" s="20"/>
      <c r="I441" s="20"/>
      <c r="J441" s="20"/>
      <c r="K441" s="20"/>
      <c r="L441" s="19"/>
      <c r="M441" s="20"/>
      <c r="N441" s="8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4"/>
      <c r="AY441" s="24"/>
      <c r="AZ441" s="24"/>
    </row>
    <row r="442" spans="1:52" ht="13.8">
      <c r="A442" s="19"/>
      <c r="B442" s="20"/>
      <c r="C442" s="20"/>
      <c r="D442" s="20"/>
      <c r="E442" s="20"/>
      <c r="F442" s="20"/>
      <c r="G442" s="20"/>
      <c r="H442" s="20"/>
      <c r="I442" s="20"/>
      <c r="J442" s="20"/>
      <c r="K442" s="20"/>
      <c r="L442" s="19"/>
      <c r="M442" s="20"/>
      <c r="N442" s="8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4"/>
      <c r="AY442" s="24"/>
      <c r="AZ442" s="24"/>
    </row>
    <row r="443" spans="1:52" ht="13.8">
      <c r="A443" s="19"/>
      <c r="B443" s="20"/>
      <c r="C443" s="20"/>
      <c r="D443" s="20"/>
      <c r="E443" s="20"/>
      <c r="F443" s="20"/>
      <c r="G443" s="20"/>
      <c r="H443" s="20"/>
      <c r="I443" s="20"/>
      <c r="J443" s="20"/>
      <c r="K443" s="20"/>
      <c r="L443" s="19"/>
      <c r="M443" s="20"/>
      <c r="N443" s="8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4"/>
      <c r="AY443" s="24"/>
      <c r="AZ443" s="24"/>
    </row>
    <row r="444" spans="1:52" ht="13.8">
      <c r="A444" s="19"/>
      <c r="B444" s="20"/>
      <c r="C444" s="20"/>
      <c r="D444" s="20"/>
      <c r="E444" s="20"/>
      <c r="F444" s="20"/>
      <c r="G444" s="20"/>
      <c r="H444" s="20"/>
      <c r="I444" s="20"/>
      <c r="J444" s="20"/>
      <c r="K444" s="20"/>
      <c r="L444" s="19"/>
      <c r="M444" s="20"/>
      <c r="N444" s="8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4"/>
      <c r="AY444" s="24"/>
      <c r="AZ444" s="24"/>
    </row>
    <row r="445" spans="1:52" ht="13.8">
      <c r="A445" s="19"/>
      <c r="B445" s="20"/>
      <c r="C445" s="20"/>
      <c r="D445" s="20"/>
      <c r="E445" s="20"/>
      <c r="F445" s="20"/>
      <c r="G445" s="20"/>
      <c r="H445" s="20"/>
      <c r="I445" s="20"/>
      <c r="J445" s="20"/>
      <c r="K445" s="20"/>
      <c r="L445" s="19"/>
      <c r="M445" s="20"/>
      <c r="N445" s="8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4"/>
      <c r="AY445" s="24"/>
      <c r="AZ445" s="24"/>
    </row>
    <row r="446" spans="1:52" ht="13.8">
      <c r="A446" s="19"/>
      <c r="B446" s="20"/>
      <c r="C446" s="20"/>
      <c r="D446" s="20"/>
      <c r="E446" s="20"/>
      <c r="F446" s="20"/>
      <c r="G446" s="20"/>
      <c r="H446" s="20"/>
      <c r="I446" s="20"/>
      <c r="J446" s="20"/>
      <c r="K446" s="20"/>
      <c r="L446" s="20"/>
      <c r="M446" s="20"/>
      <c r="N446" s="8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4"/>
      <c r="AY446" s="24"/>
      <c r="AZ446" s="24"/>
    </row>
    <row r="447" spans="1:52" ht="13.8">
      <c r="A447" s="19"/>
      <c r="B447" s="20"/>
      <c r="C447" s="20"/>
      <c r="D447" s="20"/>
      <c r="E447" s="20"/>
      <c r="F447" s="20"/>
      <c r="G447" s="20"/>
      <c r="H447" s="20"/>
      <c r="I447" s="20"/>
      <c r="J447" s="20"/>
      <c r="K447" s="20"/>
      <c r="L447" s="19"/>
      <c r="M447" s="20"/>
      <c r="N447" s="8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4"/>
      <c r="AY447" s="24"/>
      <c r="AZ447" s="24"/>
    </row>
    <row r="448" spans="1:52" ht="13.8">
      <c r="A448" s="19"/>
      <c r="B448" s="20"/>
      <c r="C448" s="20"/>
      <c r="D448" s="20"/>
      <c r="E448" s="20"/>
      <c r="F448" s="20"/>
      <c r="G448" s="20"/>
      <c r="H448" s="20"/>
      <c r="I448" s="20"/>
      <c r="J448" s="20"/>
      <c r="K448" s="20"/>
      <c r="L448" s="20"/>
      <c r="M448" s="20"/>
      <c r="N448" s="8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4"/>
      <c r="AY448" s="24"/>
      <c r="AZ448" s="24"/>
    </row>
    <row r="449" spans="1:52" ht="13.8">
      <c r="A449" s="19"/>
      <c r="B449" s="20"/>
      <c r="C449" s="20"/>
      <c r="D449" s="20"/>
      <c r="E449" s="20"/>
      <c r="F449" s="20"/>
      <c r="G449" s="20"/>
      <c r="H449" s="20"/>
      <c r="I449" s="20"/>
      <c r="J449" s="20"/>
      <c r="K449" s="20"/>
      <c r="L449" s="19"/>
      <c r="M449" s="20"/>
      <c r="N449" s="8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4"/>
      <c r="AY449" s="24"/>
      <c r="AZ449" s="24"/>
    </row>
    <row r="450" spans="1:52" ht="13.8">
      <c r="A450" s="19"/>
      <c r="B450" s="20"/>
      <c r="C450" s="20"/>
      <c r="D450" s="20"/>
      <c r="E450" s="20"/>
      <c r="F450" s="20"/>
      <c r="G450" s="20"/>
      <c r="H450" s="20"/>
      <c r="I450" s="21"/>
      <c r="J450" s="20"/>
      <c r="K450" s="20"/>
      <c r="L450" s="20"/>
      <c r="M450" s="20"/>
      <c r="N450" s="8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4"/>
      <c r="AY450" s="24"/>
      <c r="AZ450" s="24"/>
    </row>
    <row r="451" spans="1:52" ht="13.8">
      <c r="A451" s="19"/>
      <c r="B451" s="20"/>
      <c r="C451" s="20"/>
      <c r="D451" s="20"/>
      <c r="E451" s="20"/>
      <c r="F451" s="20"/>
      <c r="G451" s="20"/>
      <c r="H451" s="20"/>
      <c r="I451" s="21"/>
      <c r="J451" s="20"/>
      <c r="K451" s="20"/>
      <c r="L451" s="20"/>
      <c r="M451" s="20"/>
      <c r="N451" s="8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4"/>
      <c r="AY451" s="24"/>
      <c r="AZ451" s="24"/>
    </row>
    <row r="452" spans="1:52" ht="13.8">
      <c r="A452" s="19"/>
      <c r="B452" s="20"/>
      <c r="C452" s="20"/>
      <c r="D452" s="20"/>
      <c r="E452" s="20"/>
      <c r="F452" s="20"/>
      <c r="G452" s="20"/>
      <c r="H452" s="20"/>
      <c r="I452" s="20"/>
      <c r="J452" s="20"/>
      <c r="K452" s="20"/>
      <c r="L452" s="20"/>
      <c r="M452" s="20"/>
      <c r="N452" s="8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4"/>
      <c r="AY452" s="24"/>
      <c r="AZ452" s="24"/>
    </row>
    <row r="453" spans="1:52" ht="13.8">
      <c r="A453" s="19"/>
      <c r="B453" s="20"/>
      <c r="C453" s="20"/>
      <c r="D453" s="20"/>
      <c r="E453" s="20"/>
      <c r="F453" s="20"/>
      <c r="G453" s="20"/>
      <c r="H453" s="20"/>
      <c r="I453" s="20"/>
      <c r="J453" s="20"/>
      <c r="K453" s="20"/>
      <c r="L453" s="19"/>
      <c r="M453" s="20"/>
      <c r="N453" s="8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4"/>
      <c r="AY453" s="24"/>
      <c r="AZ453" s="24"/>
    </row>
    <row r="454" spans="1:52" ht="13.8">
      <c r="A454" s="19"/>
      <c r="B454" s="20"/>
      <c r="C454" s="20"/>
      <c r="D454" s="20"/>
      <c r="E454" s="20"/>
      <c r="F454" s="20"/>
      <c r="G454" s="20"/>
      <c r="H454" s="20"/>
      <c r="I454" s="20"/>
      <c r="J454" s="20"/>
      <c r="K454" s="20"/>
      <c r="L454" s="20"/>
      <c r="M454" s="20"/>
      <c r="N454" s="8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4"/>
      <c r="AY454" s="24"/>
      <c r="AZ454" s="24"/>
    </row>
    <row r="455" spans="1:52" ht="13.8">
      <c r="A455" s="19"/>
      <c r="B455" s="20"/>
      <c r="C455" s="20"/>
      <c r="D455" s="20"/>
      <c r="E455" s="20"/>
      <c r="F455" s="20"/>
      <c r="G455" s="20"/>
      <c r="H455" s="20"/>
      <c r="I455" s="21"/>
      <c r="J455" s="20"/>
      <c r="K455" s="20"/>
      <c r="L455" s="20"/>
      <c r="M455" s="20"/>
      <c r="N455" s="8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4"/>
      <c r="AY455" s="24"/>
      <c r="AZ455" s="24"/>
    </row>
    <row r="456" spans="1:52" ht="13.8">
      <c r="A456" s="19"/>
      <c r="B456" s="20"/>
      <c r="C456" s="20"/>
      <c r="D456" s="20"/>
      <c r="E456" s="20"/>
      <c r="F456" s="20"/>
      <c r="G456" s="20"/>
      <c r="H456" s="20"/>
      <c r="I456" s="20"/>
      <c r="J456" s="20"/>
      <c r="K456" s="20"/>
      <c r="L456" s="20"/>
      <c r="M456" s="20"/>
      <c r="N456" s="8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4"/>
      <c r="AY456" s="24"/>
      <c r="AZ456" s="24"/>
    </row>
    <row r="457" spans="1:52" ht="13.8">
      <c r="A457" s="19"/>
      <c r="B457" s="20"/>
      <c r="C457" s="20"/>
      <c r="D457" s="20"/>
      <c r="E457" s="20"/>
      <c r="F457" s="20"/>
      <c r="G457" s="20"/>
      <c r="H457" s="20"/>
      <c r="I457" s="20"/>
      <c r="J457" s="20"/>
      <c r="K457" s="20"/>
      <c r="L457" s="19"/>
      <c r="M457" s="20"/>
      <c r="N457" s="8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4"/>
      <c r="AY457" s="24"/>
      <c r="AZ457" s="24"/>
    </row>
    <row r="458" spans="1:52" ht="13.8">
      <c r="A458" s="19"/>
      <c r="B458" s="20"/>
      <c r="C458" s="20"/>
      <c r="D458" s="20"/>
      <c r="E458" s="20"/>
      <c r="F458" s="20"/>
      <c r="G458" s="20"/>
      <c r="H458" s="20"/>
      <c r="I458" s="20"/>
      <c r="J458" s="20"/>
      <c r="K458" s="20"/>
      <c r="L458" s="20"/>
      <c r="M458" s="20"/>
      <c r="N458" s="8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4"/>
      <c r="AY458" s="24"/>
      <c r="AZ458" s="24"/>
    </row>
    <row r="459" spans="1:52" ht="13.8">
      <c r="A459" s="19"/>
      <c r="B459" s="20"/>
      <c r="C459" s="20"/>
      <c r="D459" s="20"/>
      <c r="E459" s="20"/>
      <c r="F459" s="20"/>
      <c r="G459" s="20"/>
      <c r="H459" s="20"/>
      <c r="I459" s="20"/>
      <c r="J459" s="20"/>
      <c r="K459" s="20"/>
      <c r="L459" s="20"/>
      <c r="M459" s="20"/>
      <c r="N459" s="8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4"/>
      <c r="AY459" s="24"/>
      <c r="AZ459" s="24"/>
    </row>
    <row r="460" spans="1:52" ht="13.8">
      <c r="A460" s="19"/>
      <c r="B460" s="20"/>
      <c r="C460" s="20"/>
      <c r="D460" s="20"/>
      <c r="E460" s="20"/>
      <c r="F460" s="20"/>
      <c r="G460" s="20"/>
      <c r="H460" s="20"/>
      <c r="I460" s="20"/>
      <c r="J460" s="20"/>
      <c r="K460" s="20"/>
      <c r="L460" s="19"/>
      <c r="M460" s="20"/>
      <c r="N460" s="8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4"/>
      <c r="AY460" s="24"/>
      <c r="AZ460" s="24"/>
    </row>
    <row r="461" spans="1:52" ht="13.8">
      <c r="A461" s="19"/>
      <c r="B461" s="20"/>
      <c r="C461" s="20"/>
      <c r="D461" s="20"/>
      <c r="E461" s="20"/>
      <c r="F461" s="20"/>
      <c r="G461" s="20"/>
      <c r="H461" s="20"/>
      <c r="I461" s="20"/>
      <c r="J461" s="20"/>
      <c r="K461" s="20"/>
      <c r="L461" s="19"/>
      <c r="M461" s="20"/>
      <c r="N461" s="8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4"/>
      <c r="AY461" s="24"/>
      <c r="AZ461" s="24"/>
    </row>
    <row r="462" spans="1:52" ht="13.8">
      <c r="A462" s="19"/>
      <c r="B462" s="20"/>
      <c r="C462" s="20"/>
      <c r="D462" s="20"/>
      <c r="E462" s="20"/>
      <c r="F462" s="20"/>
      <c r="G462" s="20"/>
      <c r="H462" s="20"/>
      <c r="I462" s="20"/>
      <c r="J462" s="20"/>
      <c r="K462" s="20"/>
      <c r="L462" s="19"/>
      <c r="M462" s="20"/>
      <c r="N462" s="8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4"/>
      <c r="AY462" s="24"/>
      <c r="AZ462" s="24"/>
    </row>
    <row r="463" spans="1:52" ht="13.8">
      <c r="A463" s="19"/>
      <c r="B463" s="20"/>
      <c r="C463" s="20"/>
      <c r="D463" s="20"/>
      <c r="E463" s="20"/>
      <c r="F463" s="20"/>
      <c r="G463" s="20"/>
      <c r="H463" s="20"/>
      <c r="I463" s="20"/>
      <c r="J463" s="20"/>
      <c r="K463" s="20"/>
      <c r="L463" s="19"/>
      <c r="M463" s="20"/>
      <c r="N463" s="8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4"/>
      <c r="AY463" s="24"/>
      <c r="AZ463" s="24"/>
    </row>
    <row r="464" spans="1:52" ht="13.8">
      <c r="A464" s="19"/>
      <c r="B464" s="20"/>
      <c r="C464" s="20"/>
      <c r="D464" s="20"/>
      <c r="E464" s="20"/>
      <c r="F464" s="20"/>
      <c r="G464" s="20"/>
      <c r="H464" s="20"/>
      <c r="I464" s="20"/>
      <c r="J464" s="20"/>
      <c r="K464" s="20"/>
      <c r="L464" s="20"/>
      <c r="M464" s="20"/>
      <c r="N464" s="8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4"/>
      <c r="AY464" s="24"/>
      <c r="AZ464" s="24"/>
    </row>
    <row r="465" spans="1:52" ht="13.8">
      <c r="A465" s="19"/>
      <c r="B465" s="20"/>
      <c r="C465" s="20"/>
      <c r="D465" s="20"/>
      <c r="E465" s="20"/>
      <c r="F465" s="20"/>
      <c r="G465" s="20"/>
      <c r="H465" s="20"/>
      <c r="I465" s="20"/>
      <c r="J465" s="20"/>
      <c r="K465" s="20"/>
      <c r="L465" s="19"/>
      <c r="M465" s="20"/>
      <c r="N465" s="8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4"/>
      <c r="AY465" s="24"/>
      <c r="AZ465" s="24"/>
    </row>
    <row r="466" spans="1:52" ht="13.8">
      <c r="A466" s="19"/>
      <c r="B466" s="20"/>
      <c r="C466" s="20"/>
      <c r="D466" s="20"/>
      <c r="E466" s="20"/>
      <c r="F466" s="20"/>
      <c r="G466" s="20"/>
      <c r="H466" s="20"/>
      <c r="I466" s="20"/>
      <c r="J466" s="20"/>
      <c r="K466" s="20"/>
      <c r="L466" s="19"/>
      <c r="M466" s="20"/>
      <c r="N466" s="8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4"/>
      <c r="AY466" s="24"/>
      <c r="AZ466" s="24"/>
    </row>
    <row r="467" spans="1:52" ht="13.8">
      <c r="A467" s="19"/>
      <c r="B467" s="20"/>
      <c r="C467" s="20"/>
      <c r="D467" s="20"/>
      <c r="E467" s="20"/>
      <c r="F467" s="20"/>
      <c r="G467" s="20"/>
      <c r="H467" s="20"/>
      <c r="I467" s="20"/>
      <c r="J467" s="20"/>
      <c r="K467" s="20"/>
      <c r="L467" s="19"/>
      <c r="M467" s="20"/>
      <c r="N467" s="8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4"/>
      <c r="AY467" s="24"/>
      <c r="AZ467" s="24"/>
    </row>
    <row r="468" spans="1:52" ht="13.8">
      <c r="A468" s="22"/>
      <c r="B468" s="22"/>
      <c r="C468" s="22"/>
      <c r="D468" s="22"/>
      <c r="E468" s="22"/>
      <c r="F468" s="22"/>
      <c r="G468" s="22"/>
      <c r="H468" s="22"/>
      <c r="I468" s="22"/>
      <c r="J468" s="22"/>
      <c r="K468" s="22"/>
      <c r="L468" s="22"/>
      <c r="M468" s="22"/>
      <c r="N468" s="83"/>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4"/>
      <c r="AY468" s="24"/>
      <c r="AZ468" s="24"/>
    </row>
    <row r="469" spans="1:52" ht="13.8">
      <c r="A469" s="22"/>
      <c r="B469" s="22"/>
      <c r="C469" s="22"/>
      <c r="D469" s="22"/>
      <c r="E469" s="22"/>
      <c r="F469" s="22"/>
      <c r="G469" s="22"/>
      <c r="H469" s="22"/>
      <c r="I469" s="22"/>
      <c r="J469" s="22"/>
      <c r="K469" s="22"/>
      <c r="L469" s="22"/>
      <c r="M469" s="22"/>
      <c r="N469" s="83"/>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4"/>
      <c r="AY469" s="24"/>
      <c r="AZ469" s="24"/>
    </row>
    <row r="470" spans="1:52" ht="13.8">
      <c r="A470" s="22"/>
      <c r="B470" s="22"/>
      <c r="C470" s="22"/>
      <c r="D470" s="22"/>
      <c r="E470" s="22"/>
      <c r="F470" s="22"/>
      <c r="G470" s="22"/>
      <c r="H470" s="22"/>
      <c r="I470" s="22"/>
      <c r="J470" s="22"/>
      <c r="K470" s="22"/>
      <c r="L470" s="22"/>
      <c r="M470" s="22"/>
      <c r="N470" s="83"/>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4"/>
      <c r="AY470" s="24"/>
      <c r="AZ470" s="24"/>
    </row>
    <row r="471" spans="1:52" ht="13.8">
      <c r="A471" s="22"/>
      <c r="B471" s="22"/>
      <c r="C471" s="22"/>
      <c r="D471" s="22"/>
      <c r="E471" s="22"/>
      <c r="F471" s="22"/>
      <c r="G471" s="22"/>
      <c r="H471" s="22"/>
      <c r="I471" s="22"/>
      <c r="J471" s="22"/>
      <c r="K471" s="22"/>
      <c r="L471" s="22"/>
      <c r="M471" s="22"/>
      <c r="N471" s="83"/>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4"/>
      <c r="AY471" s="24"/>
      <c r="AZ471" s="24"/>
    </row>
    <row r="472" spans="1:52" ht="13.8">
      <c r="A472" s="22"/>
      <c r="B472" s="22"/>
      <c r="C472" s="22"/>
      <c r="D472" s="22"/>
      <c r="E472" s="22"/>
      <c r="F472" s="22"/>
      <c r="G472" s="22"/>
      <c r="H472" s="22"/>
      <c r="I472" s="22"/>
      <c r="J472" s="22"/>
      <c r="K472" s="22"/>
      <c r="L472" s="22"/>
      <c r="M472" s="22"/>
      <c r="N472" s="83"/>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4"/>
      <c r="AY472" s="24"/>
      <c r="AZ472" s="24"/>
    </row>
    <row r="473" spans="1:52" ht="13.8">
      <c r="A473" s="22"/>
      <c r="B473" s="22"/>
      <c r="C473" s="22"/>
      <c r="D473" s="22"/>
      <c r="E473" s="22"/>
      <c r="F473" s="22"/>
      <c r="G473" s="22"/>
      <c r="H473" s="22"/>
      <c r="I473" s="22"/>
      <c r="J473" s="22"/>
      <c r="K473" s="22"/>
      <c r="L473" s="22"/>
      <c r="M473" s="22"/>
      <c r="N473" s="83"/>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4"/>
      <c r="AY473" s="24"/>
      <c r="AZ473" s="24"/>
    </row>
    <row r="474" spans="1:52" ht="13.8">
      <c r="A474" s="22"/>
      <c r="B474" s="22"/>
      <c r="C474" s="22"/>
      <c r="D474" s="22"/>
      <c r="E474" s="22"/>
      <c r="F474" s="22"/>
      <c r="G474" s="22"/>
      <c r="H474" s="22"/>
      <c r="I474" s="22"/>
      <c r="J474" s="22"/>
      <c r="K474" s="22"/>
      <c r="L474" s="22"/>
      <c r="M474" s="22"/>
      <c r="N474" s="83"/>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4"/>
      <c r="AY474" s="24"/>
      <c r="AZ474" s="24"/>
    </row>
    <row r="475" spans="1:52" ht="13.8">
      <c r="A475" s="22"/>
      <c r="B475" s="22"/>
      <c r="C475" s="22"/>
      <c r="D475" s="22"/>
      <c r="E475" s="22"/>
      <c r="F475" s="22"/>
      <c r="G475" s="22"/>
      <c r="H475" s="22"/>
      <c r="I475" s="22"/>
      <c r="J475" s="22"/>
      <c r="K475" s="22"/>
      <c r="L475" s="22"/>
      <c r="M475" s="22"/>
      <c r="N475" s="83"/>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4"/>
      <c r="AY475" s="24"/>
      <c r="AZ475" s="24"/>
    </row>
    <row r="476" spans="1:52" ht="13.8">
      <c r="A476" s="22"/>
      <c r="B476" s="22"/>
      <c r="C476" s="22"/>
      <c r="D476" s="22"/>
      <c r="E476" s="22"/>
      <c r="F476" s="22"/>
      <c r="G476" s="22"/>
      <c r="H476" s="22"/>
      <c r="I476" s="22"/>
      <c r="J476" s="22"/>
      <c r="K476" s="22"/>
      <c r="L476" s="22"/>
      <c r="M476" s="22"/>
      <c r="N476" s="83"/>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4"/>
      <c r="AY476" s="24"/>
      <c r="AZ476" s="24"/>
    </row>
    <row r="477" spans="1:52" ht="13.8">
      <c r="A477" s="22"/>
      <c r="B477" s="22"/>
      <c r="C477" s="22"/>
      <c r="D477" s="22"/>
      <c r="E477" s="22"/>
      <c r="F477" s="22"/>
      <c r="G477" s="22"/>
      <c r="H477" s="22"/>
      <c r="I477" s="22"/>
      <c r="J477" s="22"/>
      <c r="K477" s="22"/>
      <c r="L477" s="22"/>
      <c r="M477" s="22"/>
      <c r="N477" s="83"/>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4"/>
      <c r="AY477" s="24"/>
      <c r="AZ477" s="24"/>
    </row>
    <row r="478" spans="1:52" ht="13.8">
      <c r="A478" s="22"/>
      <c r="B478" s="22"/>
      <c r="C478" s="22"/>
      <c r="D478" s="22"/>
      <c r="E478" s="22"/>
      <c r="F478" s="22"/>
      <c r="G478" s="22"/>
      <c r="H478" s="22"/>
      <c r="I478" s="22"/>
      <c r="J478" s="22"/>
      <c r="K478" s="22"/>
      <c r="L478" s="22"/>
      <c r="M478" s="22"/>
      <c r="N478" s="83"/>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4"/>
      <c r="AY478" s="24"/>
      <c r="AZ478" s="24"/>
    </row>
    <row r="479" spans="1:52" ht="13.8">
      <c r="A479" s="22"/>
      <c r="B479" s="22"/>
      <c r="C479" s="22"/>
      <c r="D479" s="22"/>
      <c r="E479" s="22"/>
      <c r="F479" s="22"/>
      <c r="G479" s="22"/>
      <c r="H479" s="22"/>
      <c r="I479" s="22"/>
      <c r="J479" s="22"/>
      <c r="K479" s="22"/>
      <c r="L479" s="22"/>
      <c r="M479" s="22"/>
      <c r="N479" s="83"/>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4"/>
      <c r="AY479" s="24"/>
      <c r="AZ479" s="24"/>
    </row>
    <row r="480" spans="1:52" ht="13.8">
      <c r="A480" s="22"/>
      <c r="B480" s="22"/>
      <c r="C480" s="22"/>
      <c r="D480" s="22"/>
      <c r="E480" s="22"/>
      <c r="F480" s="22"/>
      <c r="G480" s="22"/>
      <c r="H480" s="22"/>
      <c r="I480" s="22"/>
      <c r="J480" s="22"/>
      <c r="K480" s="22"/>
      <c r="L480" s="22"/>
      <c r="M480" s="22"/>
      <c r="N480" s="83"/>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4"/>
      <c r="AY480" s="24"/>
      <c r="AZ480" s="24"/>
    </row>
    <row r="481" spans="1:52" ht="13.8">
      <c r="A481" s="22"/>
      <c r="B481" s="22"/>
      <c r="C481" s="22"/>
      <c r="D481" s="22"/>
      <c r="E481" s="22"/>
      <c r="F481" s="22"/>
      <c r="G481" s="22"/>
      <c r="H481" s="22"/>
      <c r="I481" s="22"/>
      <c r="J481" s="22"/>
      <c r="K481" s="22"/>
      <c r="L481" s="22"/>
      <c r="M481" s="22"/>
      <c r="N481" s="83"/>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4"/>
      <c r="AY481" s="24"/>
      <c r="AZ481" s="24"/>
    </row>
    <row r="482" spans="1:52" ht="13.8">
      <c r="A482" s="22"/>
      <c r="B482" s="22"/>
      <c r="C482" s="22"/>
      <c r="D482" s="22"/>
      <c r="E482" s="22"/>
      <c r="F482" s="22"/>
      <c r="G482" s="22"/>
      <c r="H482" s="22"/>
      <c r="I482" s="22"/>
      <c r="J482" s="22"/>
      <c r="K482" s="22"/>
      <c r="L482" s="22"/>
      <c r="M482" s="22"/>
      <c r="N482" s="83"/>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4"/>
      <c r="AY482" s="24"/>
      <c r="AZ482" s="24"/>
    </row>
    <row r="483" spans="1:52" ht="13.8">
      <c r="A483" s="22"/>
      <c r="B483" s="22"/>
      <c r="C483" s="22"/>
      <c r="D483" s="22"/>
      <c r="E483" s="22"/>
      <c r="F483" s="22"/>
      <c r="G483" s="22"/>
      <c r="H483" s="22"/>
      <c r="I483" s="22"/>
      <c r="J483" s="22"/>
      <c r="K483" s="22"/>
      <c r="L483" s="22"/>
      <c r="M483" s="22"/>
      <c r="N483" s="83"/>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4"/>
      <c r="AY483" s="24"/>
      <c r="AZ483" s="24"/>
    </row>
    <row r="484" spans="1:52" ht="13.8">
      <c r="A484" s="22"/>
      <c r="B484" s="22"/>
      <c r="C484" s="22"/>
      <c r="D484" s="22"/>
      <c r="E484" s="22"/>
      <c r="F484" s="22"/>
      <c r="G484" s="22"/>
      <c r="H484" s="22"/>
      <c r="I484" s="22"/>
      <c r="J484" s="22"/>
      <c r="K484" s="22"/>
      <c r="L484" s="22"/>
      <c r="M484" s="22"/>
      <c r="N484" s="83"/>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4"/>
      <c r="AY484" s="24"/>
      <c r="AZ484" s="24"/>
    </row>
    <row r="485" spans="1:52" ht="13.8">
      <c r="A485" s="22"/>
      <c r="B485" s="22"/>
      <c r="C485" s="22"/>
      <c r="D485" s="22"/>
      <c r="E485" s="22"/>
      <c r="F485" s="22"/>
      <c r="G485" s="22"/>
      <c r="H485" s="22"/>
      <c r="I485" s="22"/>
      <c r="J485" s="22"/>
      <c r="K485" s="22"/>
      <c r="L485" s="22"/>
      <c r="M485" s="22"/>
      <c r="N485" s="83"/>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4"/>
      <c r="AY485" s="24"/>
      <c r="AZ485" s="24"/>
    </row>
    <row r="486" spans="1:52" ht="13.8">
      <c r="A486" s="22"/>
      <c r="B486" s="22"/>
      <c r="C486" s="22"/>
      <c r="D486" s="22"/>
      <c r="E486" s="22"/>
      <c r="F486" s="22"/>
      <c r="G486" s="22"/>
      <c r="H486" s="22"/>
      <c r="I486" s="22"/>
      <c r="J486" s="22"/>
      <c r="K486" s="22"/>
      <c r="L486" s="22"/>
      <c r="M486" s="22"/>
      <c r="N486" s="83"/>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4"/>
      <c r="AY486" s="24"/>
      <c r="AZ486" s="24"/>
    </row>
    <row r="487" spans="1:52" ht="13.8">
      <c r="A487" s="22"/>
      <c r="B487" s="22"/>
      <c r="C487" s="22"/>
      <c r="D487" s="22"/>
      <c r="E487" s="22"/>
      <c r="F487" s="22"/>
      <c r="G487" s="22"/>
      <c r="H487" s="22"/>
      <c r="I487" s="22"/>
      <c r="J487" s="22"/>
      <c r="K487" s="22"/>
      <c r="L487" s="22"/>
      <c r="M487" s="22"/>
      <c r="N487" s="83"/>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4"/>
      <c r="AY487" s="24"/>
      <c r="AZ487" s="24"/>
    </row>
    <row r="488" spans="1:52" ht="13.8">
      <c r="A488" s="22"/>
      <c r="B488" s="22"/>
      <c r="C488" s="22"/>
      <c r="D488" s="22"/>
      <c r="E488" s="22"/>
      <c r="F488" s="22"/>
      <c r="G488" s="22"/>
      <c r="H488" s="22"/>
      <c r="I488" s="22"/>
      <c r="J488" s="22"/>
      <c r="K488" s="22"/>
      <c r="L488" s="22"/>
      <c r="M488" s="22"/>
      <c r="N488" s="83"/>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4"/>
      <c r="AY488" s="24"/>
      <c r="AZ488" s="24"/>
    </row>
    <row r="489" spans="1:52" ht="13.8">
      <c r="A489" s="22"/>
      <c r="B489" s="22"/>
      <c r="C489" s="22"/>
      <c r="D489" s="22"/>
      <c r="E489" s="22"/>
      <c r="F489" s="22"/>
      <c r="G489" s="22"/>
      <c r="H489" s="22"/>
      <c r="I489" s="22"/>
      <c r="J489" s="22"/>
      <c r="K489" s="22"/>
      <c r="L489" s="22"/>
      <c r="M489" s="22"/>
      <c r="N489" s="83"/>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4"/>
      <c r="AY489" s="24"/>
      <c r="AZ489" s="24"/>
    </row>
    <row r="490" spans="1:52" ht="13.8">
      <c r="A490" s="22"/>
      <c r="B490" s="22"/>
      <c r="C490" s="22"/>
      <c r="D490" s="22"/>
      <c r="E490" s="22"/>
      <c r="F490" s="22"/>
      <c r="G490" s="22"/>
      <c r="H490" s="22"/>
      <c r="I490" s="22"/>
      <c r="J490" s="22"/>
      <c r="K490" s="22"/>
      <c r="L490" s="22"/>
      <c r="M490" s="22"/>
      <c r="N490" s="83"/>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4"/>
      <c r="AY490" s="24"/>
      <c r="AZ490" s="24"/>
    </row>
    <row r="491" spans="1:52" ht="13.8">
      <c r="A491" s="22"/>
      <c r="B491" s="22"/>
      <c r="C491" s="22"/>
      <c r="D491" s="22"/>
      <c r="E491" s="22"/>
      <c r="F491" s="22"/>
      <c r="G491" s="22"/>
      <c r="H491" s="22"/>
      <c r="I491" s="22"/>
      <c r="J491" s="22"/>
      <c r="K491" s="22"/>
      <c r="L491" s="22"/>
      <c r="M491" s="22"/>
      <c r="N491" s="83"/>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4"/>
      <c r="AY491" s="24"/>
      <c r="AZ491" s="24"/>
    </row>
    <row r="492" spans="1:52" ht="13.8">
      <c r="A492" s="22"/>
      <c r="B492" s="22"/>
      <c r="C492" s="22"/>
      <c r="D492" s="22"/>
      <c r="E492" s="22"/>
      <c r="F492" s="22"/>
      <c r="G492" s="22"/>
      <c r="H492" s="22"/>
      <c r="I492" s="22"/>
      <c r="J492" s="22"/>
      <c r="K492" s="22"/>
      <c r="L492" s="22"/>
      <c r="M492" s="22"/>
      <c r="N492" s="83"/>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4"/>
      <c r="AY492" s="24"/>
      <c r="AZ492" s="24"/>
    </row>
    <row r="493" spans="1:52" ht="13.8">
      <c r="A493" s="22"/>
      <c r="B493" s="22"/>
      <c r="C493" s="22"/>
      <c r="D493" s="22"/>
      <c r="E493" s="22"/>
      <c r="F493" s="22"/>
      <c r="G493" s="22"/>
      <c r="H493" s="22"/>
      <c r="I493" s="22"/>
      <c r="J493" s="22"/>
      <c r="K493" s="22"/>
      <c r="L493" s="22"/>
      <c r="M493" s="22"/>
      <c r="N493" s="83"/>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4"/>
      <c r="AY493" s="24"/>
      <c r="AZ493" s="24"/>
    </row>
    <row r="494" spans="1:52" ht="13.8">
      <c r="A494" s="22"/>
      <c r="B494" s="22"/>
      <c r="C494" s="22"/>
      <c r="D494" s="22"/>
      <c r="E494" s="22"/>
      <c r="F494" s="22"/>
      <c r="G494" s="22"/>
      <c r="H494" s="22"/>
      <c r="I494" s="22"/>
      <c r="J494" s="22"/>
      <c r="K494" s="22"/>
      <c r="L494" s="22"/>
      <c r="M494" s="22"/>
      <c r="N494" s="83"/>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4"/>
      <c r="AY494" s="24"/>
      <c r="AZ494" s="24"/>
    </row>
    <row r="495" spans="1:52" ht="13.8">
      <c r="A495" s="22"/>
      <c r="B495" s="22"/>
      <c r="C495" s="22"/>
      <c r="D495" s="22"/>
      <c r="E495" s="22"/>
      <c r="F495" s="22"/>
      <c r="G495" s="22"/>
      <c r="H495" s="22"/>
      <c r="I495" s="22"/>
      <c r="J495" s="22"/>
      <c r="K495" s="22"/>
      <c r="L495" s="22"/>
      <c r="M495" s="22"/>
      <c r="N495" s="83"/>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4"/>
      <c r="AY495" s="24"/>
      <c r="AZ495" s="24"/>
    </row>
    <row r="496" spans="1:52" ht="13.8">
      <c r="A496" s="22"/>
      <c r="B496" s="22"/>
      <c r="C496" s="22"/>
      <c r="D496" s="22"/>
      <c r="E496" s="22"/>
      <c r="F496" s="22"/>
      <c r="G496" s="22"/>
      <c r="H496" s="22"/>
      <c r="I496" s="22"/>
      <c r="J496" s="22"/>
      <c r="K496" s="22"/>
      <c r="L496" s="22"/>
      <c r="M496" s="22"/>
      <c r="N496" s="83"/>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4"/>
      <c r="AY496" s="24"/>
      <c r="AZ496" s="24"/>
    </row>
    <row r="497" spans="1:52" ht="13.8">
      <c r="A497" s="22"/>
      <c r="B497" s="22"/>
      <c r="C497" s="22"/>
      <c r="D497" s="22"/>
      <c r="E497" s="22"/>
      <c r="F497" s="22"/>
      <c r="G497" s="22"/>
      <c r="H497" s="22"/>
      <c r="I497" s="22"/>
      <c r="J497" s="22"/>
      <c r="K497" s="22"/>
      <c r="L497" s="22"/>
      <c r="M497" s="22"/>
      <c r="N497" s="83"/>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4"/>
      <c r="AY497" s="24"/>
      <c r="AZ497" s="24"/>
    </row>
    <row r="498" spans="1:52" ht="13.8">
      <c r="A498" s="22"/>
      <c r="B498" s="22"/>
      <c r="C498" s="22"/>
      <c r="D498" s="22"/>
      <c r="E498" s="22"/>
      <c r="F498" s="22"/>
      <c r="G498" s="22"/>
      <c r="H498" s="22"/>
      <c r="I498" s="22"/>
      <c r="J498" s="22"/>
      <c r="K498" s="22"/>
      <c r="L498" s="22"/>
      <c r="M498" s="22"/>
      <c r="N498" s="83"/>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4"/>
      <c r="AY498" s="24"/>
      <c r="AZ498" s="24"/>
    </row>
    <row r="499" spans="1:52" ht="13.8">
      <c r="A499" s="22"/>
      <c r="B499" s="22"/>
      <c r="C499" s="22"/>
      <c r="D499" s="22"/>
      <c r="E499" s="22"/>
      <c r="F499" s="22"/>
      <c r="G499" s="22"/>
      <c r="H499" s="22"/>
      <c r="I499" s="22"/>
      <c r="J499" s="22"/>
      <c r="K499" s="22"/>
      <c r="L499" s="22"/>
      <c r="M499" s="22"/>
      <c r="N499" s="83"/>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4"/>
      <c r="AY499" s="24"/>
      <c r="AZ499" s="24"/>
    </row>
    <row r="500" spans="1:52" ht="13.8">
      <c r="A500" s="22"/>
      <c r="B500" s="22"/>
      <c r="C500" s="22"/>
      <c r="D500" s="22"/>
      <c r="E500" s="22"/>
      <c r="F500" s="22"/>
      <c r="G500" s="22"/>
      <c r="H500" s="22"/>
      <c r="I500" s="22"/>
      <c r="J500" s="22"/>
      <c r="K500" s="22"/>
      <c r="L500" s="22"/>
      <c r="M500" s="22"/>
      <c r="N500" s="83"/>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4"/>
      <c r="AY500" s="24"/>
      <c r="AZ500" s="24"/>
    </row>
    <row r="501" spans="1:52" ht="13.8">
      <c r="A501" s="22"/>
      <c r="B501" s="22"/>
      <c r="C501" s="22"/>
      <c r="D501" s="22"/>
      <c r="E501" s="22"/>
      <c r="F501" s="22"/>
      <c r="G501" s="22"/>
      <c r="H501" s="22"/>
      <c r="I501" s="22"/>
      <c r="J501" s="22"/>
      <c r="K501" s="22"/>
      <c r="L501" s="22"/>
      <c r="M501" s="22"/>
      <c r="N501" s="83"/>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4"/>
      <c r="AY501" s="24"/>
      <c r="AZ501" s="24"/>
    </row>
    <row r="502" spans="1:52" ht="13.8">
      <c r="A502" s="22"/>
      <c r="B502" s="22"/>
      <c r="C502" s="22"/>
      <c r="D502" s="22"/>
      <c r="E502" s="22"/>
      <c r="F502" s="22"/>
      <c r="G502" s="22"/>
      <c r="H502" s="22"/>
      <c r="I502" s="22"/>
      <c r="J502" s="22"/>
      <c r="K502" s="22"/>
      <c r="L502" s="22"/>
      <c r="M502" s="22"/>
      <c r="N502" s="83"/>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4"/>
      <c r="AY502" s="24"/>
      <c r="AZ502" s="24"/>
    </row>
    <row r="503" spans="1:52" ht="13.8">
      <c r="A503" s="22"/>
      <c r="B503" s="22"/>
      <c r="C503" s="22"/>
      <c r="D503" s="22"/>
      <c r="E503" s="22"/>
      <c r="F503" s="22"/>
      <c r="G503" s="22"/>
      <c r="H503" s="22"/>
      <c r="I503" s="22"/>
      <c r="J503" s="22"/>
      <c r="K503" s="22"/>
      <c r="L503" s="22"/>
      <c r="M503" s="22"/>
      <c r="N503" s="83"/>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4"/>
      <c r="AY503" s="24"/>
      <c r="AZ503" s="24"/>
    </row>
    <row r="504" spans="1:52" ht="13.8">
      <c r="A504" s="22"/>
      <c r="B504" s="22"/>
      <c r="C504" s="22"/>
      <c r="D504" s="22"/>
      <c r="E504" s="22"/>
      <c r="F504" s="22"/>
      <c r="G504" s="22"/>
      <c r="H504" s="22"/>
      <c r="I504" s="22"/>
      <c r="J504" s="22"/>
      <c r="K504" s="22"/>
      <c r="L504" s="22"/>
      <c r="M504" s="22"/>
      <c r="N504" s="83"/>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4"/>
      <c r="AY504" s="24"/>
      <c r="AZ504" s="24"/>
    </row>
    <row r="505" spans="1:52" ht="13.8">
      <c r="A505" s="22"/>
      <c r="B505" s="22"/>
      <c r="C505" s="22"/>
      <c r="D505" s="22"/>
      <c r="E505" s="22"/>
      <c r="F505" s="22"/>
      <c r="G505" s="22"/>
      <c r="H505" s="22"/>
      <c r="I505" s="22"/>
      <c r="J505" s="22"/>
      <c r="K505" s="22"/>
      <c r="L505" s="22"/>
      <c r="M505" s="22"/>
      <c r="N505" s="83"/>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4"/>
      <c r="AY505" s="24"/>
      <c r="AZ505" s="24"/>
    </row>
    <row r="506" spans="1:52" ht="13.8">
      <c r="A506" s="22"/>
      <c r="B506" s="22"/>
      <c r="C506" s="22"/>
      <c r="D506" s="22"/>
      <c r="E506" s="22"/>
      <c r="F506" s="22"/>
      <c r="G506" s="22"/>
      <c r="H506" s="22"/>
      <c r="I506" s="22"/>
      <c r="J506" s="22"/>
      <c r="K506" s="22"/>
      <c r="L506" s="22"/>
      <c r="M506" s="22"/>
      <c r="N506" s="83"/>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4"/>
      <c r="AY506" s="24"/>
      <c r="AZ506" s="24"/>
    </row>
    <row r="507" spans="1:52" ht="13.8">
      <c r="A507" s="22"/>
      <c r="B507" s="22"/>
      <c r="C507" s="22"/>
      <c r="D507" s="22"/>
      <c r="E507" s="22"/>
      <c r="F507" s="22"/>
      <c r="G507" s="22"/>
      <c r="H507" s="22"/>
      <c r="I507" s="22"/>
      <c r="J507" s="22"/>
      <c r="K507" s="22"/>
      <c r="L507" s="22"/>
      <c r="M507" s="22"/>
      <c r="N507" s="83"/>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4"/>
      <c r="AY507" s="24"/>
      <c r="AZ507" s="24"/>
    </row>
    <row r="508" spans="1:52" ht="13.8">
      <c r="A508" s="22"/>
      <c r="B508" s="22"/>
      <c r="C508" s="22"/>
      <c r="D508" s="22"/>
      <c r="E508" s="22"/>
      <c r="F508" s="22"/>
      <c r="G508" s="22"/>
      <c r="H508" s="22"/>
      <c r="I508" s="22"/>
      <c r="J508" s="22"/>
      <c r="K508" s="22"/>
      <c r="L508" s="22"/>
      <c r="M508" s="22"/>
      <c r="N508" s="83"/>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4"/>
      <c r="AY508" s="24"/>
      <c r="AZ508" s="24"/>
    </row>
    <row r="509" spans="1:52" ht="13.8">
      <c r="A509" s="22"/>
      <c r="B509" s="22"/>
      <c r="C509" s="22"/>
      <c r="D509" s="22"/>
      <c r="E509" s="22"/>
      <c r="F509" s="22"/>
      <c r="G509" s="22"/>
      <c r="H509" s="22"/>
      <c r="I509" s="22"/>
      <c r="J509" s="22"/>
      <c r="K509" s="22"/>
      <c r="L509" s="22"/>
      <c r="M509" s="22"/>
      <c r="N509" s="83"/>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4"/>
      <c r="AY509" s="24"/>
      <c r="AZ509" s="24"/>
    </row>
    <row r="510" spans="1:52" ht="13.8">
      <c r="A510" s="22"/>
      <c r="B510" s="22"/>
      <c r="C510" s="22"/>
      <c r="D510" s="22"/>
      <c r="E510" s="22"/>
      <c r="F510" s="22"/>
      <c r="G510" s="22"/>
      <c r="H510" s="22"/>
      <c r="I510" s="22"/>
      <c r="J510" s="22"/>
      <c r="K510" s="22"/>
      <c r="L510" s="22"/>
      <c r="M510" s="22"/>
      <c r="N510" s="83"/>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4"/>
      <c r="AY510" s="24"/>
      <c r="AZ510" s="24"/>
    </row>
    <row r="511" spans="1:52" ht="13.8">
      <c r="A511" s="22"/>
      <c r="B511" s="22"/>
      <c r="C511" s="22"/>
      <c r="D511" s="22"/>
      <c r="E511" s="22"/>
      <c r="F511" s="22"/>
      <c r="G511" s="22"/>
      <c r="H511" s="22"/>
      <c r="I511" s="22"/>
      <c r="J511" s="22"/>
      <c r="K511" s="22"/>
      <c r="L511" s="22"/>
      <c r="M511" s="22"/>
      <c r="N511" s="83"/>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4"/>
      <c r="AY511" s="24"/>
      <c r="AZ511" s="24"/>
    </row>
    <row r="512" spans="1:52" ht="13.8">
      <c r="A512" s="22"/>
      <c r="B512" s="22"/>
      <c r="C512" s="22"/>
      <c r="D512" s="22"/>
      <c r="E512" s="22"/>
      <c r="F512" s="22"/>
      <c r="G512" s="22"/>
      <c r="H512" s="22"/>
      <c r="I512" s="22"/>
      <c r="J512" s="22"/>
      <c r="K512" s="22"/>
      <c r="L512" s="22"/>
      <c r="M512" s="22"/>
      <c r="N512" s="83"/>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4"/>
      <c r="AY512" s="24"/>
      <c r="AZ512" s="24"/>
    </row>
    <row r="513" spans="1:52" ht="13.8">
      <c r="A513" s="22"/>
      <c r="B513" s="22"/>
      <c r="C513" s="22"/>
      <c r="D513" s="22"/>
      <c r="E513" s="22"/>
      <c r="F513" s="22"/>
      <c r="G513" s="22"/>
      <c r="H513" s="22"/>
      <c r="I513" s="22"/>
      <c r="J513" s="22"/>
      <c r="K513" s="22"/>
      <c r="L513" s="22"/>
      <c r="M513" s="22"/>
      <c r="N513" s="83"/>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4"/>
      <c r="AY513" s="24"/>
      <c r="AZ513" s="24"/>
    </row>
    <row r="514" spans="1:52" ht="13.8">
      <c r="A514" s="22"/>
      <c r="B514" s="22"/>
      <c r="C514" s="22"/>
      <c r="D514" s="22"/>
      <c r="E514" s="22"/>
      <c r="F514" s="22"/>
      <c r="G514" s="22"/>
      <c r="H514" s="22"/>
      <c r="I514" s="22"/>
      <c r="J514" s="22"/>
      <c r="K514" s="22"/>
      <c r="L514" s="22"/>
      <c r="M514" s="22"/>
      <c r="N514" s="83"/>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4"/>
      <c r="AY514" s="24"/>
      <c r="AZ514" s="24"/>
    </row>
    <row r="515" spans="1:52" ht="13.8">
      <c r="A515" s="22"/>
      <c r="B515" s="22"/>
      <c r="C515" s="22"/>
      <c r="D515" s="22"/>
      <c r="E515" s="22"/>
      <c r="F515" s="22"/>
      <c r="G515" s="22"/>
      <c r="H515" s="22"/>
      <c r="I515" s="22"/>
      <c r="J515" s="22"/>
      <c r="K515" s="22"/>
      <c r="L515" s="22"/>
      <c r="M515" s="22"/>
      <c r="N515" s="83"/>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4"/>
      <c r="AY515" s="24"/>
      <c r="AZ515" s="24"/>
    </row>
    <row r="516" spans="1:52" ht="13.8">
      <c r="A516" s="22"/>
      <c r="B516" s="22"/>
      <c r="C516" s="22"/>
      <c r="D516" s="22"/>
      <c r="E516" s="22"/>
      <c r="F516" s="22"/>
      <c r="G516" s="22"/>
      <c r="H516" s="22"/>
      <c r="I516" s="22"/>
      <c r="J516" s="22"/>
      <c r="K516" s="22"/>
      <c r="L516" s="22"/>
      <c r="M516" s="22"/>
      <c r="N516" s="83"/>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4"/>
      <c r="AY516" s="24"/>
      <c r="AZ516" s="24"/>
    </row>
    <row r="517" spans="1:52" ht="13.8">
      <c r="A517" s="22"/>
      <c r="B517" s="22"/>
      <c r="C517" s="22"/>
      <c r="D517" s="22"/>
      <c r="E517" s="22"/>
      <c r="F517" s="22"/>
      <c r="G517" s="22"/>
      <c r="H517" s="22"/>
      <c r="I517" s="22"/>
      <c r="J517" s="22"/>
      <c r="K517" s="22"/>
      <c r="L517" s="22"/>
      <c r="M517" s="22"/>
      <c r="N517" s="83"/>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4"/>
      <c r="AY517" s="24"/>
      <c r="AZ517" s="24"/>
    </row>
    <row r="518" spans="1:52" ht="13.8">
      <c r="A518" s="22"/>
      <c r="B518" s="22"/>
      <c r="C518" s="22"/>
      <c r="D518" s="22"/>
      <c r="E518" s="22"/>
      <c r="F518" s="22"/>
      <c r="G518" s="22"/>
      <c r="H518" s="22"/>
      <c r="I518" s="22"/>
      <c r="J518" s="22"/>
      <c r="K518" s="22"/>
      <c r="L518" s="22"/>
      <c r="M518" s="22"/>
      <c r="N518" s="83"/>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4"/>
      <c r="AY518" s="24"/>
      <c r="AZ518" s="24"/>
    </row>
    <row r="519" spans="1:52" ht="13.8">
      <c r="A519" s="22"/>
      <c r="B519" s="22"/>
      <c r="C519" s="22"/>
      <c r="D519" s="22"/>
      <c r="E519" s="22"/>
      <c r="F519" s="22"/>
      <c r="G519" s="22"/>
      <c r="H519" s="22"/>
      <c r="I519" s="22"/>
      <c r="J519" s="22"/>
      <c r="K519" s="22"/>
      <c r="L519" s="22"/>
      <c r="M519" s="22"/>
      <c r="N519" s="83"/>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4"/>
      <c r="AY519" s="24"/>
      <c r="AZ519" s="24"/>
    </row>
    <row r="520" spans="1:52" ht="13.8">
      <c r="A520" s="22"/>
      <c r="B520" s="22"/>
      <c r="C520" s="22"/>
      <c r="D520" s="22"/>
      <c r="E520" s="22"/>
      <c r="F520" s="22"/>
      <c r="G520" s="22"/>
      <c r="H520" s="22"/>
      <c r="I520" s="22"/>
      <c r="J520" s="22"/>
      <c r="K520" s="22"/>
      <c r="L520" s="22"/>
      <c r="M520" s="22"/>
      <c r="N520" s="83"/>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4"/>
      <c r="AY520" s="24"/>
      <c r="AZ520" s="24"/>
    </row>
    <row r="521" spans="1:52" ht="13.8">
      <c r="A521" s="22"/>
      <c r="B521" s="22"/>
      <c r="C521" s="22"/>
      <c r="D521" s="22"/>
      <c r="E521" s="22"/>
      <c r="F521" s="22"/>
      <c r="G521" s="22"/>
      <c r="H521" s="22"/>
      <c r="I521" s="22"/>
      <c r="J521" s="22"/>
      <c r="K521" s="22"/>
      <c r="L521" s="22"/>
      <c r="M521" s="22"/>
      <c r="N521" s="83"/>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4"/>
      <c r="AY521" s="24"/>
      <c r="AZ521" s="24"/>
    </row>
    <row r="522" spans="1:52" ht="13.8">
      <c r="A522" s="22"/>
      <c r="B522" s="22"/>
      <c r="C522" s="22"/>
      <c r="D522" s="22"/>
      <c r="E522" s="22"/>
      <c r="F522" s="22"/>
      <c r="G522" s="22"/>
      <c r="H522" s="22"/>
      <c r="I522" s="22"/>
      <c r="J522" s="22"/>
      <c r="K522" s="22"/>
      <c r="L522" s="22"/>
      <c r="M522" s="22"/>
      <c r="N522" s="83"/>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4"/>
      <c r="AY522" s="24"/>
      <c r="AZ522" s="24"/>
    </row>
    <row r="523" spans="1:52" ht="13.8">
      <c r="A523" s="22"/>
      <c r="B523" s="22"/>
      <c r="C523" s="22"/>
      <c r="D523" s="22"/>
      <c r="E523" s="22"/>
      <c r="F523" s="22"/>
      <c r="G523" s="22"/>
      <c r="H523" s="22"/>
      <c r="I523" s="22"/>
      <c r="J523" s="22"/>
      <c r="K523" s="22"/>
      <c r="L523" s="22"/>
      <c r="M523" s="22"/>
      <c r="N523" s="83"/>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4"/>
      <c r="AY523" s="24"/>
      <c r="AZ523" s="24"/>
    </row>
    <row r="524" spans="1:52" ht="13.8">
      <c r="A524" s="22"/>
      <c r="B524" s="22"/>
      <c r="C524" s="22"/>
      <c r="D524" s="22"/>
      <c r="E524" s="22"/>
      <c r="F524" s="22"/>
      <c r="G524" s="22"/>
      <c r="H524" s="22"/>
      <c r="I524" s="22"/>
      <c r="J524" s="22"/>
      <c r="K524" s="22"/>
      <c r="L524" s="22"/>
      <c r="M524" s="22"/>
      <c r="N524" s="83"/>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4"/>
      <c r="AY524" s="24"/>
      <c r="AZ524" s="24"/>
    </row>
    <row r="525" spans="1:52" ht="13.8">
      <c r="A525" s="22"/>
      <c r="B525" s="22"/>
      <c r="C525" s="22"/>
      <c r="D525" s="22"/>
      <c r="E525" s="22"/>
      <c r="F525" s="22"/>
      <c r="G525" s="22"/>
      <c r="H525" s="22"/>
      <c r="I525" s="22"/>
      <c r="J525" s="22"/>
      <c r="K525" s="22"/>
      <c r="L525" s="22"/>
      <c r="M525" s="22"/>
      <c r="N525" s="83"/>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4"/>
      <c r="AY525" s="24"/>
      <c r="AZ525" s="24"/>
    </row>
    <row r="526" spans="1:52" ht="13.8">
      <c r="A526" s="22"/>
      <c r="B526" s="22"/>
      <c r="C526" s="22"/>
      <c r="D526" s="22"/>
      <c r="E526" s="22"/>
      <c r="F526" s="22"/>
      <c r="G526" s="22"/>
      <c r="H526" s="22"/>
      <c r="I526" s="22"/>
      <c r="J526" s="22"/>
      <c r="K526" s="22"/>
      <c r="L526" s="22"/>
      <c r="M526" s="22"/>
      <c r="N526" s="83"/>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4"/>
      <c r="AY526" s="24"/>
      <c r="AZ526" s="24"/>
    </row>
    <row r="527" spans="1:52" ht="13.8">
      <c r="A527" s="22"/>
      <c r="B527" s="22"/>
      <c r="C527" s="22"/>
      <c r="D527" s="22"/>
      <c r="E527" s="22"/>
      <c r="F527" s="22"/>
      <c r="G527" s="22"/>
      <c r="H527" s="22"/>
      <c r="I527" s="22"/>
      <c r="J527" s="22"/>
      <c r="K527" s="22"/>
      <c r="L527" s="22"/>
      <c r="M527" s="22"/>
      <c r="N527" s="83"/>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4"/>
      <c r="AY527" s="24"/>
      <c r="AZ527" s="24"/>
    </row>
    <row r="528" spans="1:52" ht="13.8">
      <c r="A528" s="22"/>
      <c r="B528" s="22"/>
      <c r="C528" s="22"/>
      <c r="D528" s="22"/>
      <c r="E528" s="22"/>
      <c r="F528" s="22"/>
      <c r="G528" s="22"/>
      <c r="H528" s="22"/>
      <c r="I528" s="22"/>
      <c r="J528" s="22"/>
      <c r="K528" s="22"/>
      <c r="L528" s="22"/>
      <c r="M528" s="22"/>
      <c r="N528" s="83"/>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4"/>
      <c r="AY528" s="24"/>
      <c r="AZ528" s="24"/>
    </row>
    <row r="529" spans="1:52" ht="13.8">
      <c r="A529" s="22"/>
      <c r="B529" s="22"/>
      <c r="C529" s="22"/>
      <c r="D529" s="22"/>
      <c r="E529" s="22"/>
      <c r="F529" s="22"/>
      <c r="G529" s="22"/>
      <c r="H529" s="22"/>
      <c r="I529" s="22"/>
      <c r="J529" s="22"/>
      <c r="K529" s="22"/>
      <c r="L529" s="22"/>
      <c r="M529" s="22"/>
      <c r="N529" s="83"/>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4"/>
      <c r="AY529" s="24"/>
      <c r="AZ529" s="24"/>
    </row>
    <row r="530" spans="1:52" ht="13.8">
      <c r="A530" s="22"/>
      <c r="B530" s="22"/>
      <c r="C530" s="22"/>
      <c r="D530" s="22"/>
      <c r="E530" s="22"/>
      <c r="F530" s="22"/>
      <c r="G530" s="22"/>
      <c r="H530" s="22"/>
      <c r="I530" s="22"/>
      <c r="J530" s="22"/>
      <c r="K530" s="22"/>
      <c r="L530" s="22"/>
      <c r="M530" s="22"/>
      <c r="N530" s="83"/>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4"/>
      <c r="AY530" s="24"/>
      <c r="AZ530" s="24"/>
    </row>
    <row r="531" spans="1:52" ht="13.8">
      <c r="A531" s="22"/>
      <c r="B531" s="22"/>
      <c r="C531" s="22"/>
      <c r="D531" s="22"/>
      <c r="E531" s="22"/>
      <c r="F531" s="22"/>
      <c r="G531" s="22"/>
      <c r="H531" s="22"/>
      <c r="I531" s="22"/>
      <c r="J531" s="22"/>
      <c r="K531" s="22"/>
      <c r="L531" s="22"/>
      <c r="M531" s="22"/>
      <c r="N531" s="83"/>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4"/>
      <c r="AY531" s="24"/>
      <c r="AZ531" s="24"/>
    </row>
    <row r="532" spans="1:52" ht="13.8">
      <c r="A532" s="22"/>
      <c r="B532" s="22"/>
      <c r="C532" s="22"/>
      <c r="D532" s="22"/>
      <c r="E532" s="22"/>
      <c r="F532" s="22"/>
      <c r="G532" s="22"/>
      <c r="H532" s="22"/>
      <c r="I532" s="22"/>
      <c r="J532" s="22"/>
      <c r="K532" s="22"/>
      <c r="L532" s="22"/>
      <c r="M532" s="22"/>
      <c r="N532" s="83"/>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4"/>
      <c r="AY532" s="24"/>
      <c r="AZ532" s="24"/>
    </row>
    <row r="533" spans="1:52" ht="13.8">
      <c r="A533" s="22"/>
      <c r="B533" s="22"/>
      <c r="C533" s="22"/>
      <c r="D533" s="22"/>
      <c r="E533" s="22"/>
      <c r="F533" s="22"/>
      <c r="G533" s="22"/>
      <c r="H533" s="22"/>
      <c r="I533" s="22"/>
      <c r="J533" s="22"/>
      <c r="K533" s="22"/>
      <c r="L533" s="22"/>
      <c r="M533" s="22"/>
      <c r="N533" s="83"/>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4"/>
      <c r="AY533" s="24"/>
      <c r="AZ533" s="24"/>
    </row>
    <row r="534" spans="1:52" ht="13.8">
      <c r="A534" s="22"/>
      <c r="B534" s="22"/>
      <c r="C534" s="22"/>
      <c r="D534" s="22"/>
      <c r="E534" s="22"/>
      <c r="F534" s="22"/>
      <c r="G534" s="22"/>
      <c r="H534" s="22"/>
      <c r="I534" s="22"/>
      <c r="J534" s="22"/>
      <c r="K534" s="22"/>
      <c r="L534" s="22"/>
      <c r="M534" s="22"/>
      <c r="N534" s="83"/>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4"/>
      <c r="AY534" s="24"/>
      <c r="AZ534" s="24"/>
    </row>
    <row r="535" spans="1:52" ht="13.8">
      <c r="A535" s="22"/>
      <c r="B535" s="22"/>
      <c r="C535" s="22"/>
      <c r="D535" s="22"/>
      <c r="E535" s="22"/>
      <c r="F535" s="22"/>
      <c r="G535" s="22"/>
      <c r="H535" s="22"/>
      <c r="I535" s="22"/>
      <c r="J535" s="22"/>
      <c r="K535" s="22"/>
      <c r="L535" s="22"/>
      <c r="M535" s="22"/>
      <c r="N535" s="83"/>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4"/>
      <c r="AY535" s="24"/>
      <c r="AZ535" s="24"/>
    </row>
    <row r="536" spans="1:52" ht="13.8">
      <c r="A536" s="22"/>
      <c r="B536" s="22"/>
      <c r="C536" s="22"/>
      <c r="D536" s="22"/>
      <c r="E536" s="22"/>
      <c r="F536" s="22"/>
      <c r="G536" s="22"/>
      <c r="H536" s="22"/>
      <c r="I536" s="22"/>
      <c r="J536" s="22"/>
      <c r="K536" s="22"/>
      <c r="L536" s="22"/>
      <c r="M536" s="22"/>
      <c r="N536" s="83"/>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4"/>
      <c r="AY536" s="24"/>
      <c r="AZ536" s="24"/>
    </row>
    <row r="537" spans="1:52" ht="13.8">
      <c r="A537" s="22"/>
      <c r="B537" s="22"/>
      <c r="C537" s="22"/>
      <c r="D537" s="22"/>
      <c r="E537" s="22"/>
      <c r="F537" s="22"/>
      <c r="G537" s="22"/>
      <c r="H537" s="22"/>
      <c r="I537" s="22"/>
      <c r="J537" s="22"/>
      <c r="K537" s="22"/>
      <c r="L537" s="22"/>
      <c r="M537" s="22"/>
      <c r="N537" s="83"/>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4"/>
      <c r="AY537" s="24"/>
      <c r="AZ537" s="24"/>
    </row>
    <row r="538" spans="1:52" ht="13.8">
      <c r="A538" s="22"/>
      <c r="B538" s="22"/>
      <c r="C538" s="22"/>
      <c r="D538" s="22"/>
      <c r="E538" s="22"/>
      <c r="F538" s="22"/>
      <c r="G538" s="22"/>
      <c r="H538" s="22"/>
      <c r="I538" s="22"/>
      <c r="J538" s="22"/>
      <c r="K538" s="22"/>
      <c r="L538" s="22"/>
      <c r="M538" s="22"/>
      <c r="N538" s="83"/>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4"/>
      <c r="AY538" s="24"/>
      <c r="AZ538" s="24"/>
    </row>
    <row r="539" spans="1:52" ht="13.8">
      <c r="A539" s="22"/>
      <c r="B539" s="22"/>
      <c r="C539" s="22"/>
      <c r="D539" s="22"/>
      <c r="E539" s="22"/>
      <c r="F539" s="22"/>
      <c r="G539" s="22"/>
      <c r="H539" s="22"/>
      <c r="I539" s="22"/>
      <c r="J539" s="22"/>
      <c r="K539" s="22"/>
      <c r="L539" s="22"/>
      <c r="M539" s="22"/>
      <c r="N539" s="83"/>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4"/>
      <c r="AY539" s="24"/>
      <c r="AZ539" s="24"/>
    </row>
    <row r="540" spans="1:52" ht="13.8">
      <c r="A540" s="22"/>
      <c r="B540" s="22"/>
      <c r="C540" s="22"/>
      <c r="D540" s="22"/>
      <c r="E540" s="22"/>
      <c r="F540" s="22"/>
      <c r="G540" s="22"/>
      <c r="H540" s="22"/>
      <c r="I540" s="22"/>
      <c r="J540" s="22"/>
      <c r="K540" s="22"/>
      <c r="L540" s="22"/>
      <c r="M540" s="22"/>
      <c r="N540" s="83"/>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4"/>
      <c r="AY540" s="24"/>
      <c r="AZ540" s="24"/>
    </row>
    <row r="541" spans="1:52" ht="13.8">
      <c r="A541" s="22"/>
      <c r="B541" s="22"/>
      <c r="C541" s="22"/>
      <c r="D541" s="22"/>
      <c r="E541" s="22"/>
      <c r="F541" s="22"/>
      <c r="G541" s="22"/>
      <c r="H541" s="22"/>
      <c r="I541" s="22"/>
      <c r="J541" s="22"/>
      <c r="K541" s="22"/>
      <c r="L541" s="22"/>
      <c r="M541" s="22"/>
      <c r="N541" s="83"/>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4"/>
      <c r="AY541" s="24"/>
      <c r="AZ541" s="24"/>
    </row>
    <row r="542" spans="1:52" ht="13.8">
      <c r="A542" s="22"/>
      <c r="B542" s="22"/>
      <c r="C542" s="22"/>
      <c r="D542" s="22"/>
      <c r="E542" s="22"/>
      <c r="F542" s="22"/>
      <c r="G542" s="22"/>
      <c r="H542" s="22"/>
      <c r="I542" s="22"/>
      <c r="J542" s="22"/>
      <c r="K542" s="22"/>
      <c r="L542" s="22"/>
      <c r="M542" s="22"/>
      <c r="N542" s="83"/>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4"/>
      <c r="AY542" s="24"/>
      <c r="AZ542" s="24"/>
    </row>
    <row r="543" spans="1:52" ht="13.8">
      <c r="A543" s="22"/>
      <c r="B543" s="22"/>
      <c r="C543" s="22"/>
      <c r="D543" s="22"/>
      <c r="E543" s="22"/>
      <c r="F543" s="22"/>
      <c r="G543" s="22"/>
      <c r="H543" s="22"/>
      <c r="I543" s="22"/>
      <c r="J543" s="22"/>
      <c r="K543" s="22"/>
      <c r="L543" s="22"/>
      <c r="M543" s="22"/>
      <c r="N543" s="83"/>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4"/>
      <c r="AY543" s="24"/>
      <c r="AZ543" s="24"/>
    </row>
    <row r="544" spans="1:52" ht="13.8">
      <c r="A544" s="22"/>
      <c r="B544" s="22"/>
      <c r="C544" s="22"/>
      <c r="D544" s="22"/>
      <c r="E544" s="22"/>
      <c r="F544" s="22"/>
      <c r="G544" s="22"/>
      <c r="H544" s="22"/>
      <c r="I544" s="22"/>
      <c r="J544" s="22"/>
      <c r="K544" s="22"/>
      <c r="L544" s="22"/>
      <c r="M544" s="22"/>
      <c r="N544" s="83"/>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4"/>
      <c r="AY544" s="24"/>
      <c r="AZ544" s="24"/>
    </row>
    <row r="545" spans="1:52" ht="13.8">
      <c r="A545" s="22"/>
      <c r="B545" s="22"/>
      <c r="C545" s="22"/>
      <c r="D545" s="22"/>
      <c r="E545" s="22"/>
      <c r="F545" s="22"/>
      <c r="G545" s="22"/>
      <c r="H545" s="22"/>
      <c r="I545" s="22"/>
      <c r="J545" s="22"/>
      <c r="K545" s="22"/>
      <c r="L545" s="22"/>
      <c r="M545" s="22"/>
      <c r="N545" s="83"/>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4"/>
      <c r="AY545" s="24"/>
      <c r="AZ545" s="24"/>
    </row>
    <row r="546" spans="1:52" ht="13.8">
      <c r="A546" s="22"/>
      <c r="B546" s="22"/>
      <c r="C546" s="22"/>
      <c r="D546" s="22"/>
      <c r="E546" s="22"/>
      <c r="F546" s="22"/>
      <c r="G546" s="22"/>
      <c r="H546" s="22"/>
      <c r="I546" s="22"/>
      <c r="J546" s="22"/>
      <c r="K546" s="22"/>
      <c r="L546" s="22"/>
      <c r="M546" s="22"/>
      <c r="N546" s="83"/>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4"/>
      <c r="AY546" s="24"/>
      <c r="AZ546" s="24"/>
    </row>
    <row r="547" spans="1:52" ht="13.8">
      <c r="A547" s="22"/>
      <c r="B547" s="22"/>
      <c r="C547" s="22"/>
      <c r="D547" s="22"/>
      <c r="E547" s="22"/>
      <c r="F547" s="22"/>
      <c r="G547" s="22"/>
      <c r="H547" s="22"/>
      <c r="I547" s="22"/>
      <c r="J547" s="22"/>
      <c r="K547" s="22"/>
      <c r="L547" s="22"/>
      <c r="M547" s="22"/>
      <c r="N547" s="83"/>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4"/>
      <c r="AY547" s="24"/>
      <c r="AZ547" s="24"/>
    </row>
    <row r="548" spans="1:52" ht="13.8">
      <c r="A548" s="22"/>
      <c r="B548" s="22"/>
      <c r="C548" s="22"/>
      <c r="D548" s="22"/>
      <c r="E548" s="22"/>
      <c r="F548" s="22"/>
      <c r="G548" s="22"/>
      <c r="H548" s="22"/>
      <c r="I548" s="22"/>
      <c r="J548" s="22"/>
      <c r="K548" s="22"/>
      <c r="L548" s="22"/>
      <c r="M548" s="22"/>
      <c r="N548" s="83"/>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4"/>
      <c r="AY548" s="24"/>
      <c r="AZ548" s="24"/>
    </row>
    <row r="549" spans="1:52" ht="13.8">
      <c r="A549" s="22"/>
      <c r="B549" s="22"/>
      <c r="C549" s="22"/>
      <c r="D549" s="22"/>
      <c r="E549" s="22"/>
      <c r="F549" s="22"/>
      <c r="G549" s="22"/>
      <c r="H549" s="22"/>
      <c r="I549" s="22"/>
      <c r="J549" s="22"/>
      <c r="K549" s="22"/>
      <c r="L549" s="22"/>
      <c r="M549" s="22"/>
      <c r="N549" s="83"/>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4"/>
      <c r="AY549" s="24"/>
      <c r="AZ549" s="24"/>
    </row>
    <row r="550" spans="1:52" ht="13.8">
      <c r="A550" s="22"/>
      <c r="B550" s="22"/>
      <c r="C550" s="22"/>
      <c r="D550" s="22"/>
      <c r="E550" s="22"/>
      <c r="F550" s="22"/>
      <c r="G550" s="22"/>
      <c r="H550" s="22"/>
      <c r="I550" s="22"/>
      <c r="J550" s="22"/>
      <c r="K550" s="22"/>
      <c r="L550" s="22"/>
      <c r="M550" s="22"/>
      <c r="N550" s="83"/>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4"/>
      <c r="AY550" s="24"/>
      <c r="AZ550" s="24"/>
    </row>
    <row r="551" spans="1:52" ht="13.8">
      <c r="A551" s="22"/>
      <c r="B551" s="22"/>
      <c r="C551" s="22"/>
      <c r="D551" s="22"/>
      <c r="E551" s="22"/>
      <c r="F551" s="22"/>
      <c r="G551" s="22"/>
      <c r="H551" s="22"/>
      <c r="I551" s="22"/>
      <c r="J551" s="22"/>
      <c r="K551" s="22"/>
      <c r="L551" s="22"/>
      <c r="M551" s="22"/>
      <c r="N551" s="83"/>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4"/>
      <c r="AY551" s="24"/>
      <c r="AZ551" s="24"/>
    </row>
    <row r="552" spans="1:52" ht="13.8">
      <c r="A552" s="22"/>
      <c r="B552" s="22"/>
      <c r="C552" s="22"/>
      <c r="D552" s="22"/>
      <c r="E552" s="22"/>
      <c r="F552" s="22"/>
      <c r="G552" s="22"/>
      <c r="H552" s="22"/>
      <c r="I552" s="22"/>
      <c r="J552" s="22"/>
      <c r="K552" s="22"/>
      <c r="L552" s="22"/>
      <c r="M552" s="22"/>
      <c r="N552" s="83"/>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4"/>
      <c r="AY552" s="24"/>
      <c r="AZ552" s="24"/>
    </row>
    <row r="553" spans="1:52" ht="13.8">
      <c r="A553" s="22"/>
      <c r="B553" s="22"/>
      <c r="C553" s="22"/>
      <c r="D553" s="22"/>
      <c r="E553" s="22"/>
      <c r="F553" s="22"/>
      <c r="G553" s="22"/>
      <c r="H553" s="22"/>
      <c r="I553" s="22"/>
      <c r="J553" s="22"/>
      <c r="K553" s="22"/>
      <c r="L553" s="22"/>
      <c r="M553" s="22"/>
      <c r="N553" s="83"/>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4"/>
      <c r="AY553" s="24"/>
      <c r="AZ553" s="24"/>
    </row>
    <row r="554" spans="1:52" ht="13.8">
      <c r="A554" s="22"/>
      <c r="B554" s="22"/>
      <c r="C554" s="22"/>
      <c r="D554" s="22"/>
      <c r="E554" s="22"/>
      <c r="F554" s="22"/>
      <c r="G554" s="22"/>
      <c r="H554" s="22"/>
      <c r="I554" s="22"/>
      <c r="J554" s="22"/>
      <c r="K554" s="22"/>
      <c r="L554" s="22"/>
      <c r="M554" s="22"/>
      <c r="N554" s="83"/>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4"/>
      <c r="AY554" s="24"/>
      <c r="AZ554" s="24"/>
    </row>
    <row r="555" spans="1:52" ht="13.8">
      <c r="A555" s="22"/>
      <c r="B555" s="22"/>
      <c r="C555" s="22"/>
      <c r="D555" s="22"/>
      <c r="E555" s="22"/>
      <c r="F555" s="22"/>
      <c r="G555" s="22"/>
      <c r="H555" s="22"/>
      <c r="I555" s="22"/>
      <c r="J555" s="22"/>
      <c r="K555" s="22"/>
      <c r="L555" s="22"/>
      <c r="M555" s="22"/>
      <c r="N555" s="83"/>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4"/>
      <c r="AY555" s="24"/>
      <c r="AZ555" s="24"/>
    </row>
    <row r="556" spans="1:52" ht="13.8">
      <c r="A556" s="22"/>
      <c r="B556" s="22"/>
      <c r="C556" s="22"/>
      <c r="D556" s="22"/>
      <c r="E556" s="22"/>
      <c r="F556" s="22"/>
      <c r="G556" s="22"/>
      <c r="H556" s="22"/>
      <c r="I556" s="22"/>
      <c r="J556" s="22"/>
      <c r="K556" s="22"/>
      <c r="L556" s="22"/>
      <c r="M556" s="22"/>
      <c r="N556" s="83"/>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4"/>
      <c r="AY556" s="24"/>
      <c r="AZ556" s="24"/>
    </row>
    <row r="557" spans="1:52" ht="13.8">
      <c r="A557" s="22"/>
      <c r="B557" s="22"/>
      <c r="C557" s="22"/>
      <c r="D557" s="22"/>
      <c r="E557" s="22"/>
      <c r="F557" s="22"/>
      <c r="G557" s="22"/>
      <c r="H557" s="22"/>
      <c r="I557" s="22"/>
      <c r="J557" s="22"/>
      <c r="K557" s="22"/>
      <c r="L557" s="22"/>
      <c r="M557" s="22"/>
      <c r="N557" s="83"/>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4"/>
      <c r="AY557" s="24"/>
      <c r="AZ557" s="24"/>
    </row>
    <row r="558" spans="1:52" ht="13.8">
      <c r="A558" s="22"/>
      <c r="B558" s="22"/>
      <c r="C558" s="22"/>
      <c r="D558" s="22"/>
      <c r="E558" s="22"/>
      <c r="F558" s="22"/>
      <c r="G558" s="22"/>
      <c r="H558" s="22"/>
      <c r="I558" s="22"/>
      <c r="J558" s="22"/>
      <c r="K558" s="22"/>
      <c r="L558" s="22"/>
      <c r="M558" s="22"/>
      <c r="N558" s="83"/>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4"/>
      <c r="AY558" s="24"/>
      <c r="AZ558" s="24"/>
    </row>
    <row r="559" spans="1:52" ht="13.8">
      <c r="A559" s="22"/>
      <c r="B559" s="22"/>
      <c r="C559" s="22"/>
      <c r="D559" s="22"/>
      <c r="E559" s="22"/>
      <c r="F559" s="22"/>
      <c r="G559" s="22"/>
      <c r="H559" s="22"/>
      <c r="I559" s="22"/>
      <c r="J559" s="22"/>
      <c r="K559" s="22"/>
      <c r="L559" s="22"/>
      <c r="M559" s="22"/>
      <c r="N559" s="83"/>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4"/>
      <c r="AY559" s="24"/>
      <c r="AZ559" s="24"/>
    </row>
    <row r="560" spans="1:52" ht="13.8">
      <c r="A560" s="22"/>
      <c r="B560" s="22"/>
      <c r="C560" s="22"/>
      <c r="D560" s="22"/>
      <c r="E560" s="22"/>
      <c r="F560" s="22"/>
      <c r="G560" s="22"/>
      <c r="H560" s="22"/>
      <c r="I560" s="22"/>
      <c r="J560" s="22"/>
      <c r="K560" s="22"/>
      <c r="L560" s="22"/>
      <c r="M560" s="22"/>
      <c r="N560" s="83"/>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4"/>
      <c r="AY560" s="24"/>
      <c r="AZ560" s="24"/>
    </row>
    <row r="561" spans="1:52" ht="13.8">
      <c r="A561" s="22"/>
      <c r="B561" s="22"/>
      <c r="C561" s="22"/>
      <c r="D561" s="22"/>
      <c r="E561" s="22"/>
      <c r="F561" s="22"/>
      <c r="G561" s="22"/>
      <c r="H561" s="22"/>
      <c r="I561" s="22"/>
      <c r="J561" s="22"/>
      <c r="K561" s="22"/>
      <c r="L561" s="22"/>
      <c r="M561" s="22"/>
      <c r="N561" s="83"/>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4"/>
      <c r="AY561" s="24"/>
      <c r="AZ561" s="24"/>
    </row>
    <row r="562" spans="1:52" ht="13.8">
      <c r="A562" s="22"/>
      <c r="B562" s="22"/>
      <c r="C562" s="22"/>
      <c r="D562" s="22"/>
      <c r="E562" s="22"/>
      <c r="F562" s="22"/>
      <c r="G562" s="22"/>
      <c r="H562" s="22"/>
      <c r="I562" s="22"/>
      <c r="J562" s="22"/>
      <c r="K562" s="22"/>
      <c r="L562" s="22"/>
      <c r="M562" s="22"/>
      <c r="N562" s="83"/>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4"/>
      <c r="AY562" s="24"/>
      <c r="AZ562" s="24"/>
    </row>
    <row r="563" spans="1:52" ht="13.8">
      <c r="A563" s="22"/>
      <c r="B563" s="22"/>
      <c r="C563" s="22"/>
      <c r="D563" s="22"/>
      <c r="E563" s="22"/>
      <c r="F563" s="22"/>
      <c r="G563" s="22"/>
      <c r="H563" s="22"/>
      <c r="I563" s="22"/>
      <c r="J563" s="22"/>
      <c r="K563" s="22"/>
      <c r="L563" s="22"/>
      <c r="M563" s="22"/>
      <c r="N563" s="83"/>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4"/>
      <c r="AY563" s="24"/>
      <c r="AZ563" s="24"/>
    </row>
    <row r="564" spans="1:52" ht="13.8">
      <c r="A564" s="22"/>
      <c r="B564" s="22"/>
      <c r="C564" s="22"/>
      <c r="D564" s="22"/>
      <c r="E564" s="22"/>
      <c r="F564" s="22"/>
      <c r="G564" s="22"/>
      <c r="H564" s="22"/>
      <c r="I564" s="22"/>
      <c r="J564" s="22"/>
      <c r="K564" s="22"/>
      <c r="L564" s="22"/>
      <c r="M564" s="22"/>
      <c r="N564" s="83"/>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4"/>
      <c r="AY564" s="24"/>
      <c r="AZ564" s="24"/>
    </row>
    <row r="565" spans="1:52" ht="13.8">
      <c r="A565" s="22"/>
      <c r="B565" s="22"/>
      <c r="C565" s="22"/>
      <c r="D565" s="22"/>
      <c r="E565" s="22"/>
      <c r="F565" s="22"/>
      <c r="G565" s="22"/>
      <c r="H565" s="22"/>
      <c r="I565" s="22"/>
      <c r="J565" s="22"/>
      <c r="K565" s="22"/>
      <c r="L565" s="22"/>
      <c r="M565" s="22"/>
      <c r="N565" s="83"/>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4"/>
      <c r="AY565" s="24"/>
      <c r="AZ565" s="24"/>
    </row>
    <row r="566" spans="1:52" ht="13.8">
      <c r="A566" s="22"/>
      <c r="B566" s="22"/>
      <c r="C566" s="22"/>
      <c r="D566" s="22"/>
      <c r="E566" s="22"/>
      <c r="F566" s="22"/>
      <c r="G566" s="22"/>
      <c r="H566" s="22"/>
      <c r="I566" s="22"/>
      <c r="J566" s="22"/>
      <c r="K566" s="22"/>
      <c r="L566" s="22"/>
      <c r="M566" s="22"/>
      <c r="N566" s="83"/>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4"/>
      <c r="AY566" s="24"/>
      <c r="AZ566" s="24"/>
    </row>
    <row r="567" spans="1:52" ht="13.8">
      <c r="A567" s="22"/>
      <c r="B567" s="22"/>
      <c r="C567" s="22"/>
      <c r="D567" s="22"/>
      <c r="E567" s="22"/>
      <c r="F567" s="22"/>
      <c r="G567" s="22"/>
      <c r="H567" s="22"/>
      <c r="I567" s="22"/>
      <c r="J567" s="22"/>
      <c r="K567" s="22"/>
      <c r="L567" s="22"/>
      <c r="M567" s="22"/>
      <c r="N567" s="83"/>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4"/>
      <c r="AY567" s="24"/>
      <c r="AZ567" s="24"/>
    </row>
    <row r="568" spans="1:52" ht="13.8">
      <c r="A568" s="22"/>
      <c r="B568" s="22"/>
      <c r="C568" s="22"/>
      <c r="D568" s="22"/>
      <c r="E568" s="22"/>
      <c r="F568" s="22"/>
      <c r="G568" s="22"/>
      <c r="H568" s="22"/>
      <c r="I568" s="22"/>
      <c r="J568" s="22"/>
      <c r="K568" s="22"/>
      <c r="L568" s="22"/>
      <c r="M568" s="22"/>
      <c r="N568" s="83"/>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4"/>
      <c r="AY568" s="24"/>
      <c r="AZ568" s="24"/>
    </row>
    <row r="569" spans="1:52" ht="13.8">
      <c r="A569" s="22"/>
      <c r="B569" s="22"/>
      <c r="C569" s="22"/>
      <c r="D569" s="22"/>
      <c r="E569" s="22"/>
      <c r="F569" s="22"/>
      <c r="G569" s="22"/>
      <c r="H569" s="22"/>
      <c r="I569" s="22"/>
      <c r="J569" s="22"/>
      <c r="K569" s="22"/>
      <c r="L569" s="22"/>
      <c r="M569" s="22"/>
      <c r="N569" s="83"/>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4"/>
      <c r="AY569" s="24"/>
      <c r="AZ569" s="24"/>
    </row>
    <row r="570" spans="1:52" ht="13.8">
      <c r="A570" s="22"/>
      <c r="B570" s="22"/>
      <c r="C570" s="22"/>
      <c r="D570" s="22"/>
      <c r="E570" s="22"/>
      <c r="F570" s="22"/>
      <c r="G570" s="22"/>
      <c r="H570" s="22"/>
      <c r="I570" s="22"/>
      <c r="J570" s="22"/>
      <c r="K570" s="22"/>
      <c r="L570" s="22"/>
      <c r="M570" s="22"/>
      <c r="N570" s="83"/>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4"/>
      <c r="AY570" s="24"/>
      <c r="AZ570" s="24"/>
    </row>
    <row r="571" spans="1:52" ht="13.8">
      <c r="A571" s="22"/>
      <c r="B571" s="22"/>
      <c r="C571" s="22"/>
      <c r="D571" s="22"/>
      <c r="E571" s="22"/>
      <c r="F571" s="22"/>
      <c r="G571" s="22"/>
      <c r="H571" s="22"/>
      <c r="I571" s="22"/>
      <c r="J571" s="22"/>
      <c r="K571" s="22"/>
      <c r="L571" s="22"/>
      <c r="M571" s="22"/>
      <c r="N571" s="83"/>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4"/>
      <c r="AY571" s="24"/>
      <c r="AZ571" s="24"/>
    </row>
    <row r="572" spans="1:52" ht="13.8">
      <c r="A572" s="22"/>
      <c r="B572" s="22"/>
      <c r="C572" s="22"/>
      <c r="D572" s="22"/>
      <c r="E572" s="22"/>
      <c r="F572" s="22"/>
      <c r="G572" s="22"/>
      <c r="H572" s="22"/>
      <c r="I572" s="22"/>
      <c r="J572" s="22"/>
      <c r="K572" s="22"/>
      <c r="L572" s="22"/>
      <c r="M572" s="22"/>
      <c r="N572" s="83"/>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4"/>
      <c r="AY572" s="24"/>
      <c r="AZ572" s="24"/>
    </row>
    <row r="573" spans="1:52" ht="13.8">
      <c r="A573" s="22"/>
      <c r="B573" s="22"/>
      <c r="C573" s="22"/>
      <c r="D573" s="22"/>
      <c r="E573" s="22"/>
      <c r="F573" s="22"/>
      <c r="G573" s="22"/>
      <c r="H573" s="22"/>
      <c r="I573" s="22"/>
      <c r="J573" s="22"/>
      <c r="K573" s="22"/>
      <c r="L573" s="22"/>
      <c r="M573" s="22"/>
      <c r="N573" s="83"/>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4"/>
      <c r="AY573" s="24"/>
      <c r="AZ573" s="24"/>
    </row>
    <row r="574" spans="1:52" ht="13.8">
      <c r="A574" s="22"/>
      <c r="B574" s="22"/>
      <c r="C574" s="22"/>
      <c r="D574" s="22"/>
      <c r="E574" s="22"/>
      <c r="F574" s="22"/>
      <c r="G574" s="22"/>
      <c r="H574" s="22"/>
      <c r="I574" s="22"/>
      <c r="J574" s="22"/>
      <c r="K574" s="22"/>
      <c r="L574" s="22"/>
      <c r="M574" s="22"/>
      <c r="N574" s="83"/>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4"/>
      <c r="AY574" s="24"/>
      <c r="AZ574" s="24"/>
    </row>
    <row r="575" spans="1:52" ht="13.8">
      <c r="A575" s="22"/>
      <c r="B575" s="22"/>
      <c r="C575" s="22"/>
      <c r="D575" s="22"/>
      <c r="E575" s="22"/>
      <c r="F575" s="22"/>
      <c r="G575" s="22"/>
      <c r="H575" s="22"/>
      <c r="I575" s="22"/>
      <c r="J575" s="22"/>
      <c r="K575" s="22"/>
      <c r="L575" s="22"/>
      <c r="M575" s="22"/>
      <c r="N575" s="83"/>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4"/>
      <c r="AY575" s="24"/>
      <c r="AZ575" s="24"/>
    </row>
    <row r="576" spans="1:52" ht="13.8">
      <c r="A576" s="22"/>
      <c r="B576" s="22"/>
      <c r="C576" s="22"/>
      <c r="D576" s="22"/>
      <c r="E576" s="22"/>
      <c r="F576" s="22"/>
      <c r="G576" s="22"/>
      <c r="H576" s="22"/>
      <c r="I576" s="22"/>
      <c r="J576" s="22"/>
      <c r="K576" s="22"/>
      <c r="L576" s="22"/>
      <c r="M576" s="22"/>
      <c r="N576" s="83"/>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4"/>
      <c r="AY576" s="24"/>
      <c r="AZ576" s="24"/>
    </row>
    <row r="577" spans="1:52" ht="13.8">
      <c r="A577" s="22"/>
      <c r="B577" s="22"/>
      <c r="C577" s="22"/>
      <c r="D577" s="22"/>
      <c r="E577" s="22"/>
      <c r="F577" s="22"/>
      <c r="G577" s="22"/>
      <c r="H577" s="22"/>
      <c r="I577" s="22"/>
      <c r="J577" s="22"/>
      <c r="K577" s="22"/>
      <c r="L577" s="22"/>
      <c r="M577" s="22"/>
      <c r="N577" s="83"/>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4"/>
      <c r="AY577" s="24"/>
      <c r="AZ577" s="24"/>
    </row>
    <row r="578" spans="1:52" ht="13.8">
      <c r="A578" s="22"/>
      <c r="B578" s="22"/>
      <c r="C578" s="22"/>
      <c r="D578" s="22"/>
      <c r="E578" s="22"/>
      <c r="F578" s="22"/>
      <c r="G578" s="22"/>
      <c r="H578" s="22"/>
      <c r="I578" s="22"/>
      <c r="J578" s="22"/>
      <c r="K578" s="22"/>
      <c r="L578" s="22"/>
      <c r="M578" s="22"/>
      <c r="N578" s="83"/>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4"/>
      <c r="AY578" s="24"/>
      <c r="AZ578" s="24"/>
    </row>
    <row r="579" spans="1:52" ht="13.8">
      <c r="A579" s="22"/>
      <c r="B579" s="22"/>
      <c r="C579" s="22"/>
      <c r="D579" s="22"/>
      <c r="E579" s="22"/>
      <c r="F579" s="22"/>
      <c r="G579" s="22"/>
      <c r="H579" s="22"/>
      <c r="I579" s="22"/>
      <c r="J579" s="22"/>
      <c r="K579" s="22"/>
      <c r="L579" s="22"/>
      <c r="M579" s="22"/>
      <c r="N579" s="83"/>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4"/>
      <c r="AY579" s="24"/>
      <c r="AZ579" s="24"/>
    </row>
    <row r="580" spans="1:52" ht="13.8">
      <c r="A580" s="22"/>
      <c r="B580" s="22"/>
      <c r="C580" s="22"/>
      <c r="D580" s="22"/>
      <c r="E580" s="22"/>
      <c r="F580" s="22"/>
      <c r="G580" s="22"/>
      <c r="H580" s="22"/>
      <c r="I580" s="22"/>
      <c r="J580" s="22"/>
      <c r="K580" s="22"/>
      <c r="L580" s="22"/>
      <c r="M580" s="22"/>
      <c r="N580" s="83"/>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4"/>
      <c r="AY580" s="24"/>
      <c r="AZ580" s="24"/>
    </row>
    <row r="581" spans="1:52" ht="13.8">
      <c r="A581" s="22"/>
      <c r="B581" s="22"/>
      <c r="C581" s="22"/>
      <c r="D581" s="22"/>
      <c r="E581" s="22"/>
      <c r="F581" s="22"/>
      <c r="G581" s="22"/>
      <c r="H581" s="22"/>
      <c r="I581" s="22"/>
      <c r="J581" s="22"/>
      <c r="K581" s="22"/>
      <c r="L581" s="22"/>
      <c r="M581" s="22"/>
      <c r="N581" s="83"/>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4"/>
      <c r="AY581" s="24"/>
      <c r="AZ581" s="24"/>
    </row>
    <row r="582" spans="1:52" ht="13.8">
      <c r="A582" s="22"/>
      <c r="B582" s="22"/>
      <c r="C582" s="22"/>
      <c r="D582" s="22"/>
      <c r="E582" s="22"/>
      <c r="F582" s="22"/>
      <c r="G582" s="22"/>
      <c r="H582" s="22"/>
      <c r="I582" s="22"/>
      <c r="J582" s="22"/>
      <c r="K582" s="22"/>
      <c r="L582" s="22"/>
      <c r="M582" s="22"/>
      <c r="N582" s="83"/>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4"/>
      <c r="AY582" s="24"/>
      <c r="AZ582" s="24"/>
    </row>
    <row r="583" spans="1:52" ht="13.8">
      <c r="A583" s="22"/>
      <c r="B583" s="22"/>
      <c r="C583" s="22"/>
      <c r="D583" s="22"/>
      <c r="E583" s="22"/>
      <c r="F583" s="22"/>
      <c r="G583" s="22"/>
      <c r="H583" s="22"/>
      <c r="I583" s="22"/>
      <c r="J583" s="22"/>
      <c r="K583" s="22"/>
      <c r="L583" s="22"/>
      <c r="M583" s="22"/>
      <c r="N583" s="83"/>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4"/>
      <c r="AY583" s="24"/>
      <c r="AZ583" s="24"/>
    </row>
    <row r="584" spans="1:52" ht="13.8">
      <c r="A584" s="22"/>
      <c r="B584" s="22"/>
      <c r="C584" s="22"/>
      <c r="D584" s="22"/>
      <c r="E584" s="22"/>
      <c r="F584" s="22"/>
      <c r="G584" s="22"/>
      <c r="H584" s="22"/>
      <c r="I584" s="22"/>
      <c r="J584" s="22"/>
      <c r="K584" s="22"/>
      <c r="L584" s="22"/>
      <c r="M584" s="22"/>
      <c r="N584" s="83"/>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4"/>
      <c r="AY584" s="24"/>
      <c r="AZ584" s="24"/>
    </row>
    <row r="585" spans="1:52" ht="13.8">
      <c r="A585" s="22"/>
      <c r="B585" s="22"/>
      <c r="C585" s="22"/>
      <c r="D585" s="22"/>
      <c r="E585" s="22"/>
      <c r="F585" s="22"/>
      <c r="G585" s="22"/>
      <c r="H585" s="22"/>
      <c r="I585" s="22"/>
      <c r="J585" s="22"/>
      <c r="K585" s="22"/>
      <c r="L585" s="22"/>
      <c r="M585" s="22"/>
      <c r="N585" s="83"/>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4"/>
      <c r="AY585" s="24"/>
      <c r="AZ585" s="24"/>
    </row>
    <row r="586" spans="1:52" ht="13.8">
      <c r="A586" s="22"/>
      <c r="B586" s="22"/>
      <c r="C586" s="22"/>
      <c r="D586" s="22"/>
      <c r="E586" s="22"/>
      <c r="F586" s="22"/>
      <c r="G586" s="22"/>
      <c r="H586" s="22"/>
      <c r="I586" s="22"/>
      <c r="J586" s="22"/>
      <c r="K586" s="22"/>
      <c r="L586" s="22"/>
      <c r="M586" s="22"/>
      <c r="N586" s="83"/>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4"/>
      <c r="AY586" s="24"/>
      <c r="AZ586" s="24"/>
    </row>
    <row r="587" spans="1:52" ht="13.8">
      <c r="A587" s="22"/>
      <c r="B587" s="22"/>
      <c r="C587" s="22"/>
      <c r="D587" s="22"/>
      <c r="E587" s="22"/>
      <c r="F587" s="22"/>
      <c r="G587" s="22"/>
      <c r="H587" s="22"/>
      <c r="I587" s="22"/>
      <c r="J587" s="22"/>
      <c r="K587" s="22"/>
      <c r="L587" s="22"/>
      <c r="M587" s="22"/>
      <c r="N587" s="83"/>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4"/>
      <c r="AY587" s="24"/>
      <c r="AZ587" s="24"/>
    </row>
    <row r="588" spans="1:52" ht="13.8">
      <c r="A588" s="22"/>
      <c r="B588" s="22"/>
      <c r="C588" s="22"/>
      <c r="D588" s="22"/>
      <c r="E588" s="22"/>
      <c r="F588" s="22"/>
      <c r="G588" s="22"/>
      <c r="H588" s="22"/>
      <c r="I588" s="22"/>
      <c r="J588" s="22"/>
      <c r="K588" s="22"/>
      <c r="L588" s="22"/>
      <c r="M588" s="22"/>
      <c r="N588" s="83"/>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4"/>
      <c r="AY588" s="24"/>
      <c r="AZ588" s="24"/>
    </row>
    <row r="589" spans="1:52" ht="13.8">
      <c r="A589" s="22"/>
      <c r="B589" s="22"/>
      <c r="C589" s="22"/>
      <c r="D589" s="22"/>
      <c r="E589" s="22"/>
      <c r="F589" s="22"/>
      <c r="G589" s="22"/>
      <c r="H589" s="22"/>
      <c r="I589" s="22"/>
      <c r="J589" s="22"/>
      <c r="K589" s="22"/>
      <c r="L589" s="22"/>
      <c r="M589" s="22"/>
      <c r="N589" s="83"/>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4"/>
      <c r="AY589" s="24"/>
      <c r="AZ589" s="24"/>
    </row>
    <row r="590" spans="1:52" ht="13.8">
      <c r="A590" s="22"/>
      <c r="B590" s="22"/>
      <c r="C590" s="22"/>
      <c r="D590" s="22"/>
      <c r="E590" s="22"/>
      <c r="F590" s="22"/>
      <c r="G590" s="22"/>
      <c r="H590" s="22"/>
      <c r="I590" s="22"/>
      <c r="J590" s="22"/>
      <c r="K590" s="22"/>
      <c r="L590" s="22"/>
      <c r="M590" s="22"/>
      <c r="N590" s="83"/>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4"/>
      <c r="AY590" s="24"/>
      <c r="AZ590" s="24"/>
    </row>
    <row r="591" spans="1:52" ht="13.8">
      <c r="A591" s="22"/>
      <c r="B591" s="22"/>
      <c r="C591" s="22"/>
      <c r="D591" s="22"/>
      <c r="E591" s="22"/>
      <c r="F591" s="22"/>
      <c r="G591" s="22"/>
      <c r="H591" s="22"/>
      <c r="I591" s="22"/>
      <c r="J591" s="22"/>
      <c r="K591" s="22"/>
      <c r="L591" s="22"/>
      <c r="M591" s="22"/>
      <c r="N591" s="83"/>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4"/>
      <c r="AY591" s="24"/>
      <c r="AZ591" s="24"/>
    </row>
    <row r="592" spans="1:52" ht="13.8">
      <c r="A592" s="22"/>
      <c r="B592" s="22"/>
      <c r="C592" s="22"/>
      <c r="D592" s="22"/>
      <c r="E592" s="22"/>
      <c r="F592" s="22"/>
      <c r="G592" s="22"/>
      <c r="H592" s="22"/>
      <c r="I592" s="22"/>
      <c r="J592" s="22"/>
      <c r="K592" s="22"/>
      <c r="L592" s="22"/>
      <c r="M592" s="22"/>
      <c r="N592" s="83"/>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4"/>
      <c r="AY592" s="24"/>
      <c r="AZ592" s="24"/>
    </row>
    <row r="593" spans="1:52" ht="13.8">
      <c r="A593" s="22"/>
      <c r="B593" s="22"/>
      <c r="C593" s="22"/>
      <c r="D593" s="22"/>
      <c r="E593" s="22"/>
      <c r="F593" s="22"/>
      <c r="G593" s="22"/>
      <c r="H593" s="22"/>
      <c r="I593" s="22"/>
      <c r="J593" s="22"/>
      <c r="K593" s="22"/>
      <c r="L593" s="22"/>
      <c r="M593" s="22"/>
      <c r="N593" s="83"/>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4"/>
      <c r="AY593" s="24"/>
      <c r="AZ593" s="24"/>
    </row>
    <row r="594" spans="1:52" ht="13.8">
      <c r="A594" s="22"/>
      <c r="B594" s="22"/>
      <c r="C594" s="22"/>
      <c r="D594" s="22"/>
      <c r="E594" s="22"/>
      <c r="F594" s="22"/>
      <c r="G594" s="22"/>
      <c r="H594" s="22"/>
      <c r="I594" s="22"/>
      <c r="J594" s="22"/>
      <c r="K594" s="22"/>
      <c r="L594" s="22"/>
      <c r="M594" s="22"/>
      <c r="N594" s="83"/>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4"/>
      <c r="AY594" s="24"/>
      <c r="AZ594" s="24"/>
    </row>
    <row r="595" spans="1:52" ht="13.8">
      <c r="A595" s="22"/>
      <c r="B595" s="22"/>
      <c r="C595" s="22"/>
      <c r="D595" s="22"/>
      <c r="E595" s="22"/>
      <c r="F595" s="22"/>
      <c r="G595" s="22"/>
      <c r="H595" s="22"/>
      <c r="I595" s="22"/>
      <c r="J595" s="22"/>
      <c r="K595" s="22"/>
      <c r="L595" s="22"/>
      <c r="M595" s="22"/>
      <c r="N595" s="83"/>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4"/>
      <c r="AY595" s="24"/>
      <c r="AZ595" s="24"/>
    </row>
    <row r="596" spans="1:52" ht="13.8">
      <c r="A596" s="22"/>
      <c r="B596" s="22"/>
      <c r="C596" s="22"/>
      <c r="D596" s="22"/>
      <c r="E596" s="22"/>
      <c r="F596" s="22"/>
      <c r="G596" s="22"/>
      <c r="H596" s="22"/>
      <c r="I596" s="22"/>
      <c r="J596" s="22"/>
      <c r="K596" s="22"/>
      <c r="L596" s="22"/>
      <c r="M596" s="22"/>
      <c r="N596" s="83"/>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4"/>
      <c r="AY596" s="24"/>
      <c r="AZ596" s="24"/>
    </row>
    <row r="597" spans="1:52" ht="13.8">
      <c r="A597" s="22"/>
      <c r="B597" s="22"/>
      <c r="C597" s="22"/>
      <c r="D597" s="22"/>
      <c r="E597" s="22"/>
      <c r="F597" s="22"/>
      <c r="G597" s="22"/>
      <c r="H597" s="22"/>
      <c r="I597" s="22"/>
      <c r="J597" s="22"/>
      <c r="K597" s="22"/>
      <c r="L597" s="22"/>
      <c r="M597" s="22"/>
      <c r="N597" s="83"/>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4"/>
      <c r="AY597" s="24"/>
      <c r="AZ597" s="24"/>
    </row>
    <row r="598" spans="1:52" ht="13.8">
      <c r="A598" s="22"/>
      <c r="B598" s="22"/>
      <c r="C598" s="22"/>
      <c r="D598" s="22"/>
      <c r="E598" s="22"/>
      <c r="F598" s="22"/>
      <c r="G598" s="22"/>
      <c r="H598" s="22"/>
      <c r="I598" s="22"/>
      <c r="J598" s="22"/>
      <c r="K598" s="22"/>
      <c r="L598" s="22"/>
      <c r="M598" s="22"/>
      <c r="N598" s="83"/>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4"/>
      <c r="AY598" s="24"/>
      <c r="AZ598" s="24"/>
    </row>
    <row r="599" spans="1:52" ht="13.8">
      <c r="A599" s="22"/>
      <c r="B599" s="22"/>
      <c r="C599" s="22"/>
      <c r="D599" s="22"/>
      <c r="E599" s="22"/>
      <c r="F599" s="22"/>
      <c r="G599" s="22"/>
      <c r="H599" s="22"/>
      <c r="I599" s="22"/>
      <c r="J599" s="22"/>
      <c r="K599" s="22"/>
      <c r="L599" s="22"/>
      <c r="M599" s="22"/>
      <c r="N599" s="83"/>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4"/>
      <c r="AY599" s="24"/>
      <c r="AZ599" s="24"/>
    </row>
    <row r="600" spans="1:52" ht="13.8">
      <c r="A600" s="22"/>
      <c r="B600" s="22"/>
      <c r="C600" s="22"/>
      <c r="D600" s="22"/>
      <c r="E600" s="22"/>
      <c r="F600" s="22"/>
      <c r="G600" s="22"/>
      <c r="H600" s="22"/>
      <c r="I600" s="22"/>
      <c r="J600" s="22"/>
      <c r="K600" s="22"/>
      <c r="L600" s="22"/>
      <c r="M600" s="22"/>
      <c r="N600" s="83"/>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4"/>
      <c r="AY600" s="24"/>
      <c r="AZ600" s="24"/>
    </row>
    <row r="601" spans="1:52" ht="13.8">
      <c r="A601" s="22"/>
      <c r="B601" s="22"/>
      <c r="C601" s="22"/>
      <c r="D601" s="22"/>
      <c r="E601" s="22"/>
      <c r="F601" s="22"/>
      <c r="G601" s="22"/>
      <c r="H601" s="22"/>
      <c r="I601" s="22"/>
      <c r="J601" s="22"/>
      <c r="K601" s="22"/>
      <c r="L601" s="22"/>
      <c r="M601" s="22"/>
      <c r="N601" s="83"/>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4"/>
      <c r="AY601" s="24"/>
      <c r="AZ601" s="24"/>
    </row>
    <row r="602" spans="1:52" ht="13.8">
      <c r="A602" s="22"/>
      <c r="B602" s="22"/>
      <c r="C602" s="22"/>
      <c r="D602" s="22"/>
      <c r="E602" s="22"/>
      <c r="F602" s="22"/>
      <c r="G602" s="22"/>
      <c r="H602" s="22"/>
      <c r="I602" s="22"/>
      <c r="J602" s="22"/>
      <c r="K602" s="22"/>
      <c r="L602" s="22"/>
      <c r="M602" s="22"/>
      <c r="N602" s="83"/>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4"/>
      <c r="AY602" s="24"/>
      <c r="AZ602" s="24"/>
    </row>
    <row r="603" spans="1:52" ht="13.8">
      <c r="A603" s="22"/>
      <c r="B603" s="22"/>
      <c r="C603" s="22"/>
      <c r="D603" s="22"/>
      <c r="E603" s="22"/>
      <c r="F603" s="22"/>
      <c r="G603" s="22"/>
      <c r="H603" s="22"/>
      <c r="I603" s="22"/>
      <c r="J603" s="22"/>
      <c r="K603" s="22"/>
      <c r="L603" s="22"/>
      <c r="M603" s="22"/>
      <c r="N603" s="83"/>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4"/>
      <c r="AY603" s="24"/>
      <c r="AZ603" s="24"/>
    </row>
    <row r="604" spans="1:52" ht="13.8">
      <c r="A604" s="22"/>
      <c r="B604" s="22"/>
      <c r="C604" s="22"/>
      <c r="D604" s="22"/>
      <c r="E604" s="22"/>
      <c r="F604" s="22"/>
      <c r="G604" s="22"/>
      <c r="H604" s="22"/>
      <c r="I604" s="22"/>
      <c r="J604" s="22"/>
      <c r="K604" s="22"/>
      <c r="L604" s="22"/>
      <c r="M604" s="22"/>
      <c r="N604" s="83"/>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4"/>
      <c r="AY604" s="24"/>
      <c r="AZ604" s="24"/>
    </row>
    <row r="605" spans="1:52" ht="13.8">
      <c r="A605" s="22"/>
      <c r="B605" s="22"/>
      <c r="C605" s="22"/>
      <c r="D605" s="22"/>
      <c r="E605" s="22"/>
      <c r="F605" s="22"/>
      <c r="G605" s="22"/>
      <c r="H605" s="22"/>
      <c r="I605" s="22"/>
      <c r="J605" s="22"/>
      <c r="K605" s="22"/>
      <c r="L605" s="22"/>
      <c r="M605" s="22"/>
      <c r="N605" s="83"/>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4"/>
      <c r="AY605" s="24"/>
      <c r="AZ605" s="24"/>
    </row>
    <row r="606" spans="1:52" ht="13.8">
      <c r="A606" s="22"/>
      <c r="B606" s="22"/>
      <c r="C606" s="22"/>
      <c r="D606" s="22"/>
      <c r="E606" s="22"/>
      <c r="F606" s="22"/>
      <c r="G606" s="22"/>
      <c r="H606" s="22"/>
      <c r="I606" s="22"/>
      <c r="J606" s="22"/>
      <c r="K606" s="22"/>
      <c r="L606" s="22"/>
      <c r="M606" s="22"/>
      <c r="N606" s="83"/>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4"/>
      <c r="AY606" s="24"/>
      <c r="AZ606" s="24"/>
    </row>
    <row r="607" spans="1:52" ht="13.8">
      <c r="A607" s="22"/>
      <c r="B607" s="22"/>
      <c r="C607" s="22"/>
      <c r="D607" s="22"/>
      <c r="E607" s="22"/>
      <c r="F607" s="22"/>
      <c r="G607" s="22"/>
      <c r="H607" s="22"/>
      <c r="I607" s="22"/>
      <c r="J607" s="22"/>
      <c r="K607" s="22"/>
      <c r="L607" s="22"/>
      <c r="M607" s="22"/>
      <c r="N607" s="83"/>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4"/>
      <c r="AY607" s="24"/>
      <c r="AZ607" s="24"/>
    </row>
    <row r="608" spans="1:52" ht="13.8">
      <c r="A608" s="22"/>
      <c r="B608" s="22"/>
      <c r="C608" s="22"/>
      <c r="D608" s="22"/>
      <c r="E608" s="22"/>
      <c r="F608" s="22"/>
      <c r="G608" s="22"/>
      <c r="H608" s="22"/>
      <c r="I608" s="22"/>
      <c r="J608" s="22"/>
      <c r="K608" s="22"/>
      <c r="L608" s="22"/>
      <c r="M608" s="22"/>
      <c r="N608" s="83"/>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4"/>
      <c r="AY608" s="24"/>
      <c r="AZ608" s="24"/>
    </row>
    <row r="609" spans="1:52" ht="13.8">
      <c r="A609" s="22"/>
      <c r="B609" s="22"/>
      <c r="C609" s="22"/>
      <c r="D609" s="22"/>
      <c r="E609" s="22"/>
      <c r="F609" s="22"/>
      <c r="G609" s="22"/>
      <c r="H609" s="22"/>
      <c r="I609" s="22"/>
      <c r="J609" s="22"/>
      <c r="K609" s="22"/>
      <c r="L609" s="22"/>
      <c r="M609" s="22"/>
      <c r="N609" s="83"/>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4"/>
      <c r="AY609" s="24"/>
      <c r="AZ609" s="24"/>
    </row>
    <row r="610" spans="1:52" ht="13.8">
      <c r="A610" s="22"/>
      <c r="B610" s="22"/>
      <c r="C610" s="22"/>
      <c r="D610" s="22"/>
      <c r="E610" s="22"/>
      <c r="F610" s="22"/>
      <c r="G610" s="22"/>
      <c r="H610" s="22"/>
      <c r="I610" s="22"/>
      <c r="J610" s="22"/>
      <c r="K610" s="22"/>
      <c r="L610" s="22"/>
      <c r="M610" s="22"/>
      <c r="N610" s="83"/>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4"/>
      <c r="AY610" s="24"/>
      <c r="AZ610" s="24"/>
    </row>
    <row r="611" spans="1:52" ht="13.8">
      <c r="A611" s="22"/>
      <c r="B611" s="22"/>
      <c r="C611" s="22"/>
      <c r="D611" s="22"/>
      <c r="E611" s="22"/>
      <c r="F611" s="22"/>
      <c r="G611" s="22"/>
      <c r="H611" s="22"/>
      <c r="I611" s="22"/>
      <c r="J611" s="22"/>
      <c r="K611" s="22"/>
      <c r="L611" s="22"/>
      <c r="M611" s="22"/>
      <c r="N611" s="83"/>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4"/>
      <c r="AY611" s="24"/>
      <c r="AZ611" s="24"/>
    </row>
    <row r="612" spans="1:52" ht="13.8">
      <c r="A612" s="22"/>
      <c r="B612" s="22"/>
      <c r="C612" s="22"/>
      <c r="D612" s="22"/>
      <c r="E612" s="22"/>
      <c r="F612" s="22"/>
      <c r="G612" s="22"/>
      <c r="H612" s="22"/>
      <c r="I612" s="22"/>
      <c r="J612" s="22"/>
      <c r="K612" s="22"/>
      <c r="L612" s="22"/>
      <c r="M612" s="22"/>
      <c r="N612" s="83"/>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4"/>
      <c r="AY612" s="24"/>
      <c r="AZ612" s="24"/>
    </row>
    <row r="613" spans="1:52" ht="13.8">
      <c r="A613" s="22"/>
      <c r="B613" s="22"/>
      <c r="C613" s="22"/>
      <c r="D613" s="22"/>
      <c r="E613" s="22"/>
      <c r="F613" s="22"/>
      <c r="G613" s="22"/>
      <c r="H613" s="22"/>
      <c r="I613" s="22"/>
      <c r="J613" s="22"/>
      <c r="K613" s="22"/>
      <c r="L613" s="22"/>
      <c r="M613" s="22"/>
      <c r="N613" s="83"/>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4"/>
      <c r="AY613" s="24"/>
      <c r="AZ613" s="24"/>
    </row>
    <row r="614" spans="1:52" ht="13.8">
      <c r="A614" s="22"/>
      <c r="B614" s="22"/>
      <c r="C614" s="22"/>
      <c r="D614" s="22"/>
      <c r="E614" s="22"/>
      <c r="F614" s="22"/>
      <c r="G614" s="22"/>
      <c r="H614" s="22"/>
      <c r="I614" s="22"/>
      <c r="J614" s="22"/>
      <c r="K614" s="22"/>
      <c r="L614" s="22"/>
      <c r="M614" s="22"/>
      <c r="N614" s="83"/>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4"/>
      <c r="AY614" s="24"/>
      <c r="AZ614" s="24"/>
    </row>
    <row r="615" spans="1:52" ht="13.8">
      <c r="A615" s="22"/>
      <c r="B615" s="22"/>
      <c r="C615" s="22"/>
      <c r="D615" s="22"/>
      <c r="E615" s="22"/>
      <c r="F615" s="22"/>
      <c r="G615" s="22"/>
      <c r="H615" s="22"/>
      <c r="I615" s="22"/>
      <c r="J615" s="22"/>
      <c r="K615" s="22"/>
      <c r="L615" s="22"/>
      <c r="M615" s="22"/>
      <c r="N615" s="83"/>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4"/>
      <c r="AY615" s="24"/>
      <c r="AZ615" s="24"/>
    </row>
    <row r="616" spans="1:52" ht="13.8">
      <c r="A616" s="22"/>
      <c r="B616" s="22"/>
      <c r="C616" s="22"/>
      <c r="D616" s="22"/>
      <c r="E616" s="22"/>
      <c r="F616" s="22"/>
      <c r="G616" s="22"/>
      <c r="H616" s="22"/>
      <c r="I616" s="22"/>
      <c r="J616" s="22"/>
      <c r="K616" s="22"/>
      <c r="L616" s="22"/>
      <c r="M616" s="22"/>
      <c r="N616" s="83"/>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4"/>
      <c r="AY616" s="24"/>
      <c r="AZ616" s="24"/>
    </row>
    <row r="617" spans="1:52" ht="13.8">
      <c r="A617" s="22"/>
      <c r="B617" s="22"/>
      <c r="C617" s="22"/>
      <c r="D617" s="22"/>
      <c r="E617" s="22"/>
      <c r="F617" s="22"/>
      <c r="G617" s="22"/>
      <c r="H617" s="22"/>
      <c r="I617" s="22"/>
      <c r="J617" s="22"/>
      <c r="K617" s="22"/>
      <c r="L617" s="22"/>
      <c r="M617" s="22"/>
      <c r="N617" s="83"/>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4"/>
      <c r="AY617" s="24"/>
      <c r="AZ617" s="24"/>
    </row>
    <row r="618" spans="1:52" ht="13.8">
      <c r="A618" s="22"/>
      <c r="B618" s="22"/>
      <c r="C618" s="22"/>
      <c r="D618" s="22"/>
      <c r="E618" s="22"/>
      <c r="F618" s="22"/>
      <c r="G618" s="22"/>
      <c r="H618" s="22"/>
      <c r="I618" s="22"/>
      <c r="J618" s="22"/>
      <c r="K618" s="22"/>
      <c r="L618" s="22"/>
      <c r="M618" s="22"/>
      <c r="N618" s="83"/>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4"/>
      <c r="AY618" s="24"/>
      <c r="AZ618" s="24"/>
    </row>
    <row r="619" spans="1:52" ht="13.8">
      <c r="A619" s="22"/>
      <c r="B619" s="22"/>
      <c r="C619" s="22"/>
      <c r="D619" s="22"/>
      <c r="E619" s="22"/>
      <c r="F619" s="22"/>
      <c r="G619" s="22"/>
      <c r="H619" s="22"/>
      <c r="I619" s="22"/>
      <c r="J619" s="22"/>
      <c r="K619" s="22"/>
      <c r="L619" s="22"/>
      <c r="M619" s="22"/>
      <c r="N619" s="83"/>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4"/>
      <c r="AY619" s="24"/>
      <c r="AZ619" s="24"/>
    </row>
    <row r="620" spans="1:52" ht="13.8">
      <c r="A620" s="22"/>
      <c r="B620" s="22"/>
      <c r="C620" s="22"/>
      <c r="D620" s="22"/>
      <c r="E620" s="22"/>
      <c r="F620" s="22"/>
      <c r="G620" s="22"/>
      <c r="H620" s="22"/>
      <c r="I620" s="22"/>
      <c r="J620" s="22"/>
      <c r="K620" s="22"/>
      <c r="L620" s="22"/>
      <c r="M620" s="22"/>
      <c r="N620" s="83"/>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4"/>
      <c r="AY620" s="24"/>
      <c r="AZ620" s="24"/>
    </row>
    <row r="621" spans="1:52" ht="13.8">
      <c r="A621" s="22"/>
      <c r="B621" s="22"/>
      <c r="C621" s="22"/>
      <c r="D621" s="22"/>
      <c r="E621" s="22"/>
      <c r="F621" s="22"/>
      <c r="G621" s="22"/>
      <c r="H621" s="22"/>
      <c r="I621" s="22"/>
      <c r="J621" s="22"/>
      <c r="K621" s="22"/>
      <c r="L621" s="22"/>
      <c r="M621" s="22"/>
      <c r="N621" s="83"/>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4"/>
      <c r="AY621" s="24"/>
      <c r="AZ621" s="24"/>
    </row>
    <row r="622" spans="1:52" ht="13.8">
      <c r="A622" s="22"/>
      <c r="B622" s="22"/>
      <c r="C622" s="22"/>
      <c r="D622" s="22"/>
      <c r="E622" s="22"/>
      <c r="F622" s="22"/>
      <c r="G622" s="22"/>
      <c r="H622" s="22"/>
      <c r="I622" s="22"/>
      <c r="J622" s="22"/>
      <c r="K622" s="22"/>
      <c r="L622" s="22"/>
      <c r="M622" s="22"/>
      <c r="N622" s="83"/>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4"/>
      <c r="AY622" s="24"/>
      <c r="AZ622" s="24"/>
    </row>
    <row r="623" spans="1:52" ht="13.8">
      <c r="A623" s="22"/>
      <c r="B623" s="22"/>
      <c r="C623" s="22"/>
      <c r="D623" s="22"/>
      <c r="E623" s="22"/>
      <c r="F623" s="22"/>
      <c r="G623" s="22"/>
      <c r="H623" s="22"/>
      <c r="I623" s="22"/>
      <c r="J623" s="22"/>
      <c r="K623" s="22"/>
      <c r="L623" s="22"/>
      <c r="M623" s="22"/>
      <c r="N623" s="83"/>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4"/>
      <c r="AY623" s="24"/>
      <c r="AZ623" s="24"/>
    </row>
    <row r="624" spans="1:52" ht="13.8">
      <c r="A624" s="22"/>
      <c r="B624" s="22"/>
      <c r="C624" s="22"/>
      <c r="D624" s="22"/>
      <c r="E624" s="22"/>
      <c r="F624" s="22"/>
      <c r="G624" s="22"/>
      <c r="H624" s="22"/>
      <c r="I624" s="22"/>
      <c r="J624" s="22"/>
      <c r="K624" s="22"/>
      <c r="L624" s="22"/>
      <c r="M624" s="22"/>
      <c r="N624" s="83"/>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4"/>
      <c r="AY624" s="24"/>
      <c r="AZ624" s="24"/>
    </row>
    <row r="625" spans="1:52" ht="13.8">
      <c r="A625" s="22"/>
      <c r="B625" s="22"/>
      <c r="C625" s="22"/>
      <c r="D625" s="22"/>
      <c r="E625" s="22"/>
      <c r="F625" s="22"/>
      <c r="G625" s="22"/>
      <c r="H625" s="22"/>
      <c r="I625" s="22"/>
      <c r="J625" s="22"/>
      <c r="K625" s="22"/>
      <c r="L625" s="22"/>
      <c r="M625" s="22"/>
      <c r="N625" s="83"/>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4"/>
      <c r="AY625" s="24"/>
      <c r="AZ625" s="24"/>
    </row>
    <row r="626" spans="1:52" ht="13.8">
      <c r="A626" s="22"/>
      <c r="B626" s="22"/>
      <c r="C626" s="22"/>
      <c r="D626" s="22"/>
      <c r="E626" s="22"/>
      <c r="F626" s="22"/>
      <c r="G626" s="22"/>
      <c r="H626" s="22"/>
      <c r="I626" s="22"/>
      <c r="J626" s="22"/>
      <c r="K626" s="22"/>
      <c r="L626" s="22"/>
      <c r="M626" s="22"/>
      <c r="N626" s="83"/>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4"/>
      <c r="AY626" s="24"/>
      <c r="AZ626" s="24"/>
    </row>
    <row r="627" spans="1:52" ht="13.8">
      <c r="A627" s="22"/>
      <c r="B627" s="22"/>
      <c r="C627" s="22"/>
      <c r="D627" s="22"/>
      <c r="E627" s="22"/>
      <c r="F627" s="22"/>
      <c r="G627" s="22"/>
      <c r="H627" s="22"/>
      <c r="I627" s="22"/>
      <c r="J627" s="22"/>
      <c r="K627" s="22"/>
      <c r="L627" s="22"/>
      <c r="M627" s="22"/>
      <c r="N627" s="83"/>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4"/>
      <c r="AY627" s="24"/>
      <c r="AZ627" s="24"/>
    </row>
    <row r="628" spans="1:52" ht="13.8">
      <c r="A628" s="22"/>
      <c r="B628" s="22"/>
      <c r="C628" s="22"/>
      <c r="D628" s="22"/>
      <c r="E628" s="22"/>
      <c r="F628" s="22"/>
      <c r="G628" s="22"/>
      <c r="H628" s="22"/>
      <c r="I628" s="22"/>
      <c r="J628" s="22"/>
      <c r="K628" s="22"/>
      <c r="L628" s="22"/>
      <c r="M628" s="22"/>
      <c r="N628" s="83"/>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4"/>
      <c r="AY628" s="24"/>
      <c r="AZ628" s="24"/>
    </row>
    <row r="629" spans="1:52" ht="13.8">
      <c r="A629" s="22"/>
      <c r="B629" s="22"/>
      <c r="C629" s="22"/>
      <c r="D629" s="22"/>
      <c r="E629" s="22"/>
      <c r="F629" s="22"/>
      <c r="G629" s="22"/>
      <c r="H629" s="22"/>
      <c r="I629" s="22"/>
      <c r="J629" s="22"/>
      <c r="K629" s="22"/>
      <c r="L629" s="22"/>
      <c r="M629" s="22"/>
      <c r="N629" s="83"/>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4"/>
      <c r="AY629" s="24"/>
      <c r="AZ629" s="24"/>
    </row>
    <row r="630" spans="1:52" ht="13.8">
      <c r="A630" s="22"/>
      <c r="B630" s="22"/>
      <c r="C630" s="22"/>
      <c r="D630" s="22"/>
      <c r="E630" s="22"/>
      <c r="F630" s="22"/>
      <c r="G630" s="22"/>
      <c r="H630" s="22"/>
      <c r="I630" s="22"/>
      <c r="J630" s="22"/>
      <c r="K630" s="22"/>
      <c r="L630" s="22"/>
      <c r="M630" s="22"/>
      <c r="N630" s="83"/>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4"/>
      <c r="AY630" s="24"/>
      <c r="AZ630" s="24"/>
    </row>
    <row r="631" spans="1:52" ht="13.8">
      <c r="A631" s="22"/>
      <c r="B631" s="22"/>
      <c r="C631" s="22"/>
      <c r="D631" s="22"/>
      <c r="E631" s="22"/>
      <c r="F631" s="22"/>
      <c r="G631" s="22"/>
      <c r="H631" s="22"/>
      <c r="I631" s="22"/>
      <c r="J631" s="22"/>
      <c r="K631" s="22"/>
      <c r="L631" s="22"/>
      <c r="M631" s="22"/>
      <c r="N631" s="83"/>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4"/>
      <c r="AY631" s="24"/>
      <c r="AZ631" s="24"/>
    </row>
    <row r="632" spans="1:52" ht="13.8">
      <c r="A632" s="22"/>
      <c r="B632" s="22"/>
      <c r="C632" s="22"/>
      <c r="D632" s="22"/>
      <c r="E632" s="22"/>
      <c r="F632" s="22"/>
      <c r="G632" s="22"/>
      <c r="H632" s="22"/>
      <c r="I632" s="22"/>
      <c r="J632" s="22"/>
      <c r="K632" s="22"/>
      <c r="L632" s="22"/>
      <c r="M632" s="22"/>
      <c r="N632" s="83"/>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4"/>
      <c r="AY632" s="24"/>
      <c r="AZ632" s="24"/>
    </row>
    <row r="633" spans="1:52" ht="13.8">
      <c r="A633" s="22"/>
      <c r="B633" s="22"/>
      <c r="C633" s="22"/>
      <c r="D633" s="22"/>
      <c r="E633" s="22"/>
      <c r="F633" s="22"/>
      <c r="G633" s="22"/>
      <c r="H633" s="22"/>
      <c r="I633" s="22"/>
      <c r="J633" s="22"/>
      <c r="K633" s="22"/>
      <c r="L633" s="22"/>
      <c r="M633" s="22"/>
      <c r="N633" s="83"/>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4"/>
      <c r="AY633" s="24"/>
      <c r="AZ633" s="24"/>
    </row>
    <row r="634" spans="1:52" ht="13.8">
      <c r="A634" s="22"/>
      <c r="B634" s="22"/>
      <c r="C634" s="22"/>
      <c r="D634" s="22"/>
      <c r="E634" s="22"/>
      <c r="F634" s="22"/>
      <c r="G634" s="22"/>
      <c r="H634" s="22"/>
      <c r="I634" s="22"/>
      <c r="J634" s="22"/>
      <c r="K634" s="22"/>
      <c r="L634" s="22"/>
      <c r="M634" s="22"/>
      <c r="N634" s="83"/>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4"/>
      <c r="AY634" s="24"/>
      <c r="AZ634" s="24"/>
    </row>
    <row r="635" spans="1:52" ht="13.8">
      <c r="A635" s="22"/>
      <c r="B635" s="22"/>
      <c r="C635" s="22"/>
      <c r="D635" s="22"/>
      <c r="E635" s="22"/>
      <c r="F635" s="22"/>
      <c r="G635" s="22"/>
      <c r="H635" s="22"/>
      <c r="I635" s="22"/>
      <c r="J635" s="22"/>
      <c r="K635" s="22"/>
      <c r="L635" s="22"/>
      <c r="M635" s="22"/>
      <c r="N635" s="83"/>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4"/>
      <c r="AY635" s="24"/>
      <c r="AZ635" s="24"/>
    </row>
    <row r="636" spans="1:52" ht="13.8">
      <c r="A636" s="22"/>
      <c r="B636" s="22"/>
      <c r="C636" s="22"/>
      <c r="D636" s="22"/>
      <c r="E636" s="22"/>
      <c r="F636" s="22"/>
      <c r="G636" s="22"/>
      <c r="H636" s="22"/>
      <c r="I636" s="22"/>
      <c r="J636" s="22"/>
      <c r="K636" s="22"/>
      <c r="L636" s="22"/>
      <c r="M636" s="22"/>
      <c r="N636" s="83"/>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4"/>
      <c r="AY636" s="24"/>
      <c r="AZ636" s="24"/>
    </row>
    <row r="637" spans="1:52" ht="13.8">
      <c r="A637" s="22"/>
      <c r="B637" s="22"/>
      <c r="C637" s="22"/>
      <c r="D637" s="22"/>
      <c r="E637" s="22"/>
      <c r="F637" s="22"/>
      <c r="G637" s="22"/>
      <c r="H637" s="22"/>
      <c r="I637" s="22"/>
      <c r="J637" s="22"/>
      <c r="K637" s="22"/>
      <c r="L637" s="22"/>
      <c r="M637" s="22"/>
      <c r="N637" s="83"/>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4"/>
      <c r="AY637" s="24"/>
      <c r="AZ637" s="24"/>
    </row>
    <row r="638" spans="1:52" ht="13.8">
      <c r="A638" s="22"/>
      <c r="B638" s="22"/>
      <c r="C638" s="22"/>
      <c r="D638" s="22"/>
      <c r="E638" s="22"/>
      <c r="F638" s="22"/>
      <c r="G638" s="22"/>
      <c r="H638" s="22"/>
      <c r="I638" s="22"/>
      <c r="J638" s="22"/>
      <c r="K638" s="22"/>
      <c r="L638" s="22"/>
      <c r="M638" s="22"/>
      <c r="N638" s="83"/>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4"/>
      <c r="AY638" s="24"/>
      <c r="AZ638" s="24"/>
    </row>
    <row r="639" spans="1:52" ht="13.8">
      <c r="A639" s="22"/>
      <c r="B639" s="22"/>
      <c r="C639" s="22"/>
      <c r="D639" s="22"/>
      <c r="E639" s="22"/>
      <c r="F639" s="22"/>
      <c r="G639" s="22"/>
      <c r="H639" s="22"/>
      <c r="I639" s="22"/>
      <c r="J639" s="22"/>
      <c r="K639" s="22"/>
      <c r="L639" s="22"/>
      <c r="M639" s="22"/>
      <c r="N639" s="83"/>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4"/>
      <c r="AY639" s="24"/>
      <c r="AZ639" s="24"/>
    </row>
    <row r="640" spans="1:52" ht="13.8">
      <c r="A640" s="22"/>
      <c r="B640" s="22"/>
      <c r="C640" s="22"/>
      <c r="D640" s="22"/>
      <c r="E640" s="22"/>
      <c r="F640" s="22"/>
      <c r="G640" s="22"/>
      <c r="H640" s="22"/>
      <c r="I640" s="22"/>
      <c r="J640" s="22"/>
      <c r="K640" s="22"/>
      <c r="L640" s="22"/>
      <c r="M640" s="22"/>
      <c r="N640" s="83"/>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4"/>
      <c r="AY640" s="24"/>
      <c r="AZ640" s="24"/>
    </row>
    <row r="641" spans="1:52" ht="13.8">
      <c r="A641" s="22"/>
      <c r="B641" s="22"/>
      <c r="C641" s="22"/>
      <c r="D641" s="22"/>
      <c r="E641" s="22"/>
      <c r="F641" s="22"/>
      <c r="G641" s="22"/>
      <c r="H641" s="22"/>
      <c r="I641" s="22"/>
      <c r="J641" s="22"/>
      <c r="K641" s="22"/>
      <c r="L641" s="22"/>
      <c r="M641" s="22"/>
      <c r="N641" s="83"/>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4"/>
      <c r="AY641" s="24"/>
      <c r="AZ641" s="24"/>
    </row>
    <row r="642" spans="1:52" ht="13.8">
      <c r="A642" s="22"/>
      <c r="B642" s="22"/>
      <c r="C642" s="22"/>
      <c r="D642" s="22"/>
      <c r="E642" s="22"/>
      <c r="F642" s="22"/>
      <c r="G642" s="22"/>
      <c r="H642" s="22"/>
      <c r="I642" s="22"/>
      <c r="J642" s="22"/>
      <c r="K642" s="22"/>
      <c r="L642" s="22"/>
      <c r="M642" s="22"/>
      <c r="N642" s="83"/>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4"/>
      <c r="AY642" s="24"/>
      <c r="AZ642" s="24"/>
    </row>
    <row r="643" spans="1:52" ht="13.8">
      <c r="A643" s="22"/>
      <c r="B643" s="22"/>
      <c r="C643" s="22"/>
      <c r="D643" s="22"/>
      <c r="E643" s="22"/>
      <c r="F643" s="22"/>
      <c r="G643" s="22"/>
      <c r="H643" s="22"/>
      <c r="I643" s="22"/>
      <c r="J643" s="22"/>
      <c r="K643" s="22"/>
      <c r="L643" s="22"/>
      <c r="M643" s="22"/>
      <c r="N643" s="83"/>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4"/>
      <c r="AY643" s="24"/>
      <c r="AZ643" s="24"/>
    </row>
    <row r="644" spans="1:52" ht="13.8">
      <c r="A644" s="22"/>
      <c r="B644" s="22"/>
      <c r="C644" s="22"/>
      <c r="D644" s="22"/>
      <c r="E644" s="22"/>
      <c r="F644" s="22"/>
      <c r="G644" s="22"/>
      <c r="H644" s="22"/>
      <c r="I644" s="22"/>
      <c r="J644" s="22"/>
      <c r="K644" s="22"/>
      <c r="L644" s="22"/>
      <c r="M644" s="22"/>
      <c r="N644" s="83"/>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4"/>
      <c r="AY644" s="24"/>
      <c r="AZ644" s="24"/>
    </row>
    <row r="645" spans="1:52" ht="13.8">
      <c r="A645" s="22"/>
      <c r="B645" s="22"/>
      <c r="C645" s="22"/>
      <c r="D645" s="22"/>
      <c r="E645" s="22"/>
      <c r="F645" s="22"/>
      <c r="G645" s="22"/>
      <c r="H645" s="22"/>
      <c r="I645" s="22"/>
      <c r="J645" s="22"/>
      <c r="K645" s="22"/>
      <c r="L645" s="22"/>
      <c r="M645" s="22"/>
      <c r="N645" s="83"/>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4"/>
      <c r="AY645" s="24"/>
      <c r="AZ645" s="24"/>
    </row>
    <row r="646" spans="1:52" ht="13.8">
      <c r="A646" s="22"/>
      <c r="B646" s="22"/>
      <c r="C646" s="22"/>
      <c r="D646" s="22"/>
      <c r="E646" s="22"/>
      <c r="F646" s="22"/>
      <c r="G646" s="22"/>
      <c r="H646" s="22"/>
      <c r="I646" s="22"/>
      <c r="J646" s="22"/>
      <c r="K646" s="22"/>
      <c r="L646" s="22"/>
      <c r="M646" s="22"/>
      <c r="N646" s="83"/>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4"/>
      <c r="AY646" s="24"/>
      <c r="AZ646" s="24"/>
    </row>
    <row r="647" spans="1:52" ht="13.8">
      <c r="A647" s="22"/>
      <c r="B647" s="22"/>
      <c r="C647" s="22"/>
      <c r="D647" s="22"/>
      <c r="E647" s="22"/>
      <c r="F647" s="22"/>
      <c r="G647" s="22"/>
      <c r="H647" s="22"/>
      <c r="I647" s="22"/>
      <c r="J647" s="22"/>
      <c r="K647" s="22"/>
      <c r="L647" s="22"/>
      <c r="M647" s="22"/>
      <c r="N647" s="83"/>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4"/>
      <c r="AY647" s="24"/>
      <c r="AZ647" s="24"/>
    </row>
    <row r="648" spans="1:52" ht="13.8">
      <c r="A648" s="22"/>
      <c r="B648" s="22"/>
      <c r="C648" s="22"/>
      <c r="D648" s="22"/>
      <c r="E648" s="22"/>
      <c r="F648" s="22"/>
      <c r="G648" s="22"/>
      <c r="H648" s="22"/>
      <c r="I648" s="22"/>
      <c r="J648" s="22"/>
      <c r="K648" s="22"/>
      <c r="L648" s="22"/>
      <c r="M648" s="22"/>
      <c r="N648" s="83"/>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4"/>
      <c r="AY648" s="24"/>
      <c r="AZ648" s="24"/>
    </row>
    <row r="649" spans="1:52" ht="13.8">
      <c r="A649" s="22"/>
      <c r="B649" s="22"/>
      <c r="C649" s="22"/>
      <c r="D649" s="22"/>
      <c r="E649" s="22"/>
      <c r="F649" s="22"/>
      <c r="G649" s="22"/>
      <c r="H649" s="22"/>
      <c r="I649" s="22"/>
      <c r="J649" s="22"/>
      <c r="K649" s="22"/>
      <c r="L649" s="22"/>
      <c r="M649" s="22"/>
      <c r="N649" s="83"/>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4"/>
      <c r="AY649" s="24"/>
      <c r="AZ649" s="24"/>
    </row>
    <row r="650" spans="1:52" ht="13.8">
      <c r="A650" s="22"/>
      <c r="B650" s="22"/>
      <c r="C650" s="22"/>
      <c r="D650" s="22"/>
      <c r="E650" s="22"/>
      <c r="F650" s="22"/>
      <c r="G650" s="22"/>
      <c r="H650" s="22"/>
      <c r="I650" s="22"/>
      <c r="J650" s="22"/>
      <c r="K650" s="22"/>
      <c r="L650" s="22"/>
      <c r="M650" s="22"/>
      <c r="N650" s="83"/>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4"/>
      <c r="AY650" s="24"/>
      <c r="AZ650" s="24"/>
    </row>
    <row r="651" spans="1:52" ht="13.8">
      <c r="A651" s="22"/>
      <c r="B651" s="22"/>
      <c r="C651" s="22"/>
      <c r="D651" s="22"/>
      <c r="E651" s="22"/>
      <c r="F651" s="22"/>
      <c r="G651" s="22"/>
      <c r="H651" s="22"/>
      <c r="I651" s="22"/>
      <c r="J651" s="22"/>
      <c r="K651" s="22"/>
      <c r="L651" s="22"/>
      <c r="M651" s="22"/>
      <c r="N651" s="83"/>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4"/>
      <c r="AY651" s="24"/>
      <c r="AZ651" s="24"/>
    </row>
    <row r="652" spans="1:52" ht="13.8">
      <c r="A652" s="22"/>
      <c r="B652" s="22"/>
      <c r="C652" s="22"/>
      <c r="D652" s="22"/>
      <c r="E652" s="22"/>
      <c r="F652" s="22"/>
      <c r="G652" s="22"/>
      <c r="H652" s="22"/>
      <c r="I652" s="22"/>
      <c r="J652" s="22"/>
      <c r="K652" s="22"/>
      <c r="L652" s="22"/>
      <c r="M652" s="22"/>
      <c r="N652" s="83"/>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4"/>
      <c r="AY652" s="24"/>
      <c r="AZ652" s="24"/>
    </row>
    <row r="653" spans="1:52" ht="13.8">
      <c r="A653" s="22"/>
      <c r="B653" s="22"/>
      <c r="C653" s="22"/>
      <c r="D653" s="22"/>
      <c r="E653" s="22"/>
      <c r="F653" s="22"/>
      <c r="G653" s="22"/>
      <c r="H653" s="22"/>
      <c r="I653" s="22"/>
      <c r="J653" s="22"/>
      <c r="K653" s="22"/>
      <c r="L653" s="22"/>
      <c r="M653" s="22"/>
      <c r="N653" s="83"/>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4"/>
      <c r="AY653" s="24"/>
      <c r="AZ653" s="24"/>
    </row>
    <row r="654" spans="1:52" ht="13.8">
      <c r="A654" s="22"/>
      <c r="B654" s="22"/>
      <c r="C654" s="22"/>
      <c r="D654" s="22"/>
      <c r="E654" s="22"/>
      <c r="F654" s="22"/>
      <c r="G654" s="22"/>
      <c r="H654" s="22"/>
      <c r="I654" s="22"/>
      <c r="J654" s="22"/>
      <c r="K654" s="22"/>
      <c r="L654" s="22"/>
      <c r="M654" s="22"/>
      <c r="N654" s="83"/>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4"/>
      <c r="AY654" s="24"/>
      <c r="AZ654" s="24"/>
    </row>
    <row r="655" spans="1:52" ht="13.8">
      <c r="A655" s="22"/>
      <c r="B655" s="22"/>
      <c r="C655" s="22"/>
      <c r="D655" s="22"/>
      <c r="E655" s="22"/>
      <c r="F655" s="22"/>
      <c r="G655" s="22"/>
      <c r="H655" s="22"/>
      <c r="I655" s="22"/>
      <c r="J655" s="22"/>
      <c r="K655" s="22"/>
      <c r="L655" s="22"/>
      <c r="M655" s="22"/>
      <c r="N655" s="83"/>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4"/>
      <c r="AY655" s="24"/>
      <c r="AZ655" s="24"/>
    </row>
    <row r="656" spans="1:52" ht="13.8">
      <c r="A656" s="22"/>
      <c r="B656" s="22"/>
      <c r="C656" s="22"/>
      <c r="D656" s="22"/>
      <c r="E656" s="22"/>
      <c r="F656" s="22"/>
      <c r="G656" s="22"/>
      <c r="H656" s="22"/>
      <c r="I656" s="22"/>
      <c r="J656" s="22"/>
      <c r="K656" s="22"/>
      <c r="L656" s="22"/>
      <c r="M656" s="22"/>
      <c r="N656" s="83"/>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4"/>
      <c r="AY656" s="24"/>
      <c r="AZ656" s="24"/>
    </row>
    <row r="657" spans="1:52" ht="13.8">
      <c r="A657" s="22"/>
      <c r="B657" s="22"/>
      <c r="C657" s="22"/>
      <c r="D657" s="22"/>
      <c r="E657" s="22"/>
      <c r="F657" s="22"/>
      <c r="G657" s="22"/>
      <c r="H657" s="22"/>
      <c r="I657" s="22"/>
      <c r="J657" s="22"/>
      <c r="K657" s="22"/>
      <c r="L657" s="22"/>
      <c r="M657" s="22"/>
      <c r="N657" s="83"/>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4"/>
      <c r="AY657" s="24"/>
      <c r="AZ657" s="24"/>
    </row>
    <row r="658" spans="1:52" ht="13.8">
      <c r="A658" s="22"/>
      <c r="B658" s="22"/>
      <c r="C658" s="22"/>
      <c r="D658" s="22"/>
      <c r="E658" s="22"/>
      <c r="F658" s="22"/>
      <c r="G658" s="22"/>
      <c r="H658" s="22"/>
      <c r="I658" s="22"/>
      <c r="J658" s="22"/>
      <c r="K658" s="22"/>
      <c r="L658" s="22"/>
      <c r="M658" s="22"/>
      <c r="N658" s="83"/>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4"/>
      <c r="AY658" s="24"/>
      <c r="AZ658" s="24"/>
    </row>
    <row r="659" spans="1:52" ht="13.8">
      <c r="A659" s="22"/>
      <c r="B659" s="22"/>
      <c r="C659" s="22"/>
      <c r="D659" s="22"/>
      <c r="E659" s="22"/>
      <c r="F659" s="22"/>
      <c r="G659" s="22"/>
      <c r="H659" s="22"/>
      <c r="I659" s="22"/>
      <c r="J659" s="22"/>
      <c r="K659" s="22"/>
      <c r="L659" s="22"/>
      <c r="M659" s="22"/>
      <c r="N659" s="83"/>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4"/>
      <c r="AY659" s="24"/>
      <c r="AZ659" s="24"/>
    </row>
    <row r="660" spans="1:52" ht="13.8">
      <c r="A660" s="22"/>
      <c r="B660" s="22"/>
      <c r="C660" s="22"/>
      <c r="D660" s="22"/>
      <c r="E660" s="22"/>
      <c r="F660" s="22"/>
      <c r="G660" s="22"/>
      <c r="H660" s="22"/>
      <c r="I660" s="22"/>
      <c r="J660" s="22"/>
      <c r="K660" s="22"/>
      <c r="L660" s="22"/>
      <c r="M660" s="22"/>
      <c r="N660" s="83"/>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4"/>
      <c r="AY660" s="24"/>
      <c r="AZ660" s="24"/>
    </row>
    <row r="661" spans="1:52" ht="13.8">
      <c r="A661" s="22"/>
      <c r="B661" s="22"/>
      <c r="C661" s="22"/>
      <c r="D661" s="22"/>
      <c r="E661" s="22"/>
      <c r="F661" s="22"/>
      <c r="G661" s="22"/>
      <c r="H661" s="22"/>
      <c r="I661" s="22"/>
      <c r="J661" s="22"/>
      <c r="K661" s="22"/>
      <c r="L661" s="22"/>
      <c r="M661" s="22"/>
      <c r="N661" s="83"/>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4"/>
      <c r="AY661" s="24"/>
      <c r="AZ661" s="24"/>
    </row>
    <row r="662" spans="1:52" ht="13.8">
      <c r="A662" s="22"/>
      <c r="B662" s="22"/>
      <c r="C662" s="22"/>
      <c r="D662" s="22"/>
      <c r="E662" s="22"/>
      <c r="F662" s="22"/>
      <c r="G662" s="22"/>
      <c r="H662" s="22"/>
      <c r="I662" s="22"/>
      <c r="J662" s="22"/>
      <c r="K662" s="22"/>
      <c r="L662" s="22"/>
      <c r="M662" s="22"/>
      <c r="N662" s="83"/>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4"/>
      <c r="AY662" s="24"/>
      <c r="AZ662" s="24"/>
    </row>
    <row r="663" spans="1:52" ht="13.8">
      <c r="A663" s="22"/>
      <c r="B663" s="22"/>
      <c r="C663" s="22"/>
      <c r="D663" s="22"/>
      <c r="E663" s="22"/>
      <c r="F663" s="22"/>
      <c r="G663" s="22"/>
      <c r="H663" s="22"/>
      <c r="I663" s="22"/>
      <c r="J663" s="22"/>
      <c r="K663" s="22"/>
      <c r="L663" s="22"/>
      <c r="M663" s="22"/>
      <c r="N663" s="83"/>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4"/>
      <c r="AY663" s="24"/>
      <c r="AZ663" s="24"/>
    </row>
    <row r="664" spans="1:52" ht="13.8">
      <c r="A664" s="22"/>
      <c r="B664" s="22"/>
      <c r="C664" s="22"/>
      <c r="D664" s="22"/>
      <c r="E664" s="22"/>
      <c r="F664" s="22"/>
      <c r="G664" s="22"/>
      <c r="H664" s="22"/>
      <c r="I664" s="22"/>
      <c r="J664" s="22"/>
      <c r="K664" s="22"/>
      <c r="L664" s="22"/>
      <c r="M664" s="22"/>
      <c r="N664" s="83"/>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4"/>
      <c r="AY664" s="24"/>
      <c r="AZ664" s="24"/>
    </row>
    <row r="665" spans="1:52" ht="13.8">
      <c r="A665" s="22"/>
      <c r="B665" s="22"/>
      <c r="C665" s="22"/>
      <c r="D665" s="22"/>
      <c r="E665" s="22"/>
      <c r="F665" s="22"/>
      <c r="G665" s="22"/>
      <c r="H665" s="22"/>
      <c r="I665" s="22"/>
      <c r="J665" s="22"/>
      <c r="K665" s="22"/>
      <c r="L665" s="22"/>
      <c r="M665" s="22"/>
      <c r="N665" s="83"/>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4"/>
      <c r="AY665" s="24"/>
      <c r="AZ665" s="24"/>
    </row>
    <row r="666" spans="1:52" ht="13.8">
      <c r="A666" s="22"/>
      <c r="B666" s="22"/>
      <c r="C666" s="22"/>
      <c r="D666" s="22"/>
      <c r="E666" s="22"/>
      <c r="F666" s="22"/>
      <c r="G666" s="22"/>
      <c r="H666" s="22"/>
      <c r="I666" s="22"/>
      <c r="J666" s="22"/>
      <c r="K666" s="22"/>
      <c r="L666" s="22"/>
      <c r="M666" s="22"/>
      <c r="N666" s="83"/>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4"/>
      <c r="AY666" s="24"/>
      <c r="AZ666" s="24"/>
    </row>
    <row r="667" spans="1:52" ht="13.8">
      <c r="A667" s="22"/>
      <c r="B667" s="22"/>
      <c r="C667" s="22"/>
      <c r="D667" s="22"/>
      <c r="E667" s="22"/>
      <c r="F667" s="22"/>
      <c r="G667" s="22"/>
      <c r="H667" s="22"/>
      <c r="I667" s="22"/>
      <c r="J667" s="22"/>
      <c r="K667" s="22"/>
      <c r="L667" s="22"/>
      <c r="M667" s="22"/>
      <c r="N667" s="83"/>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4"/>
      <c r="AY667" s="24"/>
      <c r="AZ667" s="24"/>
    </row>
    <row r="668" spans="1:52" ht="13.8">
      <c r="A668" s="22"/>
      <c r="B668" s="22"/>
      <c r="C668" s="22"/>
      <c r="D668" s="22"/>
      <c r="E668" s="22"/>
      <c r="F668" s="22"/>
      <c r="G668" s="22"/>
      <c r="H668" s="22"/>
      <c r="I668" s="22"/>
      <c r="J668" s="22"/>
      <c r="K668" s="22"/>
      <c r="L668" s="22"/>
      <c r="M668" s="22"/>
      <c r="N668" s="83"/>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4"/>
      <c r="AY668" s="24"/>
      <c r="AZ668" s="24"/>
    </row>
    <row r="669" spans="1:52" ht="13.8">
      <c r="A669" s="22"/>
      <c r="B669" s="22"/>
      <c r="C669" s="22"/>
      <c r="D669" s="22"/>
      <c r="E669" s="22"/>
      <c r="F669" s="22"/>
      <c r="G669" s="22"/>
      <c r="H669" s="22"/>
      <c r="I669" s="22"/>
      <c r="J669" s="22"/>
      <c r="K669" s="22"/>
      <c r="L669" s="22"/>
      <c r="M669" s="22"/>
      <c r="N669" s="83"/>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4"/>
      <c r="AY669" s="24"/>
      <c r="AZ669" s="24"/>
    </row>
    <row r="670" spans="1:52" ht="13.8">
      <c r="A670" s="22"/>
      <c r="B670" s="22"/>
      <c r="C670" s="22"/>
      <c r="D670" s="22"/>
      <c r="E670" s="22"/>
      <c r="F670" s="22"/>
      <c r="G670" s="22"/>
      <c r="H670" s="22"/>
      <c r="I670" s="22"/>
      <c r="J670" s="22"/>
      <c r="K670" s="22"/>
      <c r="L670" s="22"/>
      <c r="M670" s="22"/>
      <c r="N670" s="83"/>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4"/>
      <c r="AY670" s="24"/>
      <c r="AZ670" s="24"/>
    </row>
    <row r="671" spans="1:52" ht="13.8">
      <c r="A671" s="22"/>
      <c r="B671" s="22"/>
      <c r="C671" s="22"/>
      <c r="D671" s="22"/>
      <c r="E671" s="22"/>
      <c r="F671" s="22"/>
      <c r="G671" s="22"/>
      <c r="H671" s="22"/>
      <c r="I671" s="22"/>
      <c r="J671" s="22"/>
      <c r="K671" s="22"/>
      <c r="L671" s="22"/>
      <c r="M671" s="22"/>
      <c r="N671" s="83"/>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4"/>
      <c r="AY671" s="24"/>
      <c r="AZ671" s="24"/>
    </row>
    <row r="672" spans="1:52" ht="13.8">
      <c r="A672" s="22"/>
      <c r="B672" s="22"/>
      <c r="C672" s="22"/>
      <c r="D672" s="22"/>
      <c r="E672" s="22"/>
      <c r="F672" s="22"/>
      <c r="G672" s="22"/>
      <c r="H672" s="22"/>
      <c r="I672" s="22"/>
      <c r="J672" s="22"/>
      <c r="K672" s="22"/>
      <c r="L672" s="22"/>
      <c r="M672" s="22"/>
      <c r="N672" s="83"/>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4"/>
      <c r="AY672" s="24"/>
      <c r="AZ672" s="24"/>
    </row>
    <row r="673" spans="1:52" ht="13.8">
      <c r="A673" s="22"/>
      <c r="B673" s="22"/>
      <c r="C673" s="22"/>
      <c r="D673" s="22"/>
      <c r="E673" s="22"/>
      <c r="F673" s="22"/>
      <c r="G673" s="22"/>
      <c r="H673" s="22"/>
      <c r="I673" s="22"/>
      <c r="J673" s="22"/>
      <c r="K673" s="22"/>
      <c r="L673" s="22"/>
      <c r="M673" s="22"/>
      <c r="N673" s="83"/>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4"/>
      <c r="AY673" s="24"/>
      <c r="AZ673" s="24"/>
    </row>
    <row r="674" spans="1:52" ht="13.8">
      <c r="A674" s="22"/>
      <c r="B674" s="22"/>
      <c r="C674" s="22"/>
      <c r="D674" s="22"/>
      <c r="E674" s="22"/>
      <c r="F674" s="22"/>
      <c r="G674" s="22"/>
      <c r="H674" s="22"/>
      <c r="I674" s="22"/>
      <c r="J674" s="22"/>
      <c r="K674" s="22"/>
      <c r="L674" s="22"/>
      <c r="M674" s="22"/>
      <c r="N674" s="83"/>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4"/>
      <c r="AY674" s="24"/>
      <c r="AZ674" s="24"/>
    </row>
    <row r="675" spans="1:52" ht="13.8">
      <c r="A675" s="22"/>
      <c r="B675" s="22"/>
      <c r="C675" s="22"/>
      <c r="D675" s="22"/>
      <c r="E675" s="22"/>
      <c r="F675" s="22"/>
      <c r="G675" s="22"/>
      <c r="H675" s="22"/>
      <c r="I675" s="22"/>
      <c r="J675" s="22"/>
      <c r="K675" s="22"/>
      <c r="L675" s="22"/>
      <c r="M675" s="22"/>
      <c r="N675" s="83"/>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4"/>
      <c r="AY675" s="24"/>
      <c r="AZ675" s="24"/>
    </row>
    <row r="676" spans="1:52" ht="13.8">
      <c r="A676" s="22"/>
      <c r="B676" s="22"/>
      <c r="C676" s="22"/>
      <c r="D676" s="22"/>
      <c r="E676" s="22"/>
      <c r="F676" s="22"/>
      <c r="G676" s="22"/>
      <c r="H676" s="22"/>
      <c r="I676" s="22"/>
      <c r="J676" s="22"/>
      <c r="K676" s="22"/>
      <c r="L676" s="22"/>
      <c r="M676" s="22"/>
      <c r="N676" s="83"/>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4"/>
      <c r="AY676" s="24"/>
      <c r="AZ676" s="24"/>
    </row>
    <row r="677" spans="1:52" ht="13.8">
      <c r="A677" s="22"/>
      <c r="B677" s="22"/>
      <c r="C677" s="22"/>
      <c r="D677" s="22"/>
      <c r="E677" s="22"/>
      <c r="F677" s="22"/>
      <c r="G677" s="22"/>
      <c r="H677" s="22"/>
      <c r="I677" s="22"/>
      <c r="J677" s="22"/>
      <c r="K677" s="22"/>
      <c r="L677" s="22"/>
      <c r="M677" s="22"/>
      <c r="N677" s="83"/>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4"/>
      <c r="AY677" s="24"/>
      <c r="AZ677" s="24"/>
    </row>
    <row r="678" spans="1:52" ht="13.8">
      <c r="A678" s="22"/>
      <c r="B678" s="22"/>
      <c r="C678" s="22"/>
      <c r="D678" s="22"/>
      <c r="E678" s="22"/>
      <c r="F678" s="22"/>
      <c r="G678" s="22"/>
      <c r="H678" s="22"/>
      <c r="I678" s="22"/>
      <c r="J678" s="22"/>
      <c r="K678" s="22"/>
      <c r="L678" s="22"/>
      <c r="M678" s="22"/>
      <c r="N678" s="83"/>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4"/>
      <c r="AY678" s="24"/>
      <c r="AZ678" s="24"/>
    </row>
    <row r="679" spans="1:52" ht="13.8">
      <c r="A679" s="22"/>
      <c r="B679" s="22"/>
      <c r="C679" s="22"/>
      <c r="D679" s="22"/>
      <c r="E679" s="22"/>
      <c r="F679" s="22"/>
      <c r="G679" s="22"/>
      <c r="H679" s="22"/>
      <c r="I679" s="22"/>
      <c r="J679" s="22"/>
      <c r="K679" s="22"/>
      <c r="L679" s="22"/>
      <c r="M679" s="22"/>
      <c r="N679" s="83"/>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4"/>
      <c r="AY679" s="24"/>
      <c r="AZ679" s="24"/>
    </row>
    <row r="680" spans="1:52" ht="13.8">
      <c r="A680" s="22"/>
      <c r="B680" s="22"/>
      <c r="C680" s="22"/>
      <c r="D680" s="22"/>
      <c r="E680" s="22"/>
      <c r="F680" s="22"/>
      <c r="G680" s="22"/>
      <c r="H680" s="22"/>
      <c r="I680" s="22"/>
      <c r="J680" s="22"/>
      <c r="K680" s="22"/>
      <c r="L680" s="22"/>
      <c r="M680" s="22"/>
      <c r="N680" s="83"/>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4"/>
      <c r="AY680" s="24"/>
      <c r="AZ680" s="24"/>
    </row>
    <row r="681" spans="1:52" ht="13.8">
      <c r="A681" s="22"/>
      <c r="B681" s="22"/>
      <c r="C681" s="22"/>
      <c r="D681" s="22"/>
      <c r="E681" s="22"/>
      <c r="F681" s="22"/>
      <c r="G681" s="22"/>
      <c r="H681" s="22"/>
      <c r="I681" s="22"/>
      <c r="J681" s="22"/>
      <c r="K681" s="22"/>
      <c r="L681" s="22"/>
      <c r="M681" s="22"/>
      <c r="N681" s="83"/>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4"/>
      <c r="AY681" s="24"/>
      <c r="AZ681" s="24"/>
    </row>
    <row r="682" spans="1:52" ht="13.8">
      <c r="A682" s="22"/>
      <c r="B682" s="22"/>
      <c r="C682" s="22"/>
      <c r="D682" s="22"/>
      <c r="E682" s="22"/>
      <c r="F682" s="22"/>
      <c r="G682" s="22"/>
      <c r="H682" s="22"/>
      <c r="I682" s="22"/>
      <c r="J682" s="22"/>
      <c r="K682" s="22"/>
      <c r="L682" s="22"/>
      <c r="M682" s="22"/>
      <c r="N682" s="83"/>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4"/>
      <c r="AY682" s="24"/>
      <c r="AZ682" s="24"/>
    </row>
    <row r="683" spans="1:52" ht="13.8">
      <c r="A683" s="22"/>
      <c r="B683" s="22"/>
      <c r="C683" s="22"/>
      <c r="D683" s="22"/>
      <c r="E683" s="22"/>
      <c r="F683" s="22"/>
      <c r="G683" s="22"/>
      <c r="H683" s="22"/>
      <c r="I683" s="22"/>
      <c r="J683" s="22"/>
      <c r="K683" s="22"/>
      <c r="L683" s="22"/>
      <c r="M683" s="22"/>
      <c r="N683" s="83"/>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4"/>
      <c r="AY683" s="24"/>
      <c r="AZ683" s="24"/>
    </row>
    <row r="684" spans="1:52" ht="13.8">
      <c r="A684" s="22"/>
      <c r="B684" s="22"/>
      <c r="C684" s="22"/>
      <c r="D684" s="22"/>
      <c r="E684" s="22"/>
      <c r="F684" s="22"/>
      <c r="G684" s="22"/>
      <c r="H684" s="22"/>
      <c r="I684" s="22"/>
      <c r="J684" s="22"/>
      <c r="K684" s="22"/>
      <c r="L684" s="22"/>
      <c r="M684" s="22"/>
      <c r="N684" s="83"/>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4"/>
      <c r="AY684" s="24"/>
      <c r="AZ684" s="24"/>
    </row>
    <row r="685" spans="1:52" ht="13.8">
      <c r="A685" s="22"/>
      <c r="B685" s="22"/>
      <c r="C685" s="22"/>
      <c r="D685" s="22"/>
      <c r="E685" s="22"/>
      <c r="F685" s="22"/>
      <c r="G685" s="22"/>
      <c r="H685" s="22"/>
      <c r="I685" s="22"/>
      <c r="J685" s="22"/>
      <c r="K685" s="22"/>
      <c r="L685" s="22"/>
      <c r="M685" s="22"/>
      <c r="N685" s="83"/>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4"/>
      <c r="AY685" s="24"/>
      <c r="AZ685" s="24"/>
    </row>
    <row r="686" spans="1:52" ht="13.8">
      <c r="A686" s="22"/>
      <c r="B686" s="22"/>
      <c r="C686" s="22"/>
      <c r="D686" s="22"/>
      <c r="E686" s="22"/>
      <c r="F686" s="22"/>
      <c r="G686" s="22"/>
      <c r="H686" s="22"/>
      <c r="I686" s="22"/>
      <c r="J686" s="22"/>
      <c r="K686" s="22"/>
      <c r="L686" s="22"/>
      <c r="M686" s="22"/>
      <c r="N686" s="83"/>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4"/>
      <c r="AY686" s="24"/>
      <c r="AZ686" s="24"/>
    </row>
    <row r="687" spans="1:52" ht="13.8">
      <c r="A687" s="22"/>
      <c r="B687" s="22"/>
      <c r="C687" s="22"/>
      <c r="D687" s="22"/>
      <c r="E687" s="22"/>
      <c r="F687" s="22"/>
      <c r="G687" s="22"/>
      <c r="H687" s="22"/>
      <c r="I687" s="22"/>
      <c r="J687" s="22"/>
      <c r="K687" s="22"/>
      <c r="L687" s="22"/>
      <c r="M687" s="22"/>
      <c r="N687" s="83"/>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4"/>
      <c r="AY687" s="24"/>
      <c r="AZ687" s="24"/>
    </row>
    <row r="688" spans="1:52" ht="13.8">
      <c r="A688" s="22"/>
      <c r="B688" s="22"/>
      <c r="C688" s="22"/>
      <c r="D688" s="22"/>
      <c r="E688" s="22"/>
      <c r="F688" s="22"/>
      <c r="G688" s="22"/>
      <c r="H688" s="22"/>
      <c r="I688" s="22"/>
      <c r="J688" s="22"/>
      <c r="K688" s="22"/>
      <c r="L688" s="22"/>
      <c r="M688" s="22"/>
      <c r="N688" s="83"/>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4"/>
      <c r="AY688" s="24"/>
      <c r="AZ688" s="24"/>
    </row>
    <row r="689" spans="1:52" ht="13.8">
      <c r="A689" s="22"/>
      <c r="B689" s="22"/>
      <c r="C689" s="22"/>
      <c r="D689" s="22"/>
      <c r="E689" s="22"/>
      <c r="F689" s="22"/>
      <c r="G689" s="22"/>
      <c r="H689" s="22"/>
      <c r="I689" s="22"/>
      <c r="J689" s="22"/>
      <c r="K689" s="22"/>
      <c r="L689" s="22"/>
      <c r="M689" s="22"/>
      <c r="N689" s="83"/>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4"/>
      <c r="AY689" s="24"/>
      <c r="AZ689" s="24"/>
    </row>
    <row r="690" spans="1:52" ht="13.8">
      <c r="A690" s="22"/>
      <c r="B690" s="22"/>
      <c r="C690" s="22"/>
      <c r="D690" s="22"/>
      <c r="E690" s="22"/>
      <c r="F690" s="22"/>
      <c r="G690" s="22"/>
      <c r="H690" s="22"/>
      <c r="I690" s="22"/>
      <c r="J690" s="22"/>
      <c r="K690" s="22"/>
      <c r="L690" s="22"/>
      <c r="M690" s="22"/>
      <c r="N690" s="83"/>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4"/>
      <c r="AY690" s="24"/>
      <c r="AZ690" s="24"/>
    </row>
    <row r="691" spans="1:52" ht="13.8">
      <c r="A691" s="22"/>
      <c r="B691" s="22"/>
      <c r="C691" s="22"/>
      <c r="D691" s="22"/>
      <c r="E691" s="22"/>
      <c r="F691" s="22"/>
      <c r="G691" s="22"/>
      <c r="H691" s="22"/>
      <c r="I691" s="22"/>
      <c r="J691" s="22"/>
      <c r="K691" s="22"/>
      <c r="L691" s="22"/>
      <c r="M691" s="22"/>
      <c r="N691" s="83"/>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4"/>
      <c r="AY691" s="24"/>
      <c r="AZ691" s="24"/>
    </row>
    <row r="692" spans="1:52" ht="13.8">
      <c r="A692" s="22"/>
      <c r="B692" s="22"/>
      <c r="C692" s="22"/>
      <c r="D692" s="22"/>
      <c r="E692" s="22"/>
      <c r="F692" s="22"/>
      <c r="G692" s="22"/>
      <c r="H692" s="22"/>
      <c r="I692" s="22"/>
      <c r="J692" s="22"/>
      <c r="K692" s="22"/>
      <c r="L692" s="22"/>
      <c r="M692" s="22"/>
      <c r="N692" s="83"/>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4"/>
      <c r="AY692" s="24"/>
      <c r="AZ692" s="24"/>
    </row>
    <row r="693" spans="1:52" ht="13.8">
      <c r="A693" s="22"/>
      <c r="B693" s="22"/>
      <c r="C693" s="22"/>
      <c r="D693" s="22"/>
      <c r="E693" s="22"/>
      <c r="F693" s="22"/>
      <c r="G693" s="22"/>
      <c r="H693" s="22"/>
      <c r="I693" s="22"/>
      <c r="J693" s="22"/>
      <c r="K693" s="22"/>
      <c r="L693" s="22"/>
      <c r="M693" s="22"/>
      <c r="N693" s="83"/>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4"/>
      <c r="AY693" s="24"/>
      <c r="AZ693" s="24"/>
    </row>
    <row r="694" spans="1:52" ht="13.8">
      <c r="A694" s="22"/>
      <c r="B694" s="22"/>
      <c r="C694" s="22"/>
      <c r="D694" s="22"/>
      <c r="E694" s="22"/>
      <c r="F694" s="22"/>
      <c r="G694" s="22"/>
      <c r="H694" s="22"/>
      <c r="I694" s="22"/>
      <c r="J694" s="22"/>
      <c r="K694" s="22"/>
      <c r="L694" s="22"/>
      <c r="M694" s="22"/>
      <c r="N694" s="83"/>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4"/>
      <c r="AY694" s="24"/>
      <c r="AZ694" s="24"/>
    </row>
    <row r="695" spans="1:52" ht="13.8">
      <c r="A695" s="22"/>
      <c r="B695" s="22"/>
      <c r="C695" s="22"/>
      <c r="D695" s="22"/>
      <c r="E695" s="22"/>
      <c r="F695" s="22"/>
      <c r="G695" s="22"/>
      <c r="H695" s="22"/>
      <c r="I695" s="22"/>
      <c r="J695" s="22"/>
      <c r="K695" s="22"/>
      <c r="L695" s="22"/>
      <c r="M695" s="22"/>
      <c r="N695" s="83"/>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4"/>
      <c r="AY695" s="24"/>
      <c r="AZ695" s="24"/>
    </row>
    <row r="696" spans="1:52" ht="13.8">
      <c r="A696" s="22"/>
      <c r="B696" s="22"/>
      <c r="C696" s="22"/>
      <c r="D696" s="22"/>
      <c r="E696" s="22"/>
      <c r="F696" s="22"/>
      <c r="G696" s="22"/>
      <c r="H696" s="22"/>
      <c r="I696" s="22"/>
      <c r="J696" s="22"/>
      <c r="K696" s="22"/>
      <c r="L696" s="22"/>
      <c r="M696" s="22"/>
      <c r="N696" s="83"/>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4"/>
      <c r="AY696" s="24"/>
      <c r="AZ696" s="24"/>
    </row>
    <row r="697" spans="1:52" ht="13.8">
      <c r="A697" s="22"/>
      <c r="B697" s="22"/>
      <c r="C697" s="22"/>
      <c r="D697" s="22"/>
      <c r="E697" s="22"/>
      <c r="F697" s="22"/>
      <c r="G697" s="22"/>
      <c r="H697" s="22"/>
      <c r="I697" s="22"/>
      <c r="J697" s="22"/>
      <c r="K697" s="22"/>
      <c r="L697" s="22"/>
      <c r="M697" s="22"/>
      <c r="N697" s="83"/>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4"/>
      <c r="AY697" s="24"/>
      <c r="AZ697" s="24"/>
    </row>
    <row r="698" spans="1:52" ht="13.8">
      <c r="A698" s="22"/>
      <c r="B698" s="22"/>
      <c r="C698" s="22"/>
      <c r="D698" s="22"/>
      <c r="E698" s="22"/>
      <c r="F698" s="22"/>
      <c r="G698" s="22"/>
      <c r="H698" s="22"/>
      <c r="I698" s="22"/>
      <c r="J698" s="22"/>
      <c r="K698" s="22"/>
      <c r="L698" s="22"/>
      <c r="M698" s="22"/>
      <c r="N698" s="83"/>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4"/>
      <c r="AY698" s="24"/>
      <c r="AZ698" s="24"/>
    </row>
    <row r="699" spans="1:52" ht="13.8">
      <c r="A699" s="22"/>
      <c r="B699" s="22"/>
      <c r="C699" s="22"/>
      <c r="D699" s="22"/>
      <c r="E699" s="22"/>
      <c r="F699" s="22"/>
      <c r="G699" s="22"/>
      <c r="H699" s="22"/>
      <c r="I699" s="22"/>
      <c r="J699" s="22"/>
      <c r="K699" s="22"/>
      <c r="L699" s="22"/>
      <c r="M699" s="22"/>
      <c r="N699" s="83"/>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4"/>
      <c r="AY699" s="24"/>
      <c r="AZ699" s="24"/>
    </row>
    <row r="700" spans="1:52" ht="13.8">
      <c r="A700" s="22"/>
      <c r="B700" s="22"/>
      <c r="C700" s="22"/>
      <c r="D700" s="22"/>
      <c r="E700" s="22"/>
      <c r="F700" s="22"/>
      <c r="G700" s="22"/>
      <c r="H700" s="22"/>
      <c r="I700" s="22"/>
      <c r="J700" s="22"/>
      <c r="K700" s="22"/>
      <c r="L700" s="22"/>
      <c r="M700" s="22"/>
      <c r="N700" s="83"/>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4"/>
      <c r="AY700" s="24"/>
      <c r="AZ700" s="24"/>
    </row>
    <row r="701" spans="1:52" ht="13.8">
      <c r="A701" s="22"/>
      <c r="B701" s="22"/>
      <c r="C701" s="22"/>
      <c r="D701" s="22"/>
      <c r="E701" s="22"/>
      <c r="F701" s="22"/>
      <c r="G701" s="22"/>
      <c r="H701" s="22"/>
      <c r="I701" s="22"/>
      <c r="J701" s="22"/>
      <c r="K701" s="22"/>
      <c r="L701" s="22"/>
      <c r="M701" s="22"/>
      <c r="N701" s="83"/>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4"/>
      <c r="AY701" s="24"/>
      <c r="AZ701" s="24"/>
    </row>
    <row r="702" spans="1:52" ht="13.8">
      <c r="A702" s="22"/>
      <c r="B702" s="22"/>
      <c r="C702" s="22"/>
      <c r="D702" s="22"/>
      <c r="E702" s="22"/>
      <c r="F702" s="22"/>
      <c r="G702" s="22"/>
      <c r="H702" s="22"/>
      <c r="I702" s="22"/>
      <c r="J702" s="22"/>
      <c r="K702" s="22"/>
      <c r="L702" s="22"/>
      <c r="M702" s="22"/>
      <c r="N702" s="83"/>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4"/>
      <c r="AY702" s="24"/>
      <c r="AZ702" s="24"/>
    </row>
    <row r="703" spans="1:52" ht="13.8">
      <c r="A703" s="22"/>
      <c r="B703" s="22"/>
      <c r="C703" s="22"/>
      <c r="D703" s="22"/>
      <c r="E703" s="22"/>
      <c r="F703" s="22"/>
      <c r="G703" s="22"/>
      <c r="H703" s="22"/>
      <c r="I703" s="22"/>
      <c r="J703" s="22"/>
      <c r="K703" s="22"/>
      <c r="L703" s="22"/>
      <c r="M703" s="22"/>
      <c r="N703" s="83"/>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4"/>
      <c r="AY703" s="24"/>
      <c r="AZ703" s="24"/>
    </row>
    <row r="704" spans="1:52" ht="13.8">
      <c r="A704" s="22"/>
      <c r="B704" s="22"/>
      <c r="C704" s="22"/>
      <c r="D704" s="22"/>
      <c r="E704" s="22"/>
      <c r="F704" s="22"/>
      <c r="G704" s="22"/>
      <c r="H704" s="22"/>
      <c r="I704" s="22"/>
      <c r="J704" s="22"/>
      <c r="K704" s="22"/>
      <c r="L704" s="22"/>
      <c r="M704" s="22"/>
      <c r="N704" s="83"/>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4"/>
      <c r="AY704" s="24"/>
      <c r="AZ704" s="24"/>
    </row>
    <row r="705" spans="1:52" ht="13.8">
      <c r="A705" s="22"/>
      <c r="B705" s="22"/>
      <c r="C705" s="22"/>
      <c r="D705" s="22"/>
      <c r="E705" s="22"/>
      <c r="F705" s="22"/>
      <c r="G705" s="22"/>
      <c r="H705" s="22"/>
      <c r="I705" s="22"/>
      <c r="J705" s="22"/>
      <c r="K705" s="22"/>
      <c r="L705" s="22"/>
      <c r="M705" s="22"/>
      <c r="N705" s="83"/>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4"/>
      <c r="AY705" s="24"/>
      <c r="AZ705" s="24"/>
    </row>
    <row r="706" spans="1:52" ht="13.8">
      <c r="A706" s="22"/>
      <c r="B706" s="22"/>
      <c r="C706" s="22"/>
      <c r="D706" s="22"/>
      <c r="E706" s="22"/>
      <c r="F706" s="22"/>
      <c r="G706" s="22"/>
      <c r="H706" s="22"/>
      <c r="I706" s="22"/>
      <c r="J706" s="22"/>
      <c r="K706" s="22"/>
      <c r="L706" s="22"/>
      <c r="M706" s="22"/>
      <c r="N706" s="83"/>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4"/>
      <c r="AY706" s="24"/>
      <c r="AZ706" s="24"/>
    </row>
    <row r="707" spans="1:52" ht="13.8">
      <c r="A707" s="22"/>
      <c r="B707" s="22"/>
      <c r="C707" s="22"/>
      <c r="D707" s="22"/>
      <c r="E707" s="22"/>
      <c r="F707" s="22"/>
      <c r="G707" s="22"/>
      <c r="H707" s="22"/>
      <c r="I707" s="22"/>
      <c r="J707" s="22"/>
      <c r="K707" s="22"/>
      <c r="L707" s="22"/>
      <c r="M707" s="22"/>
      <c r="N707" s="83"/>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4"/>
      <c r="AY707" s="24"/>
      <c r="AZ707" s="24"/>
    </row>
    <row r="708" spans="1:52" ht="13.8">
      <c r="A708" s="22"/>
      <c r="B708" s="22"/>
      <c r="C708" s="22"/>
      <c r="D708" s="22"/>
      <c r="E708" s="22"/>
      <c r="F708" s="22"/>
      <c r="G708" s="22"/>
      <c r="H708" s="22"/>
      <c r="I708" s="22"/>
      <c r="J708" s="22"/>
      <c r="K708" s="22"/>
      <c r="L708" s="22"/>
      <c r="M708" s="22"/>
      <c r="N708" s="83"/>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4"/>
      <c r="AY708" s="24"/>
      <c r="AZ708" s="24"/>
    </row>
    <row r="709" spans="1:52" ht="13.8">
      <c r="A709" s="22"/>
      <c r="B709" s="22"/>
      <c r="C709" s="22"/>
      <c r="D709" s="22"/>
      <c r="E709" s="22"/>
      <c r="F709" s="22"/>
      <c r="G709" s="22"/>
      <c r="H709" s="22"/>
      <c r="I709" s="22"/>
      <c r="J709" s="22"/>
      <c r="K709" s="22"/>
      <c r="L709" s="22"/>
      <c r="M709" s="22"/>
      <c r="N709" s="83"/>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4"/>
      <c r="AY709" s="24"/>
      <c r="AZ709" s="24"/>
    </row>
    <row r="710" spans="1:52" ht="13.8">
      <c r="A710" s="22"/>
      <c r="B710" s="22"/>
      <c r="C710" s="22"/>
      <c r="D710" s="22"/>
      <c r="E710" s="22"/>
      <c r="F710" s="22"/>
      <c r="G710" s="22"/>
      <c r="H710" s="22"/>
      <c r="I710" s="22"/>
      <c r="J710" s="22"/>
      <c r="K710" s="22"/>
      <c r="L710" s="22"/>
      <c r="M710" s="22"/>
      <c r="N710" s="83"/>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4"/>
      <c r="AY710" s="24"/>
      <c r="AZ710" s="24"/>
    </row>
    <row r="711" spans="1:52" ht="13.8">
      <c r="A711" s="22"/>
      <c r="B711" s="22"/>
      <c r="C711" s="22"/>
      <c r="D711" s="22"/>
      <c r="E711" s="22"/>
      <c r="F711" s="22"/>
      <c r="G711" s="22"/>
      <c r="H711" s="22"/>
      <c r="I711" s="22"/>
      <c r="J711" s="22"/>
      <c r="K711" s="22"/>
      <c r="L711" s="22"/>
      <c r="M711" s="22"/>
      <c r="N711" s="83"/>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4"/>
      <c r="AY711" s="24"/>
      <c r="AZ711" s="24"/>
    </row>
    <row r="712" spans="1:52" ht="13.8">
      <c r="A712" s="22"/>
      <c r="B712" s="22"/>
      <c r="C712" s="22"/>
      <c r="D712" s="22"/>
      <c r="E712" s="22"/>
      <c r="F712" s="22"/>
      <c r="G712" s="22"/>
      <c r="H712" s="22"/>
      <c r="I712" s="22"/>
      <c r="J712" s="22"/>
      <c r="K712" s="22"/>
      <c r="L712" s="22"/>
      <c r="M712" s="22"/>
      <c r="N712" s="83"/>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4"/>
      <c r="AY712" s="24"/>
      <c r="AZ712" s="24"/>
    </row>
    <row r="713" spans="1:52" ht="13.8">
      <c r="A713" s="22"/>
      <c r="B713" s="22"/>
      <c r="C713" s="22"/>
      <c r="D713" s="22"/>
      <c r="E713" s="22"/>
      <c r="F713" s="22"/>
      <c r="G713" s="22"/>
      <c r="H713" s="22"/>
      <c r="I713" s="22"/>
      <c r="J713" s="22"/>
      <c r="K713" s="22"/>
      <c r="L713" s="22"/>
      <c r="M713" s="22"/>
      <c r="N713" s="83"/>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4"/>
      <c r="AY713" s="24"/>
      <c r="AZ713" s="24"/>
    </row>
    <row r="714" spans="1:52" ht="13.8">
      <c r="A714" s="22"/>
      <c r="B714" s="22"/>
      <c r="C714" s="22"/>
      <c r="D714" s="22"/>
      <c r="E714" s="22"/>
      <c r="F714" s="22"/>
      <c r="G714" s="22"/>
      <c r="H714" s="22"/>
      <c r="I714" s="22"/>
      <c r="J714" s="22"/>
      <c r="K714" s="22"/>
      <c r="L714" s="22"/>
      <c r="M714" s="22"/>
      <c r="N714" s="83"/>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4"/>
      <c r="AY714" s="24"/>
      <c r="AZ714" s="24"/>
    </row>
    <row r="715" spans="1:52" ht="13.8">
      <c r="A715" s="22"/>
      <c r="B715" s="22"/>
      <c r="C715" s="22"/>
      <c r="D715" s="22"/>
      <c r="E715" s="22"/>
      <c r="F715" s="22"/>
      <c r="G715" s="22"/>
      <c r="H715" s="22"/>
      <c r="I715" s="22"/>
      <c r="J715" s="22"/>
      <c r="K715" s="22"/>
      <c r="L715" s="22"/>
      <c r="M715" s="22"/>
      <c r="N715" s="83"/>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4"/>
      <c r="AY715" s="24"/>
      <c r="AZ715" s="24"/>
    </row>
    <row r="716" spans="1:52" ht="13.8">
      <c r="A716" s="22"/>
      <c r="B716" s="22"/>
      <c r="C716" s="22"/>
      <c r="D716" s="22"/>
      <c r="E716" s="22"/>
      <c r="F716" s="22"/>
      <c r="G716" s="22"/>
      <c r="H716" s="22"/>
      <c r="I716" s="22"/>
      <c r="J716" s="22"/>
      <c r="K716" s="22"/>
      <c r="L716" s="22"/>
      <c r="M716" s="22"/>
      <c r="N716" s="83"/>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4"/>
      <c r="AY716" s="24"/>
      <c r="AZ716" s="24"/>
    </row>
    <row r="717" spans="1:52" ht="13.8">
      <c r="A717" s="22"/>
      <c r="B717" s="22"/>
      <c r="C717" s="22"/>
      <c r="D717" s="22"/>
      <c r="E717" s="22"/>
      <c r="F717" s="22"/>
      <c r="G717" s="22"/>
      <c r="H717" s="22"/>
      <c r="I717" s="22"/>
      <c r="J717" s="22"/>
      <c r="K717" s="22"/>
      <c r="L717" s="22"/>
      <c r="M717" s="22"/>
      <c r="N717" s="83"/>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4"/>
      <c r="AY717" s="24"/>
      <c r="AZ717" s="24"/>
    </row>
    <row r="718" spans="1:52" ht="13.8">
      <c r="A718" s="22"/>
      <c r="B718" s="22"/>
      <c r="C718" s="22"/>
      <c r="D718" s="22"/>
      <c r="E718" s="22"/>
      <c r="F718" s="22"/>
      <c r="G718" s="22"/>
      <c r="H718" s="22"/>
      <c r="I718" s="22"/>
      <c r="J718" s="22"/>
      <c r="K718" s="22"/>
      <c r="L718" s="22"/>
      <c r="M718" s="22"/>
      <c r="N718" s="83"/>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4"/>
      <c r="AY718" s="24"/>
      <c r="AZ718" s="24"/>
    </row>
    <row r="719" spans="1:52" ht="13.8">
      <c r="A719" s="22"/>
      <c r="B719" s="22"/>
      <c r="C719" s="22"/>
      <c r="D719" s="22"/>
      <c r="E719" s="22"/>
      <c r="F719" s="22"/>
      <c r="G719" s="22"/>
      <c r="H719" s="22"/>
      <c r="I719" s="22"/>
      <c r="J719" s="22"/>
      <c r="K719" s="22"/>
      <c r="L719" s="22"/>
      <c r="M719" s="22"/>
      <c r="N719" s="83"/>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4"/>
      <c r="AY719" s="24"/>
      <c r="AZ719" s="24"/>
    </row>
    <row r="720" spans="1:52" ht="13.8">
      <c r="A720" s="22"/>
      <c r="B720" s="22"/>
      <c r="C720" s="22"/>
      <c r="D720" s="22"/>
      <c r="E720" s="22"/>
      <c r="F720" s="22"/>
      <c r="G720" s="22"/>
      <c r="H720" s="22"/>
      <c r="I720" s="22"/>
      <c r="J720" s="22"/>
      <c r="K720" s="22"/>
      <c r="L720" s="22"/>
      <c r="M720" s="22"/>
      <c r="N720" s="83"/>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4"/>
      <c r="AY720" s="24"/>
      <c r="AZ720" s="24"/>
    </row>
    <row r="721" spans="1:52" ht="13.8">
      <c r="A721" s="22"/>
      <c r="B721" s="22"/>
      <c r="C721" s="22"/>
      <c r="D721" s="22"/>
      <c r="E721" s="22"/>
      <c r="F721" s="22"/>
      <c r="G721" s="22"/>
      <c r="H721" s="22"/>
      <c r="I721" s="22"/>
      <c r="J721" s="22"/>
      <c r="K721" s="22"/>
      <c r="L721" s="22"/>
      <c r="M721" s="22"/>
      <c r="N721" s="83"/>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4"/>
      <c r="AY721" s="24"/>
      <c r="AZ721" s="24"/>
    </row>
    <row r="722" spans="1:52" ht="13.8">
      <c r="A722" s="22"/>
      <c r="B722" s="22"/>
      <c r="C722" s="22"/>
      <c r="D722" s="22"/>
      <c r="E722" s="22"/>
      <c r="F722" s="22"/>
      <c r="G722" s="22"/>
      <c r="H722" s="22"/>
      <c r="I722" s="22"/>
      <c r="J722" s="22"/>
      <c r="K722" s="22"/>
      <c r="L722" s="22"/>
      <c r="M722" s="22"/>
      <c r="N722" s="83"/>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4"/>
      <c r="AY722" s="24"/>
      <c r="AZ722" s="24"/>
    </row>
    <row r="723" spans="1:52" ht="13.8">
      <c r="A723" s="22"/>
      <c r="B723" s="22"/>
      <c r="C723" s="22"/>
      <c r="D723" s="22"/>
      <c r="E723" s="22"/>
      <c r="F723" s="22"/>
      <c r="G723" s="22"/>
      <c r="H723" s="22"/>
      <c r="I723" s="22"/>
      <c r="J723" s="22"/>
      <c r="K723" s="22"/>
      <c r="L723" s="22"/>
      <c r="M723" s="22"/>
      <c r="N723" s="83"/>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4"/>
      <c r="AY723" s="24"/>
      <c r="AZ723" s="24"/>
    </row>
    <row r="724" spans="1:52" ht="13.8">
      <c r="A724" s="22"/>
      <c r="B724" s="22"/>
      <c r="C724" s="22"/>
      <c r="D724" s="22"/>
      <c r="E724" s="22"/>
      <c r="F724" s="22"/>
      <c r="G724" s="22"/>
      <c r="H724" s="22"/>
      <c r="I724" s="22"/>
      <c r="J724" s="22"/>
      <c r="K724" s="22"/>
      <c r="L724" s="22"/>
      <c r="M724" s="22"/>
      <c r="N724" s="83"/>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4"/>
      <c r="AY724" s="24"/>
      <c r="AZ724" s="24"/>
    </row>
    <row r="725" spans="1:52" ht="13.8">
      <c r="A725" s="22"/>
      <c r="B725" s="22"/>
      <c r="C725" s="22"/>
      <c r="D725" s="22"/>
      <c r="E725" s="22"/>
      <c r="F725" s="22"/>
      <c r="G725" s="22"/>
      <c r="H725" s="22"/>
      <c r="I725" s="22"/>
      <c r="J725" s="22"/>
      <c r="K725" s="22"/>
      <c r="L725" s="22"/>
      <c r="M725" s="22"/>
      <c r="N725" s="83"/>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4"/>
      <c r="AY725" s="24"/>
      <c r="AZ725" s="24"/>
    </row>
    <row r="726" spans="1:52" ht="13.8">
      <c r="A726" s="22"/>
      <c r="B726" s="22"/>
      <c r="C726" s="22"/>
      <c r="D726" s="22"/>
      <c r="E726" s="22"/>
      <c r="F726" s="22"/>
      <c r="G726" s="22"/>
      <c r="H726" s="22"/>
      <c r="I726" s="22"/>
      <c r="J726" s="22"/>
      <c r="K726" s="22"/>
      <c r="L726" s="22"/>
      <c r="M726" s="22"/>
      <c r="N726" s="83"/>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4"/>
      <c r="AY726" s="24"/>
      <c r="AZ726" s="24"/>
    </row>
    <row r="727" spans="1:52" ht="13.8">
      <c r="A727" s="22"/>
      <c r="B727" s="22"/>
      <c r="C727" s="22"/>
      <c r="D727" s="22"/>
      <c r="E727" s="22"/>
      <c r="F727" s="22"/>
      <c r="G727" s="22"/>
      <c r="H727" s="22"/>
      <c r="I727" s="22"/>
      <c r="J727" s="22"/>
      <c r="K727" s="22"/>
      <c r="L727" s="22"/>
      <c r="M727" s="22"/>
      <c r="N727" s="83"/>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4"/>
      <c r="AY727" s="24"/>
      <c r="AZ727" s="24"/>
    </row>
    <row r="728" spans="1:52" ht="13.8">
      <c r="A728" s="22"/>
      <c r="B728" s="22"/>
      <c r="C728" s="22"/>
      <c r="D728" s="22"/>
      <c r="E728" s="22"/>
      <c r="F728" s="22"/>
      <c r="G728" s="22"/>
      <c r="H728" s="22"/>
      <c r="I728" s="22"/>
      <c r="J728" s="22"/>
      <c r="K728" s="22"/>
      <c r="L728" s="22"/>
      <c r="M728" s="22"/>
      <c r="N728" s="83"/>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4"/>
      <c r="AY728" s="24"/>
      <c r="AZ728" s="24"/>
    </row>
    <row r="729" spans="1:52" ht="13.8">
      <c r="A729" s="22"/>
      <c r="B729" s="22"/>
      <c r="C729" s="22"/>
      <c r="D729" s="22"/>
      <c r="E729" s="22"/>
      <c r="F729" s="22"/>
      <c r="G729" s="22"/>
      <c r="H729" s="22"/>
      <c r="I729" s="22"/>
      <c r="J729" s="22"/>
      <c r="K729" s="22"/>
      <c r="L729" s="22"/>
      <c r="M729" s="22"/>
      <c r="N729" s="83"/>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4"/>
      <c r="AY729" s="24"/>
      <c r="AZ729" s="24"/>
    </row>
    <row r="730" spans="1:52" ht="13.8">
      <c r="A730" s="22"/>
      <c r="B730" s="22"/>
      <c r="C730" s="22"/>
      <c r="D730" s="22"/>
      <c r="E730" s="22"/>
      <c r="F730" s="22"/>
      <c r="G730" s="22"/>
      <c r="H730" s="22"/>
      <c r="I730" s="22"/>
      <c r="J730" s="22"/>
      <c r="K730" s="22"/>
      <c r="L730" s="22"/>
      <c r="M730" s="22"/>
      <c r="N730" s="83"/>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4"/>
      <c r="AY730" s="24"/>
      <c r="AZ730" s="24"/>
    </row>
    <row r="731" spans="1:52" ht="13.8">
      <c r="A731" s="22"/>
      <c r="B731" s="22"/>
      <c r="C731" s="22"/>
      <c r="D731" s="22"/>
      <c r="E731" s="22"/>
      <c r="F731" s="22"/>
      <c r="G731" s="22"/>
      <c r="H731" s="22"/>
      <c r="I731" s="22"/>
      <c r="J731" s="22"/>
      <c r="K731" s="22"/>
      <c r="L731" s="22"/>
      <c r="M731" s="22"/>
      <c r="N731" s="83"/>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4"/>
      <c r="AY731" s="24"/>
      <c r="AZ731" s="24"/>
    </row>
    <row r="732" spans="1:52" ht="13.8">
      <c r="A732" s="22"/>
      <c r="B732" s="22"/>
      <c r="C732" s="22"/>
      <c r="D732" s="22"/>
      <c r="E732" s="22"/>
      <c r="F732" s="22"/>
      <c r="G732" s="22"/>
      <c r="H732" s="22"/>
      <c r="I732" s="22"/>
      <c r="J732" s="22"/>
      <c r="K732" s="22"/>
      <c r="L732" s="22"/>
      <c r="M732" s="22"/>
      <c r="N732" s="83"/>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4"/>
      <c r="AY732" s="24"/>
      <c r="AZ732" s="24"/>
    </row>
    <row r="733" spans="1:52" ht="13.8">
      <c r="A733" s="22"/>
      <c r="B733" s="22"/>
      <c r="C733" s="22"/>
      <c r="D733" s="22"/>
      <c r="E733" s="22"/>
      <c r="F733" s="22"/>
      <c r="G733" s="22"/>
      <c r="H733" s="22"/>
      <c r="I733" s="22"/>
      <c r="J733" s="22"/>
      <c r="K733" s="22"/>
      <c r="L733" s="22"/>
      <c r="M733" s="22"/>
      <c r="N733" s="83"/>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4"/>
      <c r="AY733" s="24"/>
      <c r="AZ733" s="24"/>
    </row>
    <row r="734" spans="1:52" ht="13.8">
      <c r="A734" s="22"/>
      <c r="B734" s="22"/>
      <c r="C734" s="22"/>
      <c r="D734" s="22"/>
      <c r="E734" s="22"/>
      <c r="F734" s="22"/>
      <c r="G734" s="22"/>
      <c r="H734" s="22"/>
      <c r="I734" s="22"/>
      <c r="J734" s="22"/>
      <c r="K734" s="22"/>
      <c r="L734" s="22"/>
      <c r="M734" s="22"/>
      <c r="N734" s="83"/>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4"/>
      <c r="AY734" s="24"/>
      <c r="AZ734" s="24"/>
    </row>
    <row r="735" spans="1:52" ht="13.8">
      <c r="A735" s="22"/>
      <c r="B735" s="22"/>
      <c r="C735" s="22"/>
      <c r="D735" s="22"/>
      <c r="E735" s="22"/>
      <c r="F735" s="22"/>
      <c r="G735" s="22"/>
      <c r="H735" s="22"/>
      <c r="I735" s="22"/>
      <c r="J735" s="22"/>
      <c r="K735" s="22"/>
      <c r="L735" s="22"/>
      <c r="M735" s="22"/>
      <c r="N735" s="83"/>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4"/>
      <c r="AY735" s="24"/>
      <c r="AZ735" s="24"/>
    </row>
    <row r="736" spans="1:52" ht="13.8">
      <c r="A736" s="22"/>
      <c r="B736" s="22"/>
      <c r="C736" s="22"/>
      <c r="D736" s="22"/>
      <c r="E736" s="22"/>
      <c r="F736" s="22"/>
      <c r="G736" s="22"/>
      <c r="H736" s="22"/>
      <c r="I736" s="22"/>
      <c r="J736" s="22"/>
      <c r="K736" s="22"/>
      <c r="L736" s="22"/>
      <c r="M736" s="22"/>
      <c r="N736" s="83"/>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4"/>
      <c r="AY736" s="24"/>
      <c r="AZ736" s="24"/>
    </row>
    <row r="737" spans="1:52" ht="13.8">
      <c r="A737" s="22"/>
      <c r="B737" s="22"/>
      <c r="C737" s="22"/>
      <c r="D737" s="22"/>
      <c r="E737" s="22"/>
      <c r="F737" s="22"/>
      <c r="G737" s="22"/>
      <c r="H737" s="22"/>
      <c r="I737" s="22"/>
      <c r="J737" s="22"/>
      <c r="K737" s="22"/>
      <c r="L737" s="22"/>
      <c r="M737" s="22"/>
      <c r="N737" s="83"/>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4"/>
      <c r="AY737" s="24"/>
      <c r="AZ737" s="24"/>
    </row>
    <row r="738" spans="1:52" ht="13.8">
      <c r="A738" s="22"/>
      <c r="B738" s="22"/>
      <c r="C738" s="22"/>
      <c r="D738" s="22"/>
      <c r="E738" s="22"/>
      <c r="F738" s="22"/>
      <c r="G738" s="22"/>
      <c r="H738" s="22"/>
      <c r="I738" s="22"/>
      <c r="J738" s="22"/>
      <c r="K738" s="22"/>
      <c r="L738" s="22"/>
      <c r="M738" s="22"/>
      <c r="N738" s="83"/>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4"/>
      <c r="AY738" s="24"/>
      <c r="AZ738" s="24"/>
    </row>
    <row r="739" spans="1:52" ht="13.8">
      <c r="A739" s="22"/>
      <c r="B739" s="22"/>
      <c r="C739" s="22"/>
      <c r="D739" s="22"/>
      <c r="E739" s="22"/>
      <c r="F739" s="22"/>
      <c r="G739" s="22"/>
      <c r="H739" s="22"/>
      <c r="I739" s="22"/>
      <c r="J739" s="22"/>
      <c r="K739" s="22"/>
      <c r="L739" s="22"/>
      <c r="M739" s="22"/>
      <c r="N739" s="83"/>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4"/>
      <c r="AY739" s="24"/>
      <c r="AZ739" s="24"/>
    </row>
    <row r="740" spans="1:52" ht="13.8">
      <c r="A740" s="22"/>
      <c r="B740" s="22"/>
      <c r="C740" s="22"/>
      <c r="D740" s="22"/>
      <c r="E740" s="22"/>
      <c r="F740" s="22"/>
      <c r="G740" s="22"/>
      <c r="H740" s="22"/>
      <c r="I740" s="22"/>
      <c r="J740" s="22"/>
      <c r="K740" s="22"/>
      <c r="L740" s="22"/>
      <c r="M740" s="22"/>
      <c r="N740" s="83"/>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4"/>
      <c r="AY740" s="24"/>
      <c r="AZ740" s="24"/>
    </row>
    <row r="741" spans="1:52" ht="13.8">
      <c r="A741" s="22"/>
      <c r="B741" s="22"/>
      <c r="C741" s="22"/>
      <c r="D741" s="22"/>
      <c r="E741" s="22"/>
      <c r="F741" s="22"/>
      <c r="G741" s="22"/>
      <c r="H741" s="22"/>
      <c r="I741" s="22"/>
      <c r="J741" s="22"/>
      <c r="K741" s="22"/>
      <c r="L741" s="22"/>
      <c r="M741" s="22"/>
      <c r="N741" s="83"/>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4"/>
      <c r="AY741" s="24"/>
      <c r="AZ741" s="24"/>
    </row>
    <row r="742" spans="1:52" ht="13.8">
      <c r="A742" s="22"/>
      <c r="B742" s="22"/>
      <c r="C742" s="22"/>
      <c r="D742" s="22"/>
      <c r="E742" s="22"/>
      <c r="F742" s="22"/>
      <c r="G742" s="22"/>
      <c r="H742" s="22"/>
      <c r="I742" s="22"/>
      <c r="J742" s="22"/>
      <c r="K742" s="22"/>
      <c r="L742" s="22"/>
      <c r="M742" s="22"/>
      <c r="N742" s="83"/>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4"/>
      <c r="AY742" s="24"/>
      <c r="AZ742" s="24"/>
    </row>
    <row r="743" spans="1:52" ht="13.8">
      <c r="A743" s="22"/>
      <c r="B743" s="22"/>
      <c r="C743" s="22"/>
      <c r="D743" s="22"/>
      <c r="E743" s="22"/>
      <c r="F743" s="22"/>
      <c r="G743" s="22"/>
      <c r="H743" s="22"/>
      <c r="I743" s="22"/>
      <c r="J743" s="22"/>
      <c r="K743" s="22"/>
      <c r="L743" s="22"/>
      <c r="M743" s="22"/>
      <c r="N743" s="83"/>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4"/>
      <c r="AY743" s="24"/>
      <c r="AZ743" s="24"/>
    </row>
    <row r="744" spans="1:52" ht="13.8">
      <c r="A744" s="22"/>
      <c r="B744" s="22"/>
      <c r="C744" s="22"/>
      <c r="D744" s="22"/>
      <c r="E744" s="22"/>
      <c r="F744" s="22"/>
      <c r="G744" s="22"/>
      <c r="H744" s="22"/>
      <c r="I744" s="22"/>
      <c r="J744" s="22"/>
      <c r="K744" s="22"/>
      <c r="L744" s="22"/>
      <c r="M744" s="22"/>
      <c r="N744" s="83"/>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4"/>
      <c r="AY744" s="24"/>
      <c r="AZ744" s="24"/>
    </row>
    <row r="745" spans="1:52" ht="13.8">
      <c r="A745" s="22"/>
      <c r="B745" s="22"/>
      <c r="C745" s="22"/>
      <c r="D745" s="22"/>
      <c r="E745" s="22"/>
      <c r="F745" s="22"/>
      <c r="G745" s="22"/>
      <c r="H745" s="22"/>
      <c r="I745" s="22"/>
      <c r="J745" s="22"/>
      <c r="K745" s="22"/>
      <c r="L745" s="22"/>
      <c r="M745" s="22"/>
      <c r="N745" s="83"/>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4"/>
      <c r="AY745" s="24"/>
      <c r="AZ745" s="24"/>
    </row>
    <row r="746" spans="1:52" ht="13.8">
      <c r="A746" s="22"/>
      <c r="B746" s="22"/>
      <c r="C746" s="22"/>
      <c r="D746" s="22"/>
      <c r="E746" s="22"/>
      <c r="F746" s="22"/>
      <c r="G746" s="22"/>
      <c r="H746" s="22"/>
      <c r="I746" s="22"/>
      <c r="J746" s="22"/>
      <c r="K746" s="22"/>
      <c r="L746" s="22"/>
      <c r="M746" s="22"/>
      <c r="N746" s="83"/>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4"/>
      <c r="AY746" s="24"/>
      <c r="AZ746" s="24"/>
    </row>
    <row r="747" spans="1:52" ht="13.8">
      <c r="A747" s="22"/>
      <c r="B747" s="22"/>
      <c r="C747" s="22"/>
      <c r="D747" s="22"/>
      <c r="E747" s="22"/>
      <c r="F747" s="22"/>
      <c r="G747" s="22"/>
      <c r="H747" s="22"/>
      <c r="I747" s="22"/>
      <c r="J747" s="22"/>
      <c r="K747" s="22"/>
      <c r="L747" s="22"/>
      <c r="M747" s="22"/>
      <c r="N747" s="83"/>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4"/>
      <c r="AY747" s="24"/>
      <c r="AZ747" s="24"/>
    </row>
    <row r="748" spans="1:52" ht="13.8">
      <c r="A748" s="22"/>
      <c r="B748" s="22"/>
      <c r="C748" s="22"/>
      <c r="D748" s="22"/>
      <c r="E748" s="22"/>
      <c r="F748" s="22"/>
      <c r="G748" s="22"/>
      <c r="H748" s="22"/>
      <c r="I748" s="22"/>
      <c r="J748" s="22"/>
      <c r="K748" s="22"/>
      <c r="L748" s="22"/>
      <c r="M748" s="22"/>
      <c r="N748" s="83"/>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4"/>
      <c r="AY748" s="24"/>
      <c r="AZ748" s="24"/>
    </row>
    <row r="749" spans="1:52" ht="13.8">
      <c r="A749" s="22"/>
      <c r="B749" s="22"/>
      <c r="C749" s="22"/>
      <c r="D749" s="22"/>
      <c r="E749" s="22"/>
      <c r="F749" s="22"/>
      <c r="G749" s="22"/>
      <c r="H749" s="22"/>
      <c r="I749" s="22"/>
      <c r="J749" s="22"/>
      <c r="K749" s="22"/>
      <c r="L749" s="22"/>
      <c r="M749" s="22"/>
      <c r="N749" s="83"/>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4"/>
      <c r="AY749" s="24"/>
      <c r="AZ749" s="24"/>
    </row>
    <row r="750" spans="1:52" ht="13.8">
      <c r="A750" s="22"/>
      <c r="B750" s="22"/>
      <c r="C750" s="22"/>
      <c r="D750" s="22"/>
      <c r="E750" s="22"/>
      <c r="F750" s="22"/>
      <c r="G750" s="22"/>
      <c r="H750" s="22"/>
      <c r="I750" s="22"/>
      <c r="J750" s="22"/>
      <c r="K750" s="22"/>
      <c r="L750" s="22"/>
      <c r="M750" s="22"/>
      <c r="N750" s="83"/>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4"/>
      <c r="AY750" s="24"/>
      <c r="AZ750" s="24"/>
    </row>
    <row r="751" spans="1:52" ht="13.8">
      <c r="A751" s="22"/>
      <c r="B751" s="22"/>
      <c r="C751" s="22"/>
      <c r="D751" s="22"/>
      <c r="E751" s="22"/>
      <c r="F751" s="22"/>
      <c r="G751" s="22"/>
      <c r="H751" s="22"/>
      <c r="I751" s="22"/>
      <c r="J751" s="22"/>
      <c r="K751" s="22"/>
      <c r="L751" s="22"/>
      <c r="M751" s="22"/>
      <c r="N751" s="83"/>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4"/>
      <c r="AY751" s="24"/>
      <c r="AZ751" s="24"/>
    </row>
    <row r="752" spans="1:52" ht="13.8">
      <c r="A752" s="22"/>
      <c r="B752" s="22"/>
      <c r="C752" s="22"/>
      <c r="D752" s="22"/>
      <c r="E752" s="22"/>
      <c r="F752" s="22"/>
      <c r="G752" s="22"/>
      <c r="H752" s="22"/>
      <c r="I752" s="22"/>
      <c r="J752" s="22"/>
      <c r="K752" s="22"/>
      <c r="L752" s="22"/>
      <c r="M752" s="22"/>
      <c r="N752" s="83"/>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4"/>
      <c r="AY752" s="24"/>
      <c r="AZ752" s="24"/>
    </row>
    <row r="753" spans="1:52" ht="13.8">
      <c r="A753" s="22"/>
      <c r="B753" s="22"/>
      <c r="C753" s="22"/>
      <c r="D753" s="22"/>
      <c r="E753" s="22"/>
      <c r="F753" s="22"/>
      <c r="G753" s="22"/>
      <c r="H753" s="22"/>
      <c r="I753" s="22"/>
      <c r="J753" s="22"/>
      <c r="K753" s="22"/>
      <c r="L753" s="22"/>
      <c r="M753" s="22"/>
      <c r="N753" s="83"/>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4"/>
      <c r="AY753" s="24"/>
      <c r="AZ753" s="24"/>
    </row>
    <row r="754" spans="1:52" ht="13.8">
      <c r="A754" s="22"/>
      <c r="B754" s="22"/>
      <c r="C754" s="22"/>
      <c r="D754" s="22"/>
      <c r="E754" s="22"/>
      <c r="F754" s="22"/>
      <c r="G754" s="22"/>
      <c r="H754" s="22"/>
      <c r="I754" s="22"/>
      <c r="J754" s="22"/>
      <c r="K754" s="22"/>
      <c r="L754" s="22"/>
      <c r="M754" s="22"/>
      <c r="N754" s="83"/>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4"/>
      <c r="AY754" s="24"/>
      <c r="AZ754" s="24"/>
    </row>
    <row r="755" spans="1:52" ht="13.8">
      <c r="A755" s="22"/>
      <c r="B755" s="22"/>
      <c r="C755" s="22"/>
      <c r="D755" s="22"/>
      <c r="E755" s="22"/>
      <c r="F755" s="22"/>
      <c r="G755" s="22"/>
      <c r="H755" s="22"/>
      <c r="I755" s="22"/>
      <c r="J755" s="22"/>
      <c r="K755" s="22"/>
      <c r="L755" s="22"/>
      <c r="M755" s="22"/>
      <c r="N755" s="83"/>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4"/>
      <c r="AY755" s="24"/>
      <c r="AZ755" s="24"/>
    </row>
    <row r="756" spans="1:52" ht="13.8">
      <c r="A756" s="22"/>
      <c r="B756" s="22"/>
      <c r="C756" s="22"/>
      <c r="D756" s="22"/>
      <c r="E756" s="22"/>
      <c r="F756" s="22"/>
      <c r="G756" s="22"/>
      <c r="H756" s="22"/>
      <c r="I756" s="22"/>
      <c r="J756" s="22"/>
      <c r="K756" s="22"/>
      <c r="L756" s="22"/>
      <c r="M756" s="22"/>
      <c r="N756" s="83"/>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4"/>
      <c r="AY756" s="24"/>
      <c r="AZ756" s="24"/>
    </row>
    <row r="757" spans="1:52" ht="13.8">
      <c r="A757" s="22"/>
      <c r="B757" s="22"/>
      <c r="C757" s="22"/>
      <c r="D757" s="22"/>
      <c r="E757" s="22"/>
      <c r="F757" s="22"/>
      <c r="G757" s="22"/>
      <c r="H757" s="22"/>
      <c r="I757" s="22"/>
      <c r="J757" s="22"/>
      <c r="K757" s="22"/>
      <c r="L757" s="22"/>
      <c r="M757" s="22"/>
      <c r="N757" s="83"/>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4"/>
      <c r="AY757" s="24"/>
      <c r="AZ757" s="24"/>
    </row>
    <row r="758" spans="1:52" ht="13.8">
      <c r="A758" s="22"/>
      <c r="B758" s="22"/>
      <c r="C758" s="22"/>
      <c r="D758" s="22"/>
      <c r="E758" s="22"/>
      <c r="F758" s="22"/>
      <c r="G758" s="22"/>
      <c r="H758" s="22"/>
      <c r="I758" s="22"/>
      <c r="J758" s="22"/>
      <c r="K758" s="22"/>
      <c r="L758" s="22"/>
      <c r="M758" s="22"/>
      <c r="N758" s="83"/>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4"/>
      <c r="AY758" s="24"/>
      <c r="AZ758" s="24"/>
    </row>
    <row r="759" spans="1:52" ht="13.8">
      <c r="A759" s="22"/>
      <c r="B759" s="22"/>
      <c r="C759" s="22"/>
      <c r="D759" s="22"/>
      <c r="E759" s="22"/>
      <c r="F759" s="22"/>
      <c r="G759" s="22"/>
      <c r="H759" s="22"/>
      <c r="I759" s="22"/>
      <c r="J759" s="22"/>
      <c r="K759" s="22"/>
      <c r="L759" s="22"/>
      <c r="M759" s="22"/>
      <c r="N759" s="83"/>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4"/>
      <c r="AY759" s="24"/>
      <c r="AZ759" s="24"/>
    </row>
    <row r="760" spans="1:52" ht="13.8">
      <c r="A760" s="22"/>
      <c r="B760" s="22"/>
      <c r="C760" s="22"/>
      <c r="D760" s="22"/>
      <c r="E760" s="22"/>
      <c r="F760" s="22"/>
      <c r="G760" s="22"/>
      <c r="H760" s="22"/>
      <c r="I760" s="22"/>
      <c r="J760" s="22"/>
      <c r="K760" s="22"/>
      <c r="L760" s="22"/>
      <c r="M760" s="22"/>
      <c r="N760" s="83"/>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4"/>
      <c r="AY760" s="24"/>
      <c r="AZ760" s="24"/>
    </row>
    <row r="761" spans="1:52" ht="13.8">
      <c r="A761" s="22"/>
      <c r="B761" s="22"/>
      <c r="C761" s="22"/>
      <c r="D761" s="22"/>
      <c r="E761" s="22"/>
      <c r="F761" s="22"/>
      <c r="G761" s="22"/>
      <c r="H761" s="22"/>
      <c r="I761" s="22"/>
      <c r="J761" s="22"/>
      <c r="K761" s="22"/>
      <c r="L761" s="22"/>
      <c r="M761" s="22"/>
      <c r="N761" s="83"/>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4"/>
      <c r="AY761" s="24"/>
      <c r="AZ761" s="24"/>
    </row>
    <row r="762" spans="1:52" ht="13.8">
      <c r="A762" s="22"/>
      <c r="B762" s="22"/>
      <c r="C762" s="22"/>
      <c r="D762" s="22"/>
      <c r="E762" s="22"/>
      <c r="F762" s="22"/>
      <c r="G762" s="22"/>
      <c r="H762" s="22"/>
      <c r="I762" s="22"/>
      <c r="J762" s="22"/>
      <c r="K762" s="22"/>
      <c r="L762" s="22"/>
      <c r="M762" s="22"/>
      <c r="N762" s="83"/>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4"/>
      <c r="AY762" s="24"/>
      <c r="AZ762" s="24"/>
    </row>
    <row r="763" spans="1:52" ht="13.8">
      <c r="A763" s="22"/>
      <c r="B763" s="22"/>
      <c r="C763" s="22"/>
      <c r="D763" s="22"/>
      <c r="E763" s="22"/>
      <c r="F763" s="22"/>
      <c r="G763" s="22"/>
      <c r="H763" s="22"/>
      <c r="I763" s="22"/>
      <c r="J763" s="22"/>
      <c r="K763" s="22"/>
      <c r="L763" s="22"/>
      <c r="M763" s="22"/>
      <c r="N763" s="83"/>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4"/>
      <c r="AY763" s="24"/>
      <c r="AZ763" s="24"/>
    </row>
    <row r="764" spans="1:52" ht="13.8">
      <c r="A764" s="22"/>
      <c r="B764" s="22"/>
      <c r="C764" s="22"/>
      <c r="D764" s="22"/>
      <c r="E764" s="22"/>
      <c r="F764" s="22"/>
      <c r="G764" s="22"/>
      <c r="H764" s="22"/>
      <c r="I764" s="22"/>
      <c r="J764" s="22"/>
      <c r="K764" s="22"/>
      <c r="L764" s="22"/>
      <c r="M764" s="22"/>
      <c r="N764" s="83"/>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4"/>
      <c r="AY764" s="24"/>
      <c r="AZ764" s="24"/>
    </row>
    <row r="765" spans="1:52" ht="13.8">
      <c r="A765" s="22"/>
      <c r="B765" s="22"/>
      <c r="C765" s="22"/>
      <c r="D765" s="22"/>
      <c r="E765" s="22"/>
      <c r="F765" s="22"/>
      <c r="G765" s="22"/>
      <c r="H765" s="22"/>
      <c r="I765" s="22"/>
      <c r="J765" s="22"/>
      <c r="K765" s="22"/>
      <c r="L765" s="22"/>
      <c r="M765" s="22"/>
      <c r="N765" s="83"/>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4"/>
      <c r="AY765" s="24"/>
      <c r="AZ765" s="24"/>
    </row>
    <row r="766" spans="1:52" ht="13.8">
      <c r="A766" s="22"/>
      <c r="B766" s="22"/>
      <c r="C766" s="22"/>
      <c r="D766" s="22"/>
      <c r="E766" s="22"/>
      <c r="F766" s="22"/>
      <c r="G766" s="22"/>
      <c r="H766" s="22"/>
      <c r="I766" s="22"/>
      <c r="J766" s="22"/>
      <c r="K766" s="22"/>
      <c r="L766" s="22"/>
      <c r="M766" s="22"/>
      <c r="N766" s="83"/>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4"/>
      <c r="AY766" s="24"/>
      <c r="AZ766" s="24"/>
    </row>
    <row r="767" spans="1:52" ht="13.8">
      <c r="A767" s="22"/>
      <c r="B767" s="22"/>
      <c r="C767" s="22"/>
      <c r="D767" s="22"/>
      <c r="E767" s="22"/>
      <c r="F767" s="22"/>
      <c r="G767" s="22"/>
      <c r="H767" s="22"/>
      <c r="I767" s="22"/>
      <c r="J767" s="22"/>
      <c r="K767" s="22"/>
      <c r="L767" s="22"/>
      <c r="M767" s="22"/>
      <c r="N767" s="83"/>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4"/>
      <c r="AY767" s="24"/>
      <c r="AZ767" s="24"/>
    </row>
    <row r="768" spans="1:52" ht="13.8">
      <c r="A768" s="22"/>
      <c r="B768" s="22"/>
      <c r="C768" s="22"/>
      <c r="D768" s="22"/>
      <c r="E768" s="22"/>
      <c r="F768" s="22"/>
      <c r="G768" s="22"/>
      <c r="H768" s="22"/>
      <c r="I768" s="22"/>
      <c r="J768" s="22"/>
      <c r="K768" s="22"/>
      <c r="L768" s="22"/>
      <c r="M768" s="22"/>
      <c r="N768" s="83"/>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4"/>
      <c r="AY768" s="24"/>
      <c r="AZ768" s="24"/>
    </row>
    <row r="769" spans="1:52" ht="13.8">
      <c r="A769" s="22"/>
      <c r="B769" s="22"/>
      <c r="C769" s="22"/>
      <c r="D769" s="22"/>
      <c r="E769" s="22"/>
      <c r="F769" s="22"/>
      <c r="G769" s="22"/>
      <c r="H769" s="22"/>
      <c r="I769" s="22"/>
      <c r="J769" s="22"/>
      <c r="K769" s="22"/>
      <c r="L769" s="22"/>
      <c r="M769" s="22"/>
      <c r="N769" s="83"/>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4"/>
      <c r="AY769" s="24"/>
      <c r="AZ769" s="24"/>
    </row>
    <row r="770" spans="1:52" ht="13.8">
      <c r="A770" s="22"/>
      <c r="B770" s="22"/>
      <c r="C770" s="22"/>
      <c r="D770" s="22"/>
      <c r="E770" s="22"/>
      <c r="F770" s="22"/>
      <c r="G770" s="22"/>
      <c r="H770" s="22"/>
      <c r="I770" s="22"/>
      <c r="J770" s="22"/>
      <c r="K770" s="22"/>
      <c r="L770" s="22"/>
      <c r="M770" s="22"/>
      <c r="N770" s="83"/>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4"/>
      <c r="AY770" s="24"/>
      <c r="AZ770" s="24"/>
    </row>
    <row r="771" spans="1:52" ht="13.8">
      <c r="A771" s="22"/>
      <c r="B771" s="22"/>
      <c r="C771" s="22"/>
      <c r="D771" s="22"/>
      <c r="E771" s="22"/>
      <c r="F771" s="22"/>
      <c r="G771" s="22"/>
      <c r="H771" s="22"/>
      <c r="I771" s="22"/>
      <c r="J771" s="22"/>
      <c r="K771" s="22"/>
      <c r="L771" s="22"/>
      <c r="M771" s="22"/>
      <c r="N771" s="83"/>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4"/>
      <c r="AY771" s="24"/>
      <c r="AZ771" s="24"/>
    </row>
    <row r="772" spans="1:52" ht="13.8">
      <c r="A772" s="22"/>
      <c r="B772" s="22"/>
      <c r="C772" s="22"/>
      <c r="D772" s="22"/>
      <c r="E772" s="22"/>
      <c r="F772" s="22"/>
      <c r="G772" s="22"/>
      <c r="H772" s="22"/>
      <c r="I772" s="22"/>
      <c r="J772" s="22"/>
      <c r="K772" s="22"/>
      <c r="L772" s="22"/>
      <c r="M772" s="22"/>
      <c r="N772" s="83"/>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4"/>
      <c r="AY772" s="24"/>
      <c r="AZ772" s="24"/>
    </row>
    <row r="773" spans="1:52" ht="13.8">
      <c r="A773" s="22"/>
      <c r="B773" s="22"/>
      <c r="C773" s="22"/>
      <c r="D773" s="22"/>
      <c r="E773" s="22"/>
      <c r="F773" s="22"/>
      <c r="G773" s="22"/>
      <c r="H773" s="22"/>
      <c r="I773" s="22"/>
      <c r="J773" s="22"/>
      <c r="K773" s="22"/>
      <c r="L773" s="22"/>
      <c r="M773" s="22"/>
      <c r="N773" s="83"/>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4"/>
      <c r="AY773" s="24"/>
      <c r="AZ773" s="24"/>
    </row>
    <row r="774" spans="1:52" ht="13.8">
      <c r="A774" s="22"/>
      <c r="B774" s="22"/>
      <c r="C774" s="22"/>
      <c r="D774" s="22"/>
      <c r="E774" s="22"/>
      <c r="F774" s="22"/>
      <c r="G774" s="22"/>
      <c r="H774" s="22"/>
      <c r="I774" s="22"/>
      <c r="J774" s="22"/>
      <c r="K774" s="22"/>
      <c r="L774" s="22"/>
      <c r="M774" s="22"/>
      <c r="N774" s="83"/>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4"/>
      <c r="AY774" s="24"/>
      <c r="AZ774" s="24"/>
    </row>
    <row r="775" spans="1:52" ht="13.8">
      <c r="A775" s="22"/>
      <c r="B775" s="22"/>
      <c r="C775" s="22"/>
      <c r="D775" s="22"/>
      <c r="E775" s="22"/>
      <c r="F775" s="22"/>
      <c r="G775" s="22"/>
      <c r="H775" s="22"/>
      <c r="I775" s="22"/>
      <c r="J775" s="22"/>
      <c r="K775" s="22"/>
      <c r="L775" s="22"/>
      <c r="M775" s="22"/>
      <c r="N775" s="83"/>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4"/>
      <c r="AY775" s="24"/>
      <c r="AZ775" s="24"/>
    </row>
    <row r="776" spans="1:52" ht="13.8">
      <c r="A776" s="22"/>
      <c r="B776" s="22"/>
      <c r="C776" s="22"/>
      <c r="D776" s="22"/>
      <c r="E776" s="22"/>
      <c r="F776" s="22"/>
      <c r="G776" s="22"/>
      <c r="H776" s="22"/>
      <c r="I776" s="22"/>
      <c r="J776" s="22"/>
      <c r="K776" s="22"/>
      <c r="L776" s="22"/>
      <c r="M776" s="22"/>
      <c r="N776" s="83"/>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4"/>
      <c r="AY776" s="24"/>
      <c r="AZ776" s="24"/>
    </row>
    <row r="777" spans="1:52" ht="13.8">
      <c r="A777" s="22"/>
      <c r="B777" s="22"/>
      <c r="C777" s="22"/>
      <c r="D777" s="22"/>
      <c r="E777" s="22"/>
      <c r="F777" s="22"/>
      <c r="G777" s="22"/>
      <c r="H777" s="22"/>
      <c r="I777" s="22"/>
      <c r="J777" s="22"/>
      <c r="K777" s="22"/>
      <c r="L777" s="22"/>
      <c r="M777" s="22"/>
      <c r="N777" s="83"/>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4"/>
      <c r="AY777" s="24"/>
      <c r="AZ777" s="24"/>
    </row>
    <row r="778" spans="1:52" ht="13.8">
      <c r="A778" s="22"/>
      <c r="B778" s="22"/>
      <c r="C778" s="22"/>
      <c r="D778" s="22"/>
      <c r="E778" s="22"/>
      <c r="F778" s="22"/>
      <c r="G778" s="22"/>
      <c r="H778" s="22"/>
      <c r="I778" s="22"/>
      <c r="J778" s="22"/>
      <c r="K778" s="22"/>
      <c r="L778" s="22"/>
      <c r="M778" s="22"/>
      <c r="N778" s="83"/>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4"/>
      <c r="AY778" s="24"/>
      <c r="AZ778" s="24"/>
    </row>
    <row r="779" spans="1:52" ht="13.8">
      <c r="A779" s="22"/>
      <c r="B779" s="22"/>
      <c r="C779" s="22"/>
      <c r="D779" s="22"/>
      <c r="E779" s="22"/>
      <c r="F779" s="22"/>
      <c r="G779" s="22"/>
      <c r="H779" s="22"/>
      <c r="I779" s="22"/>
      <c r="J779" s="22"/>
      <c r="K779" s="22"/>
      <c r="L779" s="22"/>
      <c r="M779" s="22"/>
      <c r="N779" s="83"/>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4"/>
      <c r="AY779" s="24"/>
      <c r="AZ779" s="24"/>
    </row>
    <row r="780" spans="1:52" ht="13.8">
      <c r="A780" s="22"/>
      <c r="B780" s="22"/>
      <c r="C780" s="22"/>
      <c r="D780" s="22"/>
      <c r="E780" s="22"/>
      <c r="F780" s="22"/>
      <c r="G780" s="22"/>
      <c r="H780" s="22"/>
      <c r="I780" s="22"/>
      <c r="J780" s="22"/>
      <c r="K780" s="22"/>
      <c r="L780" s="22"/>
      <c r="M780" s="22"/>
      <c r="N780" s="83"/>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4"/>
      <c r="AY780" s="24"/>
      <c r="AZ780" s="24"/>
    </row>
    <row r="781" spans="1:52" ht="13.8">
      <c r="A781" s="22"/>
      <c r="B781" s="22"/>
      <c r="C781" s="22"/>
      <c r="D781" s="22"/>
      <c r="E781" s="22"/>
      <c r="F781" s="22"/>
      <c r="G781" s="22"/>
      <c r="H781" s="22"/>
      <c r="I781" s="22"/>
      <c r="J781" s="22"/>
      <c r="K781" s="22"/>
      <c r="L781" s="22"/>
      <c r="M781" s="22"/>
      <c r="N781" s="83"/>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4"/>
      <c r="AY781" s="24"/>
      <c r="AZ781" s="24"/>
    </row>
    <row r="782" spans="1:52" ht="13.8">
      <c r="A782" s="22"/>
      <c r="B782" s="22"/>
      <c r="C782" s="22"/>
      <c r="D782" s="22"/>
      <c r="E782" s="22"/>
      <c r="F782" s="22"/>
      <c r="G782" s="22"/>
      <c r="H782" s="22"/>
      <c r="I782" s="22"/>
      <c r="J782" s="22"/>
      <c r="K782" s="22"/>
      <c r="L782" s="22"/>
      <c r="M782" s="22"/>
      <c r="N782" s="83"/>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4"/>
      <c r="AY782" s="24"/>
      <c r="AZ782" s="24"/>
    </row>
    <row r="783" spans="1:52" ht="13.8">
      <c r="A783" s="22"/>
      <c r="B783" s="22"/>
      <c r="C783" s="22"/>
      <c r="D783" s="22"/>
      <c r="E783" s="22"/>
      <c r="F783" s="22"/>
      <c r="G783" s="22"/>
      <c r="H783" s="22"/>
      <c r="I783" s="22"/>
      <c r="J783" s="22"/>
      <c r="K783" s="22"/>
      <c r="L783" s="22"/>
      <c r="M783" s="22"/>
      <c r="N783" s="83"/>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4"/>
      <c r="AY783" s="24"/>
      <c r="AZ783" s="24"/>
    </row>
    <row r="784" spans="1:52" ht="13.8">
      <c r="A784" s="22"/>
      <c r="B784" s="22"/>
      <c r="C784" s="22"/>
      <c r="D784" s="22"/>
      <c r="E784" s="22"/>
      <c r="F784" s="22"/>
      <c r="G784" s="22"/>
      <c r="H784" s="22"/>
      <c r="I784" s="22"/>
      <c r="J784" s="22"/>
      <c r="K784" s="22"/>
      <c r="L784" s="22"/>
      <c r="M784" s="22"/>
      <c r="N784" s="83"/>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4"/>
      <c r="AY784" s="24"/>
      <c r="AZ784" s="24"/>
    </row>
    <row r="785" spans="1:52" ht="13.8">
      <c r="A785" s="22"/>
      <c r="B785" s="22"/>
      <c r="C785" s="22"/>
      <c r="D785" s="22"/>
      <c r="E785" s="22"/>
      <c r="F785" s="22"/>
      <c r="G785" s="22"/>
      <c r="H785" s="22"/>
      <c r="I785" s="22"/>
      <c r="J785" s="22"/>
      <c r="K785" s="22"/>
      <c r="L785" s="22"/>
      <c r="M785" s="22"/>
      <c r="N785" s="83"/>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4"/>
      <c r="AY785" s="24"/>
      <c r="AZ785" s="24"/>
    </row>
    <row r="786" spans="1:52" ht="13.8">
      <c r="A786" s="22"/>
      <c r="B786" s="22"/>
      <c r="C786" s="22"/>
      <c r="D786" s="22"/>
      <c r="E786" s="22"/>
      <c r="F786" s="22"/>
      <c r="G786" s="22"/>
      <c r="H786" s="22"/>
      <c r="I786" s="22"/>
      <c r="J786" s="22"/>
      <c r="K786" s="22"/>
      <c r="L786" s="22"/>
      <c r="M786" s="22"/>
      <c r="N786" s="83"/>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4"/>
      <c r="AY786" s="24"/>
      <c r="AZ786" s="24"/>
    </row>
    <row r="787" spans="1:52" ht="13.8">
      <c r="A787" s="22"/>
      <c r="B787" s="22"/>
      <c r="C787" s="22"/>
      <c r="D787" s="22"/>
      <c r="E787" s="22"/>
      <c r="F787" s="22"/>
      <c r="G787" s="22"/>
      <c r="H787" s="22"/>
      <c r="I787" s="22"/>
      <c r="J787" s="22"/>
      <c r="K787" s="22"/>
      <c r="L787" s="22"/>
      <c r="M787" s="22"/>
      <c r="N787" s="83"/>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4"/>
      <c r="AY787" s="24"/>
      <c r="AZ787" s="24"/>
    </row>
    <row r="788" spans="1:52" ht="13.8">
      <c r="A788" s="22"/>
      <c r="B788" s="22"/>
      <c r="C788" s="22"/>
      <c r="D788" s="22"/>
      <c r="E788" s="22"/>
      <c r="F788" s="22"/>
      <c r="G788" s="22"/>
      <c r="H788" s="22"/>
      <c r="I788" s="22"/>
      <c r="J788" s="22"/>
      <c r="K788" s="22"/>
      <c r="L788" s="22"/>
      <c r="M788" s="22"/>
      <c r="N788" s="83"/>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4"/>
      <c r="AY788" s="24"/>
      <c r="AZ788" s="24"/>
    </row>
    <row r="789" spans="1:52" ht="13.8">
      <c r="A789" s="22"/>
      <c r="B789" s="22"/>
      <c r="C789" s="22"/>
      <c r="D789" s="22"/>
      <c r="E789" s="22"/>
      <c r="F789" s="22"/>
      <c r="G789" s="22"/>
      <c r="H789" s="22"/>
      <c r="I789" s="22"/>
      <c r="J789" s="22"/>
      <c r="K789" s="22"/>
      <c r="L789" s="22"/>
      <c r="M789" s="22"/>
      <c r="N789" s="83"/>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4"/>
      <c r="AY789" s="24"/>
      <c r="AZ789" s="24"/>
    </row>
    <row r="790" spans="1:52" ht="13.8">
      <c r="A790" s="22"/>
      <c r="B790" s="22"/>
      <c r="C790" s="22"/>
      <c r="D790" s="22"/>
      <c r="E790" s="22"/>
      <c r="F790" s="22"/>
      <c r="G790" s="22"/>
      <c r="H790" s="22"/>
      <c r="I790" s="22"/>
      <c r="J790" s="22"/>
      <c r="K790" s="22"/>
      <c r="L790" s="22"/>
      <c r="M790" s="22"/>
      <c r="N790" s="83"/>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4"/>
      <c r="AY790" s="24"/>
      <c r="AZ790" s="24"/>
    </row>
    <row r="791" spans="1:52" ht="13.8">
      <c r="A791" s="22"/>
      <c r="B791" s="22"/>
      <c r="C791" s="22"/>
      <c r="D791" s="22"/>
      <c r="E791" s="22"/>
      <c r="F791" s="22"/>
      <c r="G791" s="22"/>
      <c r="H791" s="22"/>
      <c r="I791" s="22"/>
      <c r="J791" s="22"/>
      <c r="K791" s="22"/>
      <c r="L791" s="22"/>
      <c r="M791" s="22"/>
      <c r="N791" s="83"/>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4"/>
      <c r="AY791" s="24"/>
      <c r="AZ791" s="24"/>
    </row>
    <row r="792" spans="1:52" ht="13.8">
      <c r="A792" s="22"/>
      <c r="B792" s="22"/>
      <c r="C792" s="22"/>
      <c r="D792" s="22"/>
      <c r="E792" s="22"/>
      <c r="F792" s="22"/>
      <c r="G792" s="22"/>
      <c r="H792" s="22"/>
      <c r="I792" s="22"/>
      <c r="J792" s="22"/>
      <c r="K792" s="22"/>
      <c r="L792" s="22"/>
      <c r="M792" s="22"/>
      <c r="N792" s="83"/>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4"/>
      <c r="AY792" s="24"/>
      <c r="AZ792" s="24"/>
    </row>
    <row r="793" spans="1:52" ht="13.8">
      <c r="A793" s="22"/>
      <c r="B793" s="22"/>
      <c r="C793" s="22"/>
      <c r="D793" s="22"/>
      <c r="E793" s="22"/>
      <c r="F793" s="22"/>
      <c r="G793" s="22"/>
      <c r="H793" s="22"/>
      <c r="I793" s="22"/>
      <c r="J793" s="22"/>
      <c r="K793" s="22"/>
      <c r="L793" s="22"/>
      <c r="M793" s="22"/>
      <c r="N793" s="83"/>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4"/>
      <c r="AY793" s="24"/>
      <c r="AZ793" s="24"/>
    </row>
    <row r="794" spans="1:52" ht="13.8">
      <c r="A794" s="22"/>
      <c r="B794" s="22"/>
      <c r="C794" s="22"/>
      <c r="D794" s="22"/>
      <c r="E794" s="22"/>
      <c r="F794" s="22"/>
      <c r="G794" s="22"/>
      <c r="H794" s="22"/>
      <c r="I794" s="22"/>
      <c r="J794" s="22"/>
      <c r="K794" s="22"/>
      <c r="L794" s="22"/>
      <c r="M794" s="22"/>
      <c r="N794" s="83"/>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4"/>
      <c r="AY794" s="24"/>
      <c r="AZ794" s="24"/>
    </row>
    <row r="795" spans="1:52" ht="13.8">
      <c r="A795" s="22"/>
      <c r="B795" s="22"/>
      <c r="C795" s="22"/>
      <c r="D795" s="22"/>
      <c r="E795" s="22"/>
      <c r="F795" s="22"/>
      <c r="G795" s="22"/>
      <c r="H795" s="22"/>
      <c r="I795" s="22"/>
      <c r="J795" s="22"/>
      <c r="K795" s="22"/>
      <c r="L795" s="22"/>
      <c r="M795" s="22"/>
      <c r="N795" s="83"/>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4"/>
      <c r="AY795" s="24"/>
      <c r="AZ795" s="24"/>
    </row>
    <row r="796" spans="1:52" ht="13.8">
      <c r="A796" s="22"/>
      <c r="B796" s="22"/>
      <c r="C796" s="22"/>
      <c r="D796" s="22"/>
      <c r="E796" s="22"/>
      <c r="F796" s="22"/>
      <c r="G796" s="22"/>
      <c r="H796" s="22"/>
      <c r="I796" s="22"/>
      <c r="J796" s="22"/>
      <c r="K796" s="22"/>
      <c r="L796" s="22"/>
      <c r="M796" s="22"/>
      <c r="N796" s="83"/>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4"/>
      <c r="AY796" s="24"/>
      <c r="AZ796" s="24"/>
    </row>
    <row r="797" spans="1:52" ht="13.8">
      <c r="A797" s="22"/>
      <c r="B797" s="22"/>
      <c r="C797" s="22"/>
      <c r="D797" s="22"/>
      <c r="E797" s="22"/>
      <c r="F797" s="22"/>
      <c r="G797" s="22"/>
      <c r="H797" s="22"/>
      <c r="I797" s="22"/>
      <c r="J797" s="22"/>
      <c r="K797" s="22"/>
      <c r="L797" s="22"/>
      <c r="M797" s="22"/>
      <c r="N797" s="83"/>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4"/>
      <c r="AY797" s="24"/>
      <c r="AZ797" s="24"/>
    </row>
    <row r="798" spans="1:52" ht="13.8">
      <c r="A798" s="22"/>
      <c r="B798" s="22"/>
      <c r="C798" s="22"/>
      <c r="D798" s="22"/>
      <c r="E798" s="22"/>
      <c r="F798" s="22"/>
      <c r="G798" s="22"/>
      <c r="H798" s="22"/>
      <c r="I798" s="22"/>
      <c r="J798" s="22"/>
      <c r="K798" s="22"/>
      <c r="L798" s="22"/>
      <c r="M798" s="22"/>
      <c r="N798" s="83"/>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4"/>
      <c r="AY798" s="24"/>
      <c r="AZ798" s="24"/>
    </row>
    <row r="799" spans="1:52" ht="13.8">
      <c r="A799" s="22"/>
      <c r="B799" s="22"/>
      <c r="C799" s="22"/>
      <c r="D799" s="22"/>
      <c r="E799" s="22"/>
      <c r="F799" s="22"/>
      <c r="G799" s="22"/>
      <c r="H799" s="22"/>
      <c r="I799" s="22"/>
      <c r="J799" s="22"/>
      <c r="K799" s="22"/>
      <c r="L799" s="22"/>
      <c r="M799" s="22"/>
      <c r="N799" s="83"/>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4"/>
      <c r="AY799" s="24"/>
      <c r="AZ799" s="24"/>
    </row>
    <row r="800" spans="1:52" ht="13.8">
      <c r="A800" s="22"/>
      <c r="B800" s="22"/>
      <c r="C800" s="22"/>
      <c r="D800" s="22"/>
      <c r="E800" s="22"/>
      <c r="F800" s="22"/>
      <c r="G800" s="22"/>
      <c r="H800" s="22"/>
      <c r="I800" s="22"/>
      <c r="J800" s="22"/>
      <c r="K800" s="22"/>
      <c r="L800" s="22"/>
      <c r="M800" s="22"/>
      <c r="N800" s="83"/>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4"/>
      <c r="AY800" s="24"/>
      <c r="AZ800" s="24"/>
    </row>
    <row r="801" spans="1:52" ht="13.8">
      <c r="A801" s="22"/>
      <c r="B801" s="22"/>
      <c r="C801" s="22"/>
      <c r="D801" s="22"/>
      <c r="E801" s="22"/>
      <c r="F801" s="22"/>
      <c r="G801" s="22"/>
      <c r="H801" s="22"/>
      <c r="I801" s="22"/>
      <c r="J801" s="22"/>
      <c r="K801" s="22"/>
      <c r="L801" s="22"/>
      <c r="M801" s="22"/>
      <c r="N801" s="83"/>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4"/>
      <c r="AY801" s="24"/>
      <c r="AZ801" s="24"/>
    </row>
    <row r="802" spans="1:52" ht="13.8">
      <c r="A802" s="22"/>
      <c r="B802" s="22"/>
      <c r="C802" s="22"/>
      <c r="D802" s="22"/>
      <c r="E802" s="22"/>
      <c r="F802" s="22"/>
      <c r="G802" s="22"/>
      <c r="H802" s="22"/>
      <c r="I802" s="22"/>
      <c r="J802" s="22"/>
      <c r="K802" s="22"/>
      <c r="L802" s="22"/>
      <c r="M802" s="22"/>
      <c r="N802" s="83"/>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4"/>
      <c r="AY802" s="24"/>
      <c r="AZ802" s="24"/>
    </row>
    <row r="803" spans="1:52" ht="13.8">
      <c r="A803" s="22"/>
      <c r="B803" s="22"/>
      <c r="C803" s="22"/>
      <c r="D803" s="22"/>
      <c r="E803" s="22"/>
      <c r="F803" s="22"/>
      <c r="G803" s="22"/>
      <c r="H803" s="22"/>
      <c r="I803" s="22"/>
      <c r="J803" s="22"/>
      <c r="K803" s="22"/>
      <c r="L803" s="22"/>
      <c r="M803" s="22"/>
      <c r="N803" s="83"/>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4"/>
      <c r="AY803" s="24"/>
      <c r="AZ803" s="24"/>
    </row>
    <row r="804" spans="1:52" ht="13.8">
      <c r="A804" s="22"/>
      <c r="B804" s="22"/>
      <c r="C804" s="22"/>
      <c r="D804" s="22"/>
      <c r="E804" s="22"/>
      <c r="F804" s="22"/>
      <c r="G804" s="22"/>
      <c r="H804" s="22"/>
      <c r="I804" s="22"/>
      <c r="J804" s="22"/>
      <c r="K804" s="22"/>
      <c r="L804" s="22"/>
      <c r="M804" s="22"/>
      <c r="N804" s="83"/>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4"/>
      <c r="AY804" s="24"/>
      <c r="AZ804" s="24"/>
    </row>
    <row r="805" spans="1:52" ht="13.8">
      <c r="A805" s="22"/>
      <c r="B805" s="22"/>
      <c r="C805" s="22"/>
      <c r="D805" s="22"/>
      <c r="E805" s="22"/>
      <c r="F805" s="22"/>
      <c r="G805" s="22"/>
      <c r="H805" s="22"/>
      <c r="I805" s="22"/>
      <c r="J805" s="22"/>
      <c r="K805" s="22"/>
      <c r="L805" s="22"/>
      <c r="M805" s="22"/>
      <c r="N805" s="83"/>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4"/>
      <c r="AY805" s="24"/>
      <c r="AZ805" s="24"/>
    </row>
    <row r="806" spans="1:52" ht="13.8">
      <c r="A806" s="22"/>
      <c r="B806" s="22"/>
      <c r="C806" s="22"/>
      <c r="D806" s="22"/>
      <c r="E806" s="22"/>
      <c r="F806" s="22"/>
      <c r="G806" s="22"/>
      <c r="H806" s="22"/>
      <c r="I806" s="22"/>
      <c r="J806" s="22"/>
      <c r="K806" s="22"/>
      <c r="L806" s="22"/>
      <c r="M806" s="22"/>
      <c r="N806" s="83"/>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4"/>
      <c r="AY806" s="24"/>
      <c r="AZ806" s="24"/>
    </row>
    <row r="807" spans="1:52" ht="13.8">
      <c r="A807" s="22"/>
      <c r="B807" s="22"/>
      <c r="C807" s="22"/>
      <c r="D807" s="22"/>
      <c r="E807" s="22"/>
      <c r="F807" s="22"/>
      <c r="G807" s="22"/>
      <c r="H807" s="22"/>
      <c r="I807" s="22"/>
      <c r="J807" s="22"/>
      <c r="K807" s="22"/>
      <c r="L807" s="22"/>
      <c r="M807" s="22"/>
      <c r="N807" s="83"/>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4"/>
      <c r="AY807" s="24"/>
      <c r="AZ807" s="24"/>
    </row>
    <row r="808" spans="1:52" ht="13.8">
      <c r="A808" s="22"/>
      <c r="B808" s="22"/>
      <c r="C808" s="22"/>
      <c r="D808" s="22"/>
      <c r="E808" s="22"/>
      <c r="F808" s="22"/>
      <c r="G808" s="22"/>
      <c r="H808" s="22"/>
      <c r="I808" s="22"/>
      <c r="J808" s="22"/>
      <c r="K808" s="22"/>
      <c r="L808" s="22"/>
      <c r="M808" s="22"/>
      <c r="N808" s="83"/>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4"/>
      <c r="AY808" s="24"/>
      <c r="AZ808" s="24"/>
    </row>
    <row r="809" spans="1:52" ht="13.8">
      <c r="A809" s="22"/>
      <c r="B809" s="22"/>
      <c r="C809" s="22"/>
      <c r="D809" s="22"/>
      <c r="E809" s="22"/>
      <c r="F809" s="22"/>
      <c r="G809" s="22"/>
      <c r="H809" s="22"/>
      <c r="I809" s="22"/>
      <c r="J809" s="22"/>
      <c r="K809" s="22"/>
      <c r="L809" s="22"/>
      <c r="M809" s="22"/>
      <c r="N809" s="83"/>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4"/>
      <c r="AY809" s="24"/>
      <c r="AZ809" s="24"/>
    </row>
    <row r="810" spans="1:52" ht="13.8">
      <c r="A810" s="22"/>
      <c r="B810" s="22"/>
      <c r="C810" s="22"/>
      <c r="D810" s="22"/>
      <c r="E810" s="22"/>
      <c r="F810" s="22"/>
      <c r="G810" s="22"/>
      <c r="H810" s="22"/>
      <c r="I810" s="22"/>
      <c r="J810" s="22"/>
      <c r="K810" s="22"/>
      <c r="L810" s="22"/>
      <c r="M810" s="22"/>
      <c r="N810" s="83"/>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4"/>
      <c r="AY810" s="24"/>
      <c r="AZ810" s="24"/>
    </row>
    <row r="811" spans="1:52" ht="13.8">
      <c r="A811" s="22"/>
      <c r="B811" s="22"/>
      <c r="C811" s="22"/>
      <c r="D811" s="22"/>
      <c r="E811" s="22"/>
      <c r="F811" s="22"/>
      <c r="G811" s="22"/>
      <c r="H811" s="22"/>
      <c r="I811" s="22"/>
      <c r="J811" s="22"/>
      <c r="K811" s="22"/>
      <c r="L811" s="22"/>
      <c r="M811" s="22"/>
      <c r="N811" s="83"/>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4"/>
      <c r="AY811" s="24"/>
      <c r="AZ811" s="24"/>
    </row>
    <row r="812" spans="1:52" ht="13.8">
      <c r="A812" s="22"/>
      <c r="B812" s="22"/>
      <c r="C812" s="22"/>
      <c r="D812" s="22"/>
      <c r="E812" s="22"/>
      <c r="F812" s="22"/>
      <c r="G812" s="22"/>
      <c r="H812" s="22"/>
      <c r="I812" s="22"/>
      <c r="J812" s="22"/>
      <c r="K812" s="22"/>
      <c r="L812" s="22"/>
      <c r="M812" s="22"/>
      <c r="N812" s="83"/>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4"/>
      <c r="AY812" s="24"/>
      <c r="AZ812" s="24"/>
    </row>
    <row r="813" spans="1:52" ht="13.8">
      <c r="A813" s="22"/>
      <c r="B813" s="22"/>
      <c r="C813" s="22"/>
      <c r="D813" s="22"/>
      <c r="E813" s="22"/>
      <c r="F813" s="22"/>
      <c r="G813" s="22"/>
      <c r="H813" s="22"/>
      <c r="I813" s="22"/>
      <c r="J813" s="22"/>
      <c r="K813" s="22"/>
      <c r="L813" s="22"/>
      <c r="M813" s="22"/>
      <c r="N813" s="83"/>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4"/>
      <c r="AY813" s="24"/>
      <c r="AZ813" s="24"/>
    </row>
    <row r="814" spans="1:52" ht="13.8">
      <c r="A814" s="22"/>
      <c r="B814" s="22"/>
      <c r="C814" s="22"/>
      <c r="D814" s="22"/>
      <c r="E814" s="22"/>
      <c r="F814" s="22"/>
      <c r="G814" s="22"/>
      <c r="H814" s="22"/>
      <c r="I814" s="22"/>
      <c r="J814" s="22"/>
      <c r="K814" s="22"/>
      <c r="L814" s="22"/>
      <c r="M814" s="22"/>
      <c r="N814" s="83"/>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4"/>
      <c r="AY814" s="24"/>
      <c r="AZ814" s="24"/>
    </row>
    <row r="815" spans="1:52" ht="13.8">
      <c r="A815" s="22"/>
      <c r="B815" s="22"/>
      <c r="C815" s="22"/>
      <c r="D815" s="22"/>
      <c r="E815" s="22"/>
      <c r="F815" s="22"/>
      <c r="G815" s="22"/>
      <c r="H815" s="22"/>
      <c r="I815" s="22"/>
      <c r="J815" s="22"/>
      <c r="K815" s="22"/>
      <c r="L815" s="22"/>
      <c r="M815" s="22"/>
      <c r="N815" s="83"/>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4"/>
      <c r="AY815" s="24"/>
      <c r="AZ815" s="24"/>
    </row>
    <row r="816" spans="1:52" ht="13.8">
      <c r="A816" s="22"/>
      <c r="B816" s="22"/>
      <c r="C816" s="22"/>
      <c r="D816" s="22"/>
      <c r="E816" s="22"/>
      <c r="F816" s="22"/>
      <c r="G816" s="22"/>
      <c r="H816" s="22"/>
      <c r="I816" s="22"/>
      <c r="J816" s="22"/>
      <c r="K816" s="22"/>
      <c r="L816" s="22"/>
      <c r="M816" s="22"/>
      <c r="N816" s="83"/>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4"/>
      <c r="AY816" s="24"/>
      <c r="AZ816" s="24"/>
    </row>
    <row r="817" spans="1:52" ht="13.8">
      <c r="A817" s="22"/>
      <c r="B817" s="22"/>
      <c r="C817" s="22"/>
      <c r="D817" s="22"/>
      <c r="E817" s="22"/>
      <c r="F817" s="22"/>
      <c r="G817" s="22"/>
      <c r="H817" s="22"/>
      <c r="I817" s="22"/>
      <c r="J817" s="22"/>
      <c r="K817" s="22"/>
      <c r="L817" s="22"/>
      <c r="M817" s="22"/>
      <c r="N817" s="83"/>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4"/>
      <c r="AY817" s="24"/>
      <c r="AZ817" s="24"/>
    </row>
    <row r="818" spans="1:52" ht="13.8">
      <c r="A818" s="22"/>
      <c r="B818" s="22"/>
      <c r="C818" s="22"/>
      <c r="D818" s="22"/>
      <c r="E818" s="22"/>
      <c r="F818" s="22"/>
      <c r="G818" s="22"/>
      <c r="H818" s="22"/>
      <c r="I818" s="22"/>
      <c r="J818" s="22"/>
      <c r="K818" s="22"/>
      <c r="L818" s="22"/>
      <c r="M818" s="22"/>
      <c r="N818" s="83"/>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4"/>
      <c r="AY818" s="24"/>
      <c r="AZ818" s="24"/>
    </row>
    <row r="819" spans="1:52" ht="13.8">
      <c r="A819" s="22"/>
      <c r="B819" s="22"/>
      <c r="C819" s="22"/>
      <c r="D819" s="22"/>
      <c r="E819" s="22"/>
      <c r="F819" s="22"/>
      <c r="G819" s="22"/>
      <c r="H819" s="22"/>
      <c r="I819" s="22"/>
      <c r="J819" s="22"/>
      <c r="K819" s="22"/>
      <c r="L819" s="22"/>
      <c r="M819" s="22"/>
      <c r="N819" s="83"/>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4"/>
      <c r="AY819" s="24"/>
      <c r="AZ819" s="24"/>
    </row>
    <row r="820" spans="1:52" ht="13.8">
      <c r="A820" s="22"/>
      <c r="B820" s="22"/>
      <c r="C820" s="22"/>
      <c r="D820" s="22"/>
      <c r="E820" s="22"/>
      <c r="F820" s="22"/>
      <c r="G820" s="22"/>
      <c r="H820" s="22"/>
      <c r="I820" s="22"/>
      <c r="J820" s="22"/>
      <c r="K820" s="22"/>
      <c r="L820" s="22"/>
      <c r="M820" s="22"/>
      <c r="N820" s="83"/>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4"/>
      <c r="AY820" s="24"/>
      <c r="AZ820" s="24"/>
    </row>
    <row r="821" spans="1:52" ht="13.8">
      <c r="A821" s="22"/>
      <c r="B821" s="22"/>
      <c r="C821" s="22"/>
      <c r="D821" s="22"/>
      <c r="E821" s="22"/>
      <c r="F821" s="22"/>
      <c r="G821" s="22"/>
      <c r="H821" s="22"/>
      <c r="I821" s="22"/>
      <c r="J821" s="22"/>
      <c r="K821" s="22"/>
      <c r="L821" s="22"/>
      <c r="M821" s="22"/>
      <c r="N821" s="83"/>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4"/>
      <c r="AY821" s="24"/>
      <c r="AZ821" s="24"/>
    </row>
    <row r="822" spans="1:52" ht="13.8">
      <c r="A822" s="22"/>
      <c r="B822" s="22"/>
      <c r="C822" s="22"/>
      <c r="D822" s="22"/>
      <c r="E822" s="22"/>
      <c r="F822" s="22"/>
      <c r="G822" s="22"/>
      <c r="H822" s="22"/>
      <c r="I822" s="22"/>
      <c r="J822" s="22"/>
      <c r="K822" s="22"/>
      <c r="L822" s="22"/>
      <c r="M822" s="22"/>
      <c r="N822" s="83"/>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4"/>
      <c r="AY822" s="24"/>
      <c r="AZ822" s="24"/>
    </row>
    <row r="823" spans="1:52" ht="13.8">
      <c r="A823" s="22"/>
      <c r="B823" s="22"/>
      <c r="C823" s="22"/>
      <c r="D823" s="22"/>
      <c r="E823" s="22"/>
      <c r="F823" s="22"/>
      <c r="G823" s="22"/>
      <c r="H823" s="22"/>
      <c r="I823" s="22"/>
      <c r="J823" s="22"/>
      <c r="K823" s="22"/>
      <c r="L823" s="22"/>
      <c r="M823" s="22"/>
      <c r="N823" s="83"/>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4"/>
      <c r="AY823" s="24"/>
      <c r="AZ823" s="24"/>
    </row>
    <row r="824" spans="1:52" ht="13.8">
      <c r="A824" s="22"/>
      <c r="B824" s="22"/>
      <c r="C824" s="22"/>
      <c r="D824" s="22"/>
      <c r="E824" s="22"/>
      <c r="F824" s="22"/>
      <c r="G824" s="22"/>
      <c r="H824" s="22"/>
      <c r="I824" s="22"/>
      <c r="J824" s="22"/>
      <c r="K824" s="22"/>
      <c r="L824" s="22"/>
      <c r="M824" s="22"/>
      <c r="N824" s="83"/>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4"/>
      <c r="AY824" s="24"/>
      <c r="AZ824" s="24"/>
    </row>
    <row r="825" spans="1:52" ht="13.8">
      <c r="A825" s="22"/>
      <c r="B825" s="22"/>
      <c r="C825" s="22"/>
      <c r="D825" s="22"/>
      <c r="E825" s="22"/>
      <c r="F825" s="22"/>
      <c r="G825" s="22"/>
      <c r="H825" s="22"/>
      <c r="I825" s="22"/>
      <c r="J825" s="22"/>
      <c r="K825" s="22"/>
      <c r="L825" s="22"/>
      <c r="M825" s="22"/>
      <c r="N825" s="83"/>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4"/>
      <c r="AY825" s="24"/>
      <c r="AZ825" s="24"/>
    </row>
    <row r="826" spans="1:52" ht="13.8">
      <c r="A826" s="22"/>
      <c r="B826" s="22"/>
      <c r="C826" s="22"/>
      <c r="D826" s="22"/>
      <c r="E826" s="22"/>
      <c r="F826" s="22"/>
      <c r="G826" s="22"/>
      <c r="H826" s="22"/>
      <c r="I826" s="22"/>
      <c r="J826" s="22"/>
      <c r="K826" s="22"/>
      <c r="L826" s="22"/>
      <c r="M826" s="22"/>
      <c r="N826" s="83"/>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4"/>
      <c r="AY826" s="24"/>
      <c r="AZ826" s="24"/>
    </row>
    <row r="827" spans="1:52" ht="13.8">
      <c r="A827" s="22"/>
      <c r="B827" s="22"/>
      <c r="C827" s="22"/>
      <c r="D827" s="22"/>
      <c r="E827" s="22"/>
      <c r="F827" s="22"/>
      <c r="G827" s="22"/>
      <c r="H827" s="22"/>
      <c r="I827" s="22"/>
      <c r="J827" s="22"/>
      <c r="K827" s="22"/>
      <c r="L827" s="22"/>
      <c r="M827" s="22"/>
      <c r="N827" s="83"/>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4"/>
      <c r="AY827" s="24"/>
      <c r="AZ827" s="24"/>
    </row>
    <row r="828" spans="1:52" ht="13.8">
      <c r="A828" s="22"/>
      <c r="B828" s="22"/>
      <c r="C828" s="22"/>
      <c r="D828" s="22"/>
      <c r="E828" s="22"/>
      <c r="F828" s="22"/>
      <c r="G828" s="22"/>
      <c r="H828" s="22"/>
      <c r="I828" s="22"/>
      <c r="J828" s="22"/>
      <c r="K828" s="22"/>
      <c r="L828" s="22"/>
      <c r="M828" s="22"/>
      <c r="N828" s="83"/>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4"/>
      <c r="AY828" s="24"/>
      <c r="AZ828" s="24"/>
    </row>
    <row r="829" spans="1:52" ht="13.8">
      <c r="A829" s="22"/>
      <c r="B829" s="22"/>
      <c r="C829" s="22"/>
      <c r="D829" s="22"/>
      <c r="E829" s="22"/>
      <c r="F829" s="22"/>
      <c r="G829" s="22"/>
      <c r="H829" s="22"/>
      <c r="I829" s="22"/>
      <c r="J829" s="22"/>
      <c r="K829" s="22"/>
      <c r="L829" s="22"/>
      <c r="M829" s="22"/>
      <c r="N829" s="83"/>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4"/>
      <c r="AY829" s="24"/>
      <c r="AZ829" s="24"/>
    </row>
    <row r="830" spans="1:52" ht="13.8">
      <c r="A830" s="22"/>
      <c r="B830" s="22"/>
      <c r="C830" s="22"/>
      <c r="D830" s="22"/>
      <c r="E830" s="22"/>
      <c r="F830" s="22"/>
      <c r="G830" s="22"/>
      <c r="H830" s="22"/>
      <c r="I830" s="22"/>
      <c r="J830" s="22"/>
      <c r="K830" s="22"/>
      <c r="L830" s="22"/>
      <c r="M830" s="22"/>
      <c r="N830" s="83"/>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4"/>
      <c r="AY830" s="24"/>
      <c r="AZ830" s="24"/>
    </row>
    <row r="831" spans="1:52" ht="13.8">
      <c r="A831" s="22"/>
      <c r="B831" s="22"/>
      <c r="C831" s="22"/>
      <c r="D831" s="22"/>
      <c r="E831" s="22"/>
      <c r="F831" s="22"/>
      <c r="G831" s="22"/>
      <c r="H831" s="22"/>
      <c r="I831" s="22"/>
      <c r="J831" s="22"/>
      <c r="K831" s="22"/>
      <c r="L831" s="22"/>
      <c r="M831" s="22"/>
      <c r="N831" s="83"/>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4"/>
      <c r="AY831" s="24"/>
      <c r="AZ831" s="24"/>
    </row>
    <row r="832" spans="1:52" ht="13.8">
      <c r="A832" s="22"/>
      <c r="B832" s="22"/>
      <c r="C832" s="22"/>
      <c r="D832" s="22"/>
      <c r="E832" s="22"/>
      <c r="F832" s="22"/>
      <c r="G832" s="22"/>
      <c r="H832" s="22"/>
      <c r="I832" s="22"/>
      <c r="J832" s="22"/>
      <c r="K832" s="22"/>
      <c r="L832" s="22"/>
      <c r="M832" s="22"/>
      <c r="N832" s="83"/>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4"/>
      <c r="AY832" s="24"/>
      <c r="AZ832" s="24"/>
    </row>
    <row r="833" spans="1:52" ht="13.8">
      <c r="A833" s="22"/>
      <c r="B833" s="22"/>
      <c r="C833" s="22"/>
      <c r="D833" s="22"/>
      <c r="E833" s="22"/>
      <c r="F833" s="22"/>
      <c r="G833" s="22"/>
      <c r="H833" s="22"/>
      <c r="I833" s="22"/>
      <c r="J833" s="22"/>
      <c r="K833" s="22"/>
      <c r="L833" s="22"/>
      <c r="M833" s="22"/>
      <c r="N833" s="83"/>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4"/>
      <c r="AY833" s="24"/>
      <c r="AZ833" s="24"/>
    </row>
    <row r="834" spans="1:52" ht="13.8">
      <c r="A834" s="22"/>
      <c r="B834" s="22"/>
      <c r="C834" s="22"/>
      <c r="D834" s="22"/>
      <c r="E834" s="22"/>
      <c r="F834" s="22"/>
      <c r="G834" s="22"/>
      <c r="H834" s="22"/>
      <c r="I834" s="22"/>
      <c r="J834" s="22"/>
      <c r="K834" s="22"/>
      <c r="L834" s="22"/>
      <c r="M834" s="22"/>
      <c r="N834" s="83"/>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4"/>
      <c r="AY834" s="24"/>
      <c r="AZ834" s="24"/>
    </row>
    <row r="835" spans="1:52" ht="13.8">
      <c r="A835" s="22"/>
      <c r="B835" s="22"/>
      <c r="C835" s="22"/>
      <c r="D835" s="22"/>
      <c r="E835" s="22"/>
      <c r="F835" s="22"/>
      <c r="G835" s="22"/>
      <c r="H835" s="22"/>
      <c r="I835" s="22"/>
      <c r="J835" s="22"/>
      <c r="K835" s="22"/>
      <c r="L835" s="22"/>
      <c r="M835" s="22"/>
      <c r="N835" s="83"/>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4"/>
      <c r="AY835" s="24"/>
      <c r="AZ835" s="24"/>
    </row>
    <row r="836" spans="1:52" ht="13.8">
      <c r="A836" s="22"/>
      <c r="B836" s="22"/>
      <c r="C836" s="22"/>
      <c r="D836" s="22"/>
      <c r="E836" s="22"/>
      <c r="F836" s="22"/>
      <c r="G836" s="22"/>
      <c r="H836" s="22"/>
      <c r="I836" s="22"/>
      <c r="J836" s="22"/>
      <c r="K836" s="22"/>
      <c r="L836" s="22"/>
      <c r="M836" s="22"/>
      <c r="N836" s="83"/>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4"/>
      <c r="AY836" s="24"/>
      <c r="AZ836" s="24"/>
    </row>
    <row r="837" spans="1:52" ht="13.8">
      <c r="A837" s="22"/>
      <c r="B837" s="22"/>
      <c r="C837" s="22"/>
      <c r="D837" s="22"/>
      <c r="E837" s="22"/>
      <c r="F837" s="22"/>
      <c r="G837" s="22"/>
      <c r="H837" s="22"/>
      <c r="I837" s="22"/>
      <c r="J837" s="22"/>
      <c r="K837" s="22"/>
      <c r="L837" s="22"/>
      <c r="M837" s="22"/>
      <c r="N837" s="83"/>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4"/>
      <c r="AY837" s="24"/>
      <c r="AZ837" s="24"/>
    </row>
    <row r="838" spans="1:52" ht="13.8">
      <c r="A838" s="22"/>
      <c r="B838" s="22"/>
      <c r="C838" s="22"/>
      <c r="D838" s="22"/>
      <c r="E838" s="22"/>
      <c r="F838" s="22"/>
      <c r="G838" s="22"/>
      <c r="H838" s="22"/>
      <c r="I838" s="22"/>
      <c r="J838" s="22"/>
      <c r="K838" s="22"/>
      <c r="L838" s="22"/>
      <c r="M838" s="22"/>
      <c r="N838" s="83"/>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4"/>
      <c r="AY838" s="24"/>
      <c r="AZ838" s="24"/>
    </row>
    <row r="839" spans="1:52" ht="13.8">
      <c r="A839" s="22"/>
      <c r="B839" s="22"/>
      <c r="C839" s="22"/>
      <c r="D839" s="22"/>
      <c r="E839" s="22"/>
      <c r="F839" s="22"/>
      <c r="G839" s="22"/>
      <c r="H839" s="22"/>
      <c r="I839" s="22"/>
      <c r="J839" s="22"/>
      <c r="K839" s="22"/>
      <c r="L839" s="22"/>
      <c r="M839" s="22"/>
      <c r="N839" s="83"/>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4"/>
      <c r="AY839" s="24"/>
      <c r="AZ839" s="24"/>
    </row>
    <row r="840" spans="1:52" ht="13.8">
      <c r="A840" s="22"/>
      <c r="B840" s="22"/>
      <c r="C840" s="22"/>
      <c r="D840" s="22"/>
      <c r="E840" s="22"/>
      <c r="F840" s="22"/>
      <c r="G840" s="22"/>
      <c r="H840" s="22"/>
      <c r="I840" s="22"/>
      <c r="J840" s="22"/>
      <c r="K840" s="22"/>
      <c r="L840" s="22"/>
      <c r="M840" s="22"/>
      <c r="N840" s="83"/>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4"/>
      <c r="AY840" s="24"/>
      <c r="AZ840" s="24"/>
    </row>
    <row r="841" spans="1:52" ht="13.8">
      <c r="A841" s="22"/>
      <c r="B841" s="22"/>
      <c r="C841" s="22"/>
      <c r="D841" s="22"/>
      <c r="E841" s="22"/>
      <c r="F841" s="22"/>
      <c r="G841" s="22"/>
      <c r="H841" s="22"/>
      <c r="I841" s="22"/>
      <c r="J841" s="22"/>
      <c r="K841" s="22"/>
      <c r="L841" s="22"/>
      <c r="M841" s="22"/>
      <c r="N841" s="83"/>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4"/>
      <c r="AY841" s="24"/>
      <c r="AZ841" s="24"/>
    </row>
    <row r="842" spans="1:52" ht="13.8">
      <c r="A842" s="22"/>
      <c r="B842" s="22"/>
      <c r="C842" s="22"/>
      <c r="D842" s="22"/>
      <c r="E842" s="22"/>
      <c r="F842" s="22"/>
      <c r="G842" s="22"/>
      <c r="H842" s="22"/>
      <c r="I842" s="22"/>
      <c r="J842" s="22"/>
      <c r="K842" s="22"/>
      <c r="L842" s="22"/>
      <c r="M842" s="22"/>
      <c r="N842" s="83"/>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4"/>
      <c r="AY842" s="24"/>
      <c r="AZ842" s="24"/>
    </row>
    <row r="843" spans="1:52" ht="13.8">
      <c r="A843" s="22"/>
      <c r="B843" s="22"/>
      <c r="C843" s="22"/>
      <c r="D843" s="22"/>
      <c r="E843" s="22"/>
      <c r="F843" s="22"/>
      <c r="G843" s="22"/>
      <c r="H843" s="22"/>
      <c r="I843" s="22"/>
      <c r="J843" s="22"/>
      <c r="K843" s="22"/>
      <c r="L843" s="22"/>
      <c r="M843" s="22"/>
      <c r="N843" s="83"/>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4"/>
      <c r="AY843" s="24"/>
      <c r="AZ843" s="24"/>
    </row>
    <row r="844" spans="1:52" ht="13.8">
      <c r="A844" s="22"/>
      <c r="B844" s="22"/>
      <c r="C844" s="22"/>
      <c r="D844" s="22"/>
      <c r="E844" s="22"/>
      <c r="F844" s="22"/>
      <c r="G844" s="22"/>
      <c r="H844" s="22"/>
      <c r="I844" s="22"/>
      <c r="J844" s="22"/>
      <c r="K844" s="22"/>
      <c r="L844" s="22"/>
      <c r="M844" s="22"/>
      <c r="N844" s="83"/>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4"/>
      <c r="AY844" s="24"/>
      <c r="AZ844" s="24"/>
    </row>
    <row r="845" spans="1:52" ht="13.8">
      <c r="A845" s="22"/>
      <c r="B845" s="22"/>
      <c r="C845" s="22"/>
      <c r="D845" s="22"/>
      <c r="E845" s="22"/>
      <c r="F845" s="22"/>
      <c r="G845" s="22"/>
      <c r="H845" s="22"/>
      <c r="I845" s="22"/>
      <c r="J845" s="22"/>
      <c r="K845" s="22"/>
      <c r="L845" s="22"/>
      <c r="M845" s="22"/>
      <c r="N845" s="83"/>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4"/>
      <c r="AY845" s="24"/>
      <c r="AZ845" s="24"/>
    </row>
    <row r="846" spans="1:52" ht="13.8">
      <c r="A846" s="22"/>
      <c r="B846" s="22"/>
      <c r="C846" s="22"/>
      <c r="D846" s="22"/>
      <c r="E846" s="22"/>
      <c r="F846" s="22"/>
      <c r="G846" s="22"/>
      <c r="H846" s="22"/>
      <c r="I846" s="22"/>
      <c r="J846" s="22"/>
      <c r="K846" s="22"/>
      <c r="L846" s="22"/>
      <c r="M846" s="22"/>
      <c r="N846" s="83"/>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4"/>
      <c r="AY846" s="24"/>
      <c r="AZ846" s="24"/>
    </row>
    <row r="847" spans="1:52" ht="13.8">
      <c r="A847" s="22"/>
      <c r="B847" s="22"/>
      <c r="C847" s="22"/>
      <c r="D847" s="22"/>
      <c r="E847" s="22"/>
      <c r="F847" s="22"/>
      <c r="G847" s="22"/>
      <c r="H847" s="22"/>
      <c r="I847" s="22"/>
      <c r="J847" s="22"/>
      <c r="K847" s="22"/>
      <c r="L847" s="22"/>
      <c r="M847" s="22"/>
      <c r="N847" s="83"/>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4"/>
      <c r="AY847" s="24"/>
      <c r="AZ847" s="24"/>
    </row>
    <row r="848" spans="1:52" ht="13.8">
      <c r="A848" s="22"/>
      <c r="B848" s="22"/>
      <c r="C848" s="22"/>
      <c r="D848" s="22"/>
      <c r="E848" s="22"/>
      <c r="F848" s="22"/>
      <c r="G848" s="22"/>
      <c r="H848" s="22"/>
      <c r="I848" s="22"/>
      <c r="J848" s="22"/>
      <c r="K848" s="22"/>
      <c r="L848" s="22"/>
      <c r="M848" s="22"/>
      <c r="N848" s="83"/>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4"/>
      <c r="AY848" s="24"/>
      <c r="AZ848" s="24"/>
    </row>
    <row r="849" spans="1:52" ht="13.8">
      <c r="A849" s="22"/>
      <c r="B849" s="22"/>
      <c r="C849" s="22"/>
      <c r="D849" s="22"/>
      <c r="E849" s="22"/>
      <c r="F849" s="22"/>
      <c r="G849" s="22"/>
      <c r="H849" s="22"/>
      <c r="I849" s="22"/>
      <c r="J849" s="22"/>
      <c r="K849" s="22"/>
      <c r="L849" s="22"/>
      <c r="M849" s="22"/>
      <c r="N849" s="83"/>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4"/>
      <c r="AY849" s="24"/>
      <c r="AZ849" s="24"/>
    </row>
    <row r="850" spans="1:52" ht="13.8">
      <c r="A850" s="22"/>
      <c r="B850" s="22"/>
      <c r="C850" s="22"/>
      <c r="D850" s="22"/>
      <c r="E850" s="22"/>
      <c r="F850" s="22"/>
      <c r="G850" s="22"/>
      <c r="H850" s="22"/>
      <c r="I850" s="22"/>
      <c r="J850" s="22"/>
      <c r="K850" s="22"/>
      <c r="L850" s="22"/>
      <c r="M850" s="22"/>
      <c r="N850" s="83"/>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4"/>
      <c r="AY850" s="24"/>
      <c r="AZ850" s="24"/>
    </row>
    <row r="851" spans="1:52" ht="13.8">
      <c r="A851" s="22"/>
      <c r="B851" s="22"/>
      <c r="C851" s="22"/>
      <c r="D851" s="22"/>
      <c r="E851" s="22"/>
      <c r="F851" s="22"/>
      <c r="G851" s="22"/>
      <c r="H851" s="22"/>
      <c r="I851" s="22"/>
      <c r="J851" s="22"/>
      <c r="K851" s="22"/>
      <c r="L851" s="22"/>
      <c r="M851" s="22"/>
      <c r="N851" s="83"/>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4"/>
      <c r="AY851" s="24"/>
      <c r="AZ851" s="24"/>
    </row>
    <row r="852" spans="1:52" ht="13.8">
      <c r="A852" s="22"/>
      <c r="B852" s="22"/>
      <c r="C852" s="22"/>
      <c r="D852" s="22"/>
      <c r="E852" s="22"/>
      <c r="F852" s="22"/>
      <c r="G852" s="22"/>
      <c r="H852" s="22"/>
      <c r="I852" s="22"/>
      <c r="J852" s="22"/>
      <c r="K852" s="22"/>
      <c r="L852" s="22"/>
      <c r="M852" s="22"/>
      <c r="N852" s="83"/>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4"/>
      <c r="AY852" s="24"/>
      <c r="AZ852" s="24"/>
    </row>
    <row r="853" spans="1:52" ht="13.8">
      <c r="A853" s="22"/>
      <c r="B853" s="22"/>
      <c r="C853" s="22"/>
      <c r="D853" s="22"/>
      <c r="E853" s="22"/>
      <c r="F853" s="22"/>
      <c r="G853" s="22"/>
      <c r="H853" s="22"/>
      <c r="I853" s="22"/>
      <c r="J853" s="22"/>
      <c r="K853" s="22"/>
      <c r="L853" s="22"/>
      <c r="M853" s="22"/>
      <c r="N853" s="83"/>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4"/>
      <c r="AY853" s="24"/>
      <c r="AZ853" s="24"/>
    </row>
    <row r="854" spans="1:52" ht="13.8">
      <c r="A854" s="22"/>
      <c r="B854" s="22"/>
      <c r="C854" s="22"/>
      <c r="D854" s="22"/>
      <c r="E854" s="22"/>
      <c r="F854" s="22"/>
      <c r="G854" s="22"/>
      <c r="H854" s="22"/>
      <c r="I854" s="22"/>
      <c r="J854" s="22"/>
      <c r="K854" s="22"/>
      <c r="L854" s="22"/>
      <c r="M854" s="22"/>
      <c r="N854" s="83"/>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4"/>
      <c r="AY854" s="24"/>
      <c r="AZ854" s="24"/>
    </row>
    <row r="855" spans="1:52" ht="13.8">
      <c r="A855" s="22"/>
      <c r="B855" s="22"/>
      <c r="C855" s="22"/>
      <c r="D855" s="22"/>
      <c r="E855" s="22"/>
      <c r="F855" s="22"/>
      <c r="G855" s="22"/>
      <c r="H855" s="22"/>
      <c r="I855" s="22"/>
      <c r="J855" s="22"/>
      <c r="K855" s="22"/>
      <c r="L855" s="22"/>
      <c r="M855" s="22"/>
      <c r="N855" s="83"/>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4"/>
      <c r="AY855" s="24"/>
      <c r="AZ855" s="24"/>
    </row>
    <row r="856" spans="1:52" ht="13.8">
      <c r="A856" s="22"/>
      <c r="B856" s="22"/>
      <c r="C856" s="22"/>
      <c r="D856" s="22"/>
      <c r="E856" s="22"/>
      <c r="F856" s="22"/>
      <c r="G856" s="22"/>
      <c r="H856" s="22"/>
      <c r="I856" s="22"/>
      <c r="J856" s="22"/>
      <c r="K856" s="22"/>
      <c r="L856" s="22"/>
      <c r="M856" s="22"/>
      <c r="N856" s="83"/>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4"/>
      <c r="AY856" s="24"/>
      <c r="AZ856" s="24"/>
    </row>
    <row r="857" spans="1:52" ht="13.8">
      <c r="A857" s="22"/>
      <c r="B857" s="22"/>
      <c r="C857" s="22"/>
      <c r="D857" s="22"/>
      <c r="E857" s="22"/>
      <c r="F857" s="22"/>
      <c r="G857" s="22"/>
      <c r="H857" s="22"/>
      <c r="I857" s="22"/>
      <c r="J857" s="22"/>
      <c r="K857" s="22"/>
      <c r="L857" s="22"/>
      <c r="M857" s="22"/>
      <c r="N857" s="83"/>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4"/>
      <c r="AY857" s="24"/>
      <c r="AZ857" s="24"/>
    </row>
    <row r="858" spans="1:52" ht="13.8">
      <c r="A858" s="22"/>
      <c r="B858" s="22"/>
      <c r="C858" s="22"/>
      <c r="D858" s="22"/>
      <c r="E858" s="22"/>
      <c r="F858" s="22"/>
      <c r="G858" s="22"/>
      <c r="H858" s="22"/>
      <c r="I858" s="22"/>
      <c r="J858" s="22"/>
      <c r="K858" s="22"/>
      <c r="L858" s="22"/>
      <c r="M858" s="22"/>
      <c r="N858" s="83"/>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4"/>
      <c r="AY858" s="24"/>
      <c r="AZ858" s="24"/>
    </row>
    <row r="859" spans="1:52" ht="13.8">
      <c r="A859" s="22"/>
      <c r="B859" s="22"/>
      <c r="C859" s="22"/>
      <c r="D859" s="22"/>
      <c r="E859" s="22"/>
      <c r="F859" s="22"/>
      <c r="G859" s="22"/>
      <c r="H859" s="22"/>
      <c r="I859" s="22"/>
      <c r="J859" s="22"/>
      <c r="K859" s="22"/>
      <c r="L859" s="22"/>
      <c r="M859" s="22"/>
      <c r="N859" s="83"/>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4"/>
      <c r="AY859" s="24"/>
      <c r="AZ859" s="24"/>
    </row>
    <row r="860" spans="1:52" ht="13.8">
      <c r="A860" s="22"/>
      <c r="B860" s="22"/>
      <c r="C860" s="22"/>
      <c r="D860" s="22"/>
      <c r="E860" s="22"/>
      <c r="F860" s="22"/>
      <c r="G860" s="22"/>
      <c r="H860" s="22"/>
      <c r="I860" s="22"/>
      <c r="J860" s="22"/>
      <c r="K860" s="22"/>
      <c r="L860" s="22"/>
      <c r="M860" s="22"/>
      <c r="N860" s="83"/>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4"/>
      <c r="AY860" s="24"/>
      <c r="AZ860" s="24"/>
    </row>
    <row r="861" spans="1:52" ht="13.8">
      <c r="A861" s="22"/>
      <c r="B861" s="22"/>
      <c r="C861" s="22"/>
      <c r="D861" s="22"/>
      <c r="E861" s="22"/>
      <c r="F861" s="22"/>
      <c r="G861" s="22"/>
      <c r="H861" s="22"/>
      <c r="I861" s="22"/>
      <c r="J861" s="22"/>
      <c r="K861" s="22"/>
      <c r="L861" s="22"/>
      <c r="M861" s="22"/>
      <c r="N861" s="83"/>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4"/>
      <c r="AY861" s="24"/>
      <c r="AZ861" s="24"/>
    </row>
    <row r="862" spans="1:52" ht="13.8">
      <c r="A862" s="22"/>
      <c r="B862" s="22"/>
      <c r="C862" s="22"/>
      <c r="D862" s="22"/>
      <c r="E862" s="22"/>
      <c r="F862" s="22"/>
      <c r="G862" s="22"/>
      <c r="H862" s="22"/>
      <c r="I862" s="22"/>
      <c r="J862" s="22"/>
      <c r="K862" s="22"/>
      <c r="L862" s="22"/>
      <c r="M862" s="22"/>
      <c r="N862" s="83"/>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4"/>
      <c r="AY862" s="24"/>
      <c r="AZ862" s="24"/>
    </row>
    <row r="863" spans="1:52" ht="13.8">
      <c r="A863" s="22"/>
      <c r="B863" s="22"/>
      <c r="C863" s="22"/>
      <c r="D863" s="22"/>
      <c r="E863" s="22"/>
      <c r="F863" s="22"/>
      <c r="G863" s="22"/>
      <c r="H863" s="22"/>
      <c r="I863" s="22"/>
      <c r="J863" s="22"/>
      <c r="K863" s="22"/>
      <c r="L863" s="22"/>
      <c r="M863" s="22"/>
      <c r="N863" s="83"/>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4"/>
      <c r="AY863" s="24"/>
      <c r="AZ863" s="24"/>
    </row>
    <row r="864" spans="1:52" ht="13.8">
      <c r="A864" s="22"/>
      <c r="B864" s="22"/>
      <c r="C864" s="22"/>
      <c r="D864" s="22"/>
      <c r="E864" s="22"/>
      <c r="F864" s="22"/>
      <c r="G864" s="22"/>
      <c r="H864" s="22"/>
      <c r="I864" s="22"/>
      <c r="J864" s="22"/>
      <c r="K864" s="22"/>
      <c r="L864" s="22"/>
      <c r="M864" s="22"/>
      <c r="N864" s="83"/>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4"/>
      <c r="AY864" s="24"/>
      <c r="AZ864" s="24"/>
    </row>
    <row r="865" spans="1:52" ht="13.8">
      <c r="A865" s="22"/>
      <c r="B865" s="22"/>
      <c r="C865" s="22"/>
      <c r="D865" s="22"/>
      <c r="E865" s="22"/>
      <c r="F865" s="22"/>
      <c r="G865" s="22"/>
      <c r="H865" s="22"/>
      <c r="I865" s="22"/>
      <c r="J865" s="22"/>
      <c r="K865" s="22"/>
      <c r="L865" s="22"/>
      <c r="M865" s="22"/>
      <c r="N865" s="83"/>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4"/>
      <c r="AY865" s="24"/>
      <c r="AZ865" s="24"/>
    </row>
    <row r="866" spans="1:52" ht="13.8">
      <c r="A866" s="22"/>
      <c r="B866" s="22"/>
      <c r="C866" s="22"/>
      <c r="D866" s="22"/>
      <c r="E866" s="22"/>
      <c r="F866" s="22"/>
      <c r="G866" s="22"/>
      <c r="H866" s="22"/>
      <c r="I866" s="22"/>
      <c r="J866" s="22"/>
      <c r="K866" s="22"/>
      <c r="L866" s="22"/>
      <c r="M866" s="22"/>
      <c r="N866" s="83"/>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4"/>
      <c r="AY866" s="24"/>
      <c r="AZ866" s="24"/>
    </row>
    <row r="867" spans="1:52" ht="13.8">
      <c r="A867" s="22"/>
      <c r="B867" s="22"/>
      <c r="C867" s="22"/>
      <c r="D867" s="22"/>
      <c r="E867" s="22"/>
      <c r="F867" s="22"/>
      <c r="G867" s="22"/>
      <c r="H867" s="22"/>
      <c r="I867" s="22"/>
      <c r="J867" s="22"/>
      <c r="K867" s="22"/>
      <c r="L867" s="22"/>
      <c r="M867" s="22"/>
      <c r="N867" s="83"/>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4"/>
      <c r="AY867" s="24"/>
      <c r="AZ867" s="24"/>
    </row>
    <row r="868" spans="1:52" ht="13.8">
      <c r="A868" s="22"/>
      <c r="B868" s="22"/>
      <c r="C868" s="22"/>
      <c r="D868" s="22"/>
      <c r="E868" s="22"/>
      <c r="F868" s="22"/>
      <c r="G868" s="22"/>
      <c r="H868" s="22"/>
      <c r="I868" s="22"/>
      <c r="J868" s="22"/>
      <c r="K868" s="22"/>
      <c r="L868" s="22"/>
      <c r="M868" s="22"/>
      <c r="N868" s="83"/>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4"/>
      <c r="AY868" s="24"/>
      <c r="AZ868" s="24"/>
    </row>
    <row r="869" spans="1:52" ht="13.8">
      <c r="A869" s="22"/>
      <c r="B869" s="22"/>
      <c r="C869" s="22"/>
      <c r="D869" s="22"/>
      <c r="E869" s="22"/>
      <c r="F869" s="22"/>
      <c r="G869" s="22"/>
      <c r="H869" s="22"/>
      <c r="I869" s="22"/>
      <c r="J869" s="22"/>
      <c r="K869" s="22"/>
      <c r="L869" s="22"/>
      <c r="M869" s="22"/>
      <c r="N869" s="83"/>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4"/>
      <c r="AY869" s="24"/>
      <c r="AZ869" s="24"/>
    </row>
    <row r="870" spans="1:52" ht="13.8">
      <c r="A870" s="22"/>
      <c r="B870" s="22"/>
      <c r="C870" s="22"/>
      <c r="D870" s="22"/>
      <c r="E870" s="22"/>
      <c r="F870" s="22"/>
      <c r="G870" s="22"/>
      <c r="H870" s="22"/>
      <c r="I870" s="22"/>
      <c r="J870" s="22"/>
      <c r="K870" s="22"/>
      <c r="L870" s="22"/>
      <c r="M870" s="22"/>
      <c r="N870" s="83"/>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4"/>
      <c r="AY870" s="24"/>
      <c r="AZ870" s="24"/>
    </row>
    <row r="871" spans="1:52" ht="13.8">
      <c r="A871" s="22"/>
      <c r="B871" s="22"/>
      <c r="C871" s="22"/>
      <c r="D871" s="22"/>
      <c r="E871" s="22"/>
      <c r="F871" s="22"/>
      <c r="G871" s="22"/>
      <c r="H871" s="22"/>
      <c r="I871" s="22"/>
      <c r="J871" s="22"/>
      <c r="K871" s="22"/>
      <c r="L871" s="22"/>
      <c r="M871" s="22"/>
      <c r="N871" s="83"/>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4"/>
      <c r="AY871" s="24"/>
      <c r="AZ871" s="24"/>
    </row>
    <row r="872" spans="1:52" ht="13.8">
      <c r="A872" s="22"/>
      <c r="B872" s="22"/>
      <c r="C872" s="22"/>
      <c r="D872" s="22"/>
      <c r="E872" s="22"/>
      <c r="F872" s="22"/>
      <c r="G872" s="22"/>
      <c r="H872" s="22"/>
      <c r="I872" s="22"/>
      <c r="J872" s="22"/>
      <c r="K872" s="22"/>
      <c r="L872" s="22"/>
      <c r="M872" s="22"/>
      <c r="N872" s="83"/>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4"/>
      <c r="AY872" s="24"/>
      <c r="AZ872" s="24"/>
    </row>
    <row r="873" spans="1:52" ht="13.8">
      <c r="A873" s="22"/>
      <c r="B873" s="22"/>
      <c r="C873" s="22"/>
      <c r="D873" s="22"/>
      <c r="E873" s="22"/>
      <c r="F873" s="22"/>
      <c r="G873" s="22"/>
      <c r="H873" s="22"/>
      <c r="I873" s="22"/>
      <c r="J873" s="22"/>
      <c r="K873" s="22"/>
      <c r="L873" s="22"/>
      <c r="M873" s="22"/>
      <c r="N873" s="83"/>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4"/>
      <c r="AY873" s="24"/>
      <c r="AZ873" s="24"/>
    </row>
    <row r="874" spans="1:52" ht="13.8">
      <c r="A874" s="22"/>
      <c r="B874" s="22"/>
      <c r="C874" s="22"/>
      <c r="D874" s="22"/>
      <c r="E874" s="22"/>
      <c r="F874" s="22"/>
      <c r="G874" s="22"/>
      <c r="H874" s="22"/>
      <c r="I874" s="22"/>
      <c r="J874" s="22"/>
      <c r="K874" s="22"/>
      <c r="L874" s="22"/>
      <c r="M874" s="22"/>
      <c r="N874" s="83"/>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4"/>
      <c r="AY874" s="24"/>
      <c r="AZ874" s="24"/>
    </row>
    <row r="875" spans="1:52" ht="13.8">
      <c r="A875" s="22"/>
      <c r="B875" s="22"/>
      <c r="C875" s="22"/>
      <c r="D875" s="22"/>
      <c r="E875" s="22"/>
      <c r="F875" s="22"/>
      <c r="G875" s="22"/>
      <c r="H875" s="22"/>
      <c r="I875" s="22"/>
      <c r="J875" s="22"/>
      <c r="K875" s="22"/>
      <c r="L875" s="22"/>
      <c r="M875" s="22"/>
      <c r="N875" s="83"/>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4"/>
      <c r="AY875" s="24"/>
      <c r="AZ875" s="24"/>
    </row>
    <row r="876" spans="1:52" ht="13.8">
      <c r="A876" s="22"/>
      <c r="B876" s="22"/>
      <c r="C876" s="22"/>
      <c r="D876" s="22"/>
      <c r="E876" s="22"/>
      <c r="F876" s="22"/>
      <c r="G876" s="22"/>
      <c r="H876" s="22"/>
      <c r="I876" s="22"/>
      <c r="J876" s="22"/>
      <c r="K876" s="22"/>
      <c r="L876" s="22"/>
      <c r="M876" s="22"/>
      <c r="N876" s="83"/>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4"/>
      <c r="AY876" s="24"/>
      <c r="AZ876" s="24"/>
    </row>
    <row r="877" spans="1:52" ht="13.8">
      <c r="A877" s="22"/>
      <c r="B877" s="22"/>
      <c r="C877" s="22"/>
      <c r="D877" s="22"/>
      <c r="E877" s="22"/>
      <c r="F877" s="22"/>
      <c r="G877" s="22"/>
      <c r="H877" s="22"/>
      <c r="I877" s="22"/>
      <c r="J877" s="22"/>
      <c r="K877" s="22"/>
      <c r="L877" s="22"/>
      <c r="M877" s="22"/>
      <c r="N877" s="83"/>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4"/>
      <c r="AY877" s="24"/>
      <c r="AZ877" s="24"/>
    </row>
    <row r="878" spans="1:52" ht="13.8">
      <c r="A878" s="22"/>
      <c r="B878" s="22"/>
      <c r="C878" s="22"/>
      <c r="D878" s="22"/>
      <c r="E878" s="22"/>
      <c r="F878" s="22"/>
      <c r="G878" s="22"/>
      <c r="H878" s="22"/>
      <c r="I878" s="22"/>
      <c r="J878" s="22"/>
      <c r="K878" s="22"/>
      <c r="L878" s="22"/>
      <c r="M878" s="22"/>
      <c r="N878" s="83"/>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4"/>
      <c r="AY878" s="24"/>
      <c r="AZ878" s="24"/>
    </row>
    <row r="879" spans="1:52" ht="13.8">
      <c r="A879" s="22"/>
      <c r="B879" s="22"/>
      <c r="C879" s="22"/>
      <c r="D879" s="22"/>
      <c r="E879" s="22"/>
      <c r="F879" s="22"/>
      <c r="G879" s="22"/>
      <c r="H879" s="22"/>
      <c r="I879" s="22"/>
      <c r="J879" s="22"/>
      <c r="K879" s="22"/>
      <c r="L879" s="22"/>
      <c r="M879" s="22"/>
      <c r="N879" s="83"/>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4"/>
      <c r="AY879" s="24"/>
      <c r="AZ879" s="24"/>
    </row>
    <row r="880" spans="1:52" ht="13.8">
      <c r="A880" s="22"/>
      <c r="B880" s="22"/>
      <c r="C880" s="22"/>
      <c r="D880" s="22"/>
      <c r="E880" s="22"/>
      <c r="F880" s="22"/>
      <c r="G880" s="22"/>
      <c r="H880" s="22"/>
      <c r="I880" s="22"/>
      <c r="J880" s="22"/>
      <c r="K880" s="22"/>
      <c r="L880" s="22"/>
      <c r="M880" s="22"/>
      <c r="N880" s="83"/>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4"/>
      <c r="AY880" s="24"/>
      <c r="AZ880" s="24"/>
    </row>
    <row r="881" spans="1:52" ht="13.8">
      <c r="A881" s="22"/>
      <c r="B881" s="22"/>
      <c r="C881" s="22"/>
      <c r="D881" s="22"/>
      <c r="E881" s="22"/>
      <c r="F881" s="22"/>
      <c r="G881" s="22"/>
      <c r="H881" s="22"/>
      <c r="I881" s="22"/>
      <c r="J881" s="22"/>
      <c r="K881" s="22"/>
      <c r="L881" s="22"/>
      <c r="M881" s="22"/>
      <c r="N881" s="83"/>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4"/>
      <c r="AY881" s="24"/>
      <c r="AZ881" s="24"/>
    </row>
    <row r="882" spans="1:52" ht="13.8">
      <c r="A882" s="22"/>
      <c r="B882" s="22"/>
      <c r="C882" s="22"/>
      <c r="D882" s="22"/>
      <c r="E882" s="22"/>
      <c r="F882" s="22"/>
      <c r="G882" s="22"/>
      <c r="H882" s="22"/>
      <c r="I882" s="22"/>
      <c r="J882" s="22"/>
      <c r="K882" s="22"/>
      <c r="L882" s="22"/>
      <c r="M882" s="22"/>
      <c r="N882" s="83"/>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4"/>
      <c r="AY882" s="24"/>
      <c r="AZ882" s="24"/>
    </row>
    <row r="883" spans="1:52" ht="13.8">
      <c r="A883" s="22"/>
      <c r="B883" s="22"/>
      <c r="C883" s="22"/>
      <c r="D883" s="22"/>
      <c r="E883" s="22"/>
      <c r="F883" s="22"/>
      <c r="G883" s="22"/>
      <c r="H883" s="22"/>
      <c r="I883" s="22"/>
      <c r="J883" s="22"/>
      <c r="K883" s="22"/>
      <c r="L883" s="22"/>
      <c r="M883" s="22"/>
      <c r="N883" s="83"/>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4"/>
      <c r="AY883" s="24"/>
      <c r="AZ883" s="24"/>
    </row>
    <row r="884" spans="1:52" ht="13.8">
      <c r="A884" s="22"/>
      <c r="B884" s="22"/>
      <c r="C884" s="22"/>
      <c r="D884" s="22"/>
      <c r="E884" s="22"/>
      <c r="F884" s="22"/>
      <c r="G884" s="22"/>
      <c r="H884" s="22"/>
      <c r="I884" s="22"/>
      <c r="J884" s="22"/>
      <c r="K884" s="22"/>
      <c r="L884" s="22"/>
      <c r="M884" s="22"/>
      <c r="N884" s="83"/>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4"/>
      <c r="AY884" s="24"/>
      <c r="AZ884" s="24"/>
    </row>
    <row r="885" spans="1:52" ht="13.8">
      <c r="A885" s="22"/>
      <c r="B885" s="22"/>
      <c r="C885" s="22"/>
      <c r="D885" s="22"/>
      <c r="E885" s="22"/>
      <c r="F885" s="22"/>
      <c r="G885" s="22"/>
      <c r="H885" s="22"/>
      <c r="I885" s="22"/>
      <c r="J885" s="22"/>
      <c r="K885" s="22"/>
      <c r="L885" s="22"/>
      <c r="M885" s="22"/>
      <c r="N885" s="83"/>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4"/>
      <c r="AY885" s="24"/>
      <c r="AZ885" s="24"/>
    </row>
    <row r="886" spans="1:52" ht="13.8">
      <c r="A886" s="22"/>
      <c r="B886" s="22"/>
      <c r="C886" s="22"/>
      <c r="D886" s="22"/>
      <c r="E886" s="22"/>
      <c r="F886" s="22"/>
      <c r="G886" s="22"/>
      <c r="H886" s="22"/>
      <c r="I886" s="22"/>
      <c r="J886" s="22"/>
      <c r="K886" s="22"/>
      <c r="L886" s="22"/>
      <c r="M886" s="22"/>
      <c r="N886" s="83"/>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4"/>
      <c r="AY886" s="24"/>
      <c r="AZ886" s="24"/>
    </row>
    <row r="887" spans="1:52" ht="13.8">
      <c r="A887" s="22"/>
      <c r="B887" s="22"/>
      <c r="C887" s="22"/>
      <c r="D887" s="22"/>
      <c r="E887" s="22"/>
      <c r="F887" s="22"/>
      <c r="G887" s="22"/>
      <c r="H887" s="22"/>
      <c r="I887" s="22"/>
      <c r="J887" s="22"/>
      <c r="K887" s="22"/>
      <c r="L887" s="22"/>
      <c r="M887" s="22"/>
      <c r="N887" s="83"/>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4"/>
      <c r="AY887" s="24"/>
      <c r="AZ887" s="24"/>
    </row>
    <row r="888" spans="1:52" ht="13.8">
      <c r="A888" s="22"/>
      <c r="B888" s="22"/>
      <c r="C888" s="22"/>
      <c r="D888" s="22"/>
      <c r="E888" s="22"/>
      <c r="F888" s="22"/>
      <c r="G888" s="22"/>
      <c r="H888" s="22"/>
      <c r="I888" s="22"/>
      <c r="J888" s="22"/>
      <c r="K888" s="22"/>
      <c r="L888" s="22"/>
      <c r="M888" s="22"/>
      <c r="N888" s="83"/>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4"/>
      <c r="AY888" s="24"/>
      <c r="AZ888" s="24"/>
    </row>
    <row r="889" spans="1:52" ht="13.8">
      <c r="A889" s="22"/>
      <c r="B889" s="22"/>
      <c r="C889" s="22"/>
      <c r="D889" s="22"/>
      <c r="E889" s="22"/>
      <c r="F889" s="22"/>
      <c r="G889" s="22"/>
      <c r="H889" s="22"/>
      <c r="I889" s="22"/>
      <c r="J889" s="22"/>
      <c r="K889" s="22"/>
      <c r="L889" s="22"/>
      <c r="M889" s="22"/>
      <c r="N889" s="83"/>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4"/>
      <c r="AY889" s="24"/>
      <c r="AZ889" s="24"/>
    </row>
    <row r="890" spans="1:52" ht="13.8">
      <c r="A890" s="22"/>
      <c r="B890" s="22"/>
      <c r="C890" s="22"/>
      <c r="D890" s="22"/>
      <c r="E890" s="22"/>
      <c r="F890" s="22"/>
      <c r="G890" s="22"/>
      <c r="H890" s="22"/>
      <c r="I890" s="22"/>
      <c r="J890" s="22"/>
      <c r="K890" s="22"/>
      <c r="L890" s="22"/>
      <c r="M890" s="22"/>
      <c r="N890" s="83"/>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4"/>
      <c r="AY890" s="24"/>
      <c r="AZ890" s="24"/>
    </row>
    <row r="891" spans="1:52" ht="13.8">
      <c r="A891" s="22"/>
      <c r="B891" s="22"/>
      <c r="C891" s="22"/>
      <c r="D891" s="22"/>
      <c r="E891" s="22"/>
      <c r="F891" s="22"/>
      <c r="G891" s="22"/>
      <c r="H891" s="22"/>
      <c r="I891" s="22"/>
      <c r="J891" s="22"/>
      <c r="K891" s="22"/>
      <c r="L891" s="22"/>
      <c r="M891" s="22"/>
      <c r="N891" s="83"/>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4"/>
      <c r="AY891" s="24"/>
      <c r="AZ891" s="24"/>
    </row>
    <row r="892" spans="1:52" ht="13.8">
      <c r="A892" s="22"/>
      <c r="B892" s="22"/>
      <c r="C892" s="22"/>
      <c r="D892" s="22"/>
      <c r="E892" s="22"/>
      <c r="F892" s="22"/>
      <c r="G892" s="22"/>
      <c r="H892" s="22"/>
      <c r="I892" s="22"/>
      <c r="J892" s="22"/>
      <c r="K892" s="22"/>
      <c r="L892" s="22"/>
      <c r="M892" s="22"/>
      <c r="N892" s="83"/>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4"/>
      <c r="AY892" s="24"/>
      <c r="AZ892" s="24"/>
    </row>
    <row r="893" spans="1:52" ht="13.8">
      <c r="A893" s="22"/>
      <c r="B893" s="22"/>
      <c r="C893" s="22"/>
      <c r="D893" s="22"/>
      <c r="E893" s="22"/>
      <c r="F893" s="22"/>
      <c r="G893" s="22"/>
      <c r="H893" s="22"/>
      <c r="I893" s="22"/>
      <c r="J893" s="22"/>
      <c r="K893" s="22"/>
      <c r="L893" s="22"/>
      <c r="M893" s="22"/>
      <c r="N893" s="83"/>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4"/>
      <c r="AY893" s="24"/>
      <c r="AZ893" s="24"/>
    </row>
    <row r="894" spans="1:52" ht="13.8">
      <c r="A894" s="22"/>
      <c r="B894" s="22"/>
      <c r="C894" s="22"/>
      <c r="D894" s="22"/>
      <c r="E894" s="22"/>
      <c r="F894" s="22"/>
      <c r="G894" s="22"/>
      <c r="H894" s="22"/>
      <c r="I894" s="22"/>
      <c r="J894" s="22"/>
      <c r="K894" s="22"/>
      <c r="L894" s="22"/>
      <c r="M894" s="22"/>
      <c r="N894" s="83"/>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4"/>
      <c r="AY894" s="24"/>
      <c r="AZ894" s="24"/>
    </row>
    <row r="895" spans="1:52" ht="13.8">
      <c r="A895" s="22"/>
      <c r="B895" s="22"/>
      <c r="C895" s="22"/>
      <c r="D895" s="22"/>
      <c r="E895" s="22"/>
      <c r="F895" s="22"/>
      <c r="G895" s="22"/>
      <c r="H895" s="22"/>
      <c r="I895" s="22"/>
      <c r="J895" s="22"/>
      <c r="K895" s="22"/>
      <c r="L895" s="22"/>
      <c r="M895" s="22"/>
      <c r="N895" s="83"/>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4"/>
      <c r="AY895" s="24"/>
      <c r="AZ895" s="24"/>
    </row>
    <row r="896" spans="1:52" ht="13.8">
      <c r="A896" s="22"/>
      <c r="B896" s="22"/>
      <c r="C896" s="22"/>
      <c r="D896" s="22"/>
      <c r="E896" s="22"/>
      <c r="F896" s="22"/>
      <c r="G896" s="22"/>
      <c r="H896" s="22"/>
      <c r="I896" s="22"/>
      <c r="J896" s="22"/>
      <c r="K896" s="22"/>
      <c r="L896" s="22"/>
      <c r="M896" s="22"/>
      <c r="N896" s="83"/>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4"/>
      <c r="AY896" s="24"/>
      <c r="AZ896" s="24"/>
    </row>
    <row r="897" spans="1:52" ht="13.8">
      <c r="A897" s="22"/>
      <c r="B897" s="22"/>
      <c r="C897" s="22"/>
      <c r="D897" s="22"/>
      <c r="E897" s="22"/>
      <c r="F897" s="22"/>
      <c r="G897" s="22"/>
      <c r="H897" s="22"/>
      <c r="I897" s="22"/>
      <c r="J897" s="22"/>
      <c r="K897" s="22"/>
      <c r="L897" s="22"/>
      <c r="M897" s="22"/>
      <c r="N897" s="83"/>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4"/>
      <c r="AY897" s="24"/>
      <c r="AZ897" s="24"/>
    </row>
    <row r="898" spans="1:52" ht="13.8">
      <c r="A898" s="22"/>
      <c r="B898" s="22"/>
      <c r="C898" s="22"/>
      <c r="D898" s="22"/>
      <c r="E898" s="22"/>
      <c r="F898" s="22"/>
      <c r="G898" s="22"/>
      <c r="H898" s="22"/>
      <c r="I898" s="22"/>
      <c r="J898" s="22"/>
      <c r="K898" s="22"/>
      <c r="L898" s="22"/>
      <c r="M898" s="22"/>
      <c r="N898" s="83"/>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4"/>
      <c r="AY898" s="24"/>
      <c r="AZ898" s="24"/>
    </row>
    <row r="899" spans="1:52" ht="13.8">
      <c r="A899" s="22"/>
      <c r="B899" s="22"/>
      <c r="C899" s="22"/>
      <c r="D899" s="22"/>
      <c r="E899" s="22"/>
      <c r="F899" s="22"/>
      <c r="G899" s="22"/>
      <c r="H899" s="22"/>
      <c r="I899" s="22"/>
      <c r="J899" s="22"/>
      <c r="K899" s="22"/>
      <c r="L899" s="22"/>
      <c r="M899" s="22"/>
      <c r="N899" s="83"/>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4"/>
      <c r="AY899" s="24"/>
      <c r="AZ899" s="24"/>
    </row>
    <row r="900" spans="1:52" ht="13.8">
      <c r="A900" s="22"/>
      <c r="B900" s="22"/>
      <c r="C900" s="22"/>
      <c r="D900" s="22"/>
      <c r="E900" s="22"/>
      <c r="F900" s="22"/>
      <c r="G900" s="22"/>
      <c r="H900" s="22"/>
      <c r="I900" s="22"/>
      <c r="J900" s="22"/>
      <c r="K900" s="22"/>
      <c r="L900" s="22"/>
      <c r="M900" s="22"/>
      <c r="N900" s="83"/>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4"/>
      <c r="AY900" s="24"/>
      <c r="AZ900" s="24"/>
    </row>
    <row r="901" spans="1:52" ht="13.8">
      <c r="A901" s="22"/>
      <c r="B901" s="22"/>
      <c r="C901" s="22"/>
      <c r="D901" s="22"/>
      <c r="E901" s="22"/>
      <c r="F901" s="22"/>
      <c r="G901" s="22"/>
      <c r="H901" s="22"/>
      <c r="I901" s="22"/>
      <c r="J901" s="22"/>
      <c r="K901" s="22"/>
      <c r="L901" s="22"/>
      <c r="M901" s="22"/>
      <c r="N901" s="83"/>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4"/>
      <c r="AY901" s="24"/>
      <c r="AZ901" s="24"/>
    </row>
    <row r="902" spans="1:52" ht="13.8">
      <c r="A902" s="22"/>
      <c r="B902" s="22"/>
      <c r="C902" s="22"/>
      <c r="D902" s="22"/>
      <c r="E902" s="22"/>
      <c r="F902" s="22"/>
      <c r="G902" s="22"/>
      <c r="H902" s="22"/>
      <c r="I902" s="22"/>
      <c r="J902" s="22"/>
      <c r="K902" s="22"/>
      <c r="L902" s="22"/>
      <c r="M902" s="22"/>
      <c r="N902" s="83"/>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4"/>
      <c r="AY902" s="24"/>
      <c r="AZ902" s="24"/>
    </row>
    <row r="903" spans="1:52" ht="13.8">
      <c r="A903" s="22"/>
      <c r="B903" s="22"/>
      <c r="C903" s="22"/>
      <c r="D903" s="22"/>
      <c r="E903" s="22"/>
      <c r="F903" s="22"/>
      <c r="G903" s="22"/>
      <c r="H903" s="22"/>
      <c r="I903" s="22"/>
      <c r="J903" s="22"/>
      <c r="K903" s="22"/>
      <c r="L903" s="22"/>
      <c r="M903" s="22"/>
      <c r="N903" s="83"/>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4"/>
      <c r="AY903" s="24"/>
      <c r="AZ903" s="24"/>
    </row>
    <row r="904" spans="1:52" ht="13.8">
      <c r="A904" s="22"/>
      <c r="B904" s="22"/>
      <c r="C904" s="22"/>
      <c r="D904" s="22"/>
      <c r="E904" s="22"/>
      <c r="F904" s="22"/>
      <c r="G904" s="22"/>
      <c r="H904" s="22"/>
      <c r="I904" s="22"/>
      <c r="J904" s="22"/>
      <c r="K904" s="22"/>
      <c r="L904" s="22"/>
      <c r="M904" s="22"/>
      <c r="N904" s="83"/>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4"/>
      <c r="AY904" s="24"/>
      <c r="AZ904" s="24"/>
    </row>
    <row r="905" spans="1:52" ht="13.8">
      <c r="A905" s="22"/>
      <c r="B905" s="22"/>
      <c r="C905" s="22"/>
      <c r="D905" s="22"/>
      <c r="E905" s="22"/>
      <c r="F905" s="22"/>
      <c r="G905" s="22"/>
      <c r="H905" s="22"/>
      <c r="I905" s="22"/>
      <c r="J905" s="22"/>
      <c r="K905" s="22"/>
      <c r="L905" s="22"/>
      <c r="M905" s="22"/>
      <c r="N905" s="83"/>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4"/>
      <c r="AY905" s="24"/>
      <c r="AZ905" s="24"/>
    </row>
    <row r="906" spans="1:52" ht="13.8">
      <c r="A906" s="22"/>
      <c r="B906" s="22"/>
      <c r="C906" s="22"/>
      <c r="D906" s="22"/>
      <c r="E906" s="22"/>
      <c r="F906" s="22"/>
      <c r="G906" s="22"/>
      <c r="H906" s="22"/>
      <c r="I906" s="22"/>
      <c r="J906" s="22"/>
      <c r="K906" s="22"/>
      <c r="L906" s="22"/>
      <c r="M906" s="22"/>
      <c r="N906" s="83"/>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4"/>
      <c r="AY906" s="24"/>
      <c r="AZ906" s="24"/>
    </row>
    <row r="907" spans="1:52" ht="13.8">
      <c r="A907" s="22"/>
      <c r="B907" s="22"/>
      <c r="C907" s="22"/>
      <c r="D907" s="22"/>
      <c r="E907" s="22"/>
      <c r="F907" s="22"/>
      <c r="G907" s="22"/>
      <c r="H907" s="22"/>
      <c r="I907" s="22"/>
      <c r="J907" s="22"/>
      <c r="K907" s="22"/>
      <c r="L907" s="22"/>
      <c r="M907" s="22"/>
      <c r="N907" s="83"/>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4"/>
      <c r="AY907" s="24"/>
      <c r="AZ907" s="24"/>
    </row>
    <row r="908" spans="1:52" ht="13.8">
      <c r="A908" s="22"/>
      <c r="B908" s="22"/>
      <c r="C908" s="22"/>
      <c r="D908" s="22"/>
      <c r="E908" s="22"/>
      <c r="F908" s="22"/>
      <c r="G908" s="22"/>
      <c r="H908" s="22"/>
      <c r="I908" s="22"/>
      <c r="J908" s="22"/>
      <c r="K908" s="22"/>
      <c r="L908" s="22"/>
      <c r="M908" s="22"/>
      <c r="N908" s="83"/>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4"/>
      <c r="AY908" s="24"/>
      <c r="AZ908" s="24"/>
    </row>
    <row r="909" spans="1:52" ht="13.8">
      <c r="A909" s="22"/>
      <c r="B909" s="22"/>
      <c r="C909" s="22"/>
      <c r="D909" s="22"/>
      <c r="E909" s="22"/>
      <c r="F909" s="22"/>
      <c r="G909" s="22"/>
      <c r="H909" s="22"/>
      <c r="I909" s="22"/>
      <c r="J909" s="22"/>
      <c r="K909" s="22"/>
      <c r="L909" s="22"/>
      <c r="M909" s="22"/>
      <c r="N909" s="83"/>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4"/>
      <c r="AY909" s="24"/>
      <c r="AZ909" s="24"/>
    </row>
    <row r="910" spans="1:52" ht="13.8">
      <c r="A910" s="22"/>
      <c r="B910" s="22"/>
      <c r="C910" s="22"/>
      <c r="D910" s="22"/>
      <c r="E910" s="22"/>
      <c r="F910" s="22"/>
      <c r="G910" s="22"/>
      <c r="H910" s="22"/>
      <c r="I910" s="22"/>
      <c r="J910" s="22"/>
      <c r="K910" s="22"/>
      <c r="L910" s="22"/>
      <c r="M910" s="22"/>
      <c r="N910" s="83"/>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4"/>
      <c r="AY910" s="24"/>
      <c r="AZ910" s="24"/>
    </row>
    <row r="911" spans="1:52" ht="13.8">
      <c r="A911" s="22"/>
      <c r="B911" s="22"/>
      <c r="C911" s="22"/>
      <c r="D911" s="22"/>
      <c r="E911" s="22"/>
      <c r="F911" s="22"/>
      <c r="G911" s="22"/>
      <c r="H911" s="22"/>
      <c r="I911" s="22"/>
      <c r="J911" s="22"/>
      <c r="K911" s="22"/>
      <c r="L911" s="22"/>
      <c r="M911" s="22"/>
      <c r="N911" s="83"/>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4"/>
      <c r="AY911" s="24"/>
      <c r="AZ911" s="24"/>
    </row>
    <row r="912" spans="1:52" ht="13.8">
      <c r="A912" s="22"/>
      <c r="B912" s="22"/>
      <c r="C912" s="22"/>
      <c r="D912" s="22"/>
      <c r="E912" s="22"/>
      <c r="F912" s="22"/>
      <c r="G912" s="22"/>
      <c r="H912" s="22"/>
      <c r="I912" s="22"/>
      <c r="J912" s="22"/>
      <c r="K912" s="22"/>
      <c r="L912" s="22"/>
      <c r="M912" s="22"/>
      <c r="N912" s="83"/>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4"/>
      <c r="AY912" s="24"/>
      <c r="AZ912" s="24"/>
    </row>
    <row r="913" spans="1:52" ht="13.8">
      <c r="A913" s="22"/>
      <c r="B913" s="22"/>
      <c r="C913" s="22"/>
      <c r="D913" s="22"/>
      <c r="E913" s="22"/>
      <c r="F913" s="22"/>
      <c r="G913" s="22"/>
      <c r="H913" s="22"/>
      <c r="I913" s="22"/>
      <c r="J913" s="22"/>
      <c r="K913" s="22"/>
      <c r="L913" s="22"/>
      <c r="M913" s="22"/>
      <c r="N913" s="83"/>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4"/>
      <c r="AY913" s="24"/>
      <c r="AZ913" s="24"/>
    </row>
    <row r="914" spans="1:52" ht="13.8">
      <c r="A914" s="22"/>
      <c r="B914" s="22"/>
      <c r="C914" s="22"/>
      <c r="D914" s="22"/>
      <c r="E914" s="22"/>
      <c r="F914" s="22"/>
      <c r="G914" s="22"/>
      <c r="H914" s="22"/>
      <c r="I914" s="22"/>
      <c r="J914" s="22"/>
      <c r="K914" s="22"/>
      <c r="L914" s="22"/>
      <c r="M914" s="22"/>
      <c r="N914" s="83"/>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4"/>
      <c r="AY914" s="24"/>
      <c r="AZ914" s="24"/>
    </row>
    <row r="915" spans="1:52" ht="13.8">
      <c r="A915" s="22"/>
      <c r="B915" s="22"/>
      <c r="C915" s="22"/>
      <c r="D915" s="22"/>
      <c r="E915" s="22"/>
      <c r="F915" s="22"/>
      <c r="G915" s="22"/>
      <c r="H915" s="22"/>
      <c r="I915" s="22"/>
      <c r="J915" s="22"/>
      <c r="K915" s="22"/>
      <c r="L915" s="22"/>
      <c r="M915" s="22"/>
      <c r="N915" s="83"/>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4"/>
      <c r="AY915" s="24"/>
      <c r="AZ915" s="24"/>
    </row>
    <row r="916" spans="1:52" ht="13.8">
      <c r="A916" s="22"/>
      <c r="B916" s="22"/>
      <c r="C916" s="22"/>
      <c r="D916" s="22"/>
      <c r="E916" s="22"/>
      <c r="F916" s="22"/>
      <c r="G916" s="22"/>
      <c r="H916" s="22"/>
      <c r="I916" s="22"/>
      <c r="J916" s="22"/>
      <c r="K916" s="22"/>
      <c r="L916" s="22"/>
      <c r="M916" s="22"/>
      <c r="N916" s="83"/>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4"/>
      <c r="AY916" s="24"/>
      <c r="AZ916" s="24"/>
    </row>
    <row r="917" spans="1:52" ht="13.8">
      <c r="A917" s="22"/>
      <c r="B917" s="22"/>
      <c r="C917" s="22"/>
      <c r="D917" s="22"/>
      <c r="E917" s="22"/>
      <c r="F917" s="22"/>
      <c r="G917" s="22"/>
      <c r="H917" s="22"/>
      <c r="I917" s="22"/>
      <c r="J917" s="22"/>
      <c r="K917" s="22"/>
      <c r="L917" s="22"/>
      <c r="M917" s="22"/>
      <c r="N917" s="83"/>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4"/>
      <c r="AY917" s="24"/>
      <c r="AZ917" s="24"/>
    </row>
    <row r="918" spans="1:52" ht="13.8">
      <c r="A918" s="22"/>
      <c r="B918" s="22"/>
      <c r="C918" s="22"/>
      <c r="D918" s="22"/>
      <c r="E918" s="22"/>
      <c r="F918" s="22"/>
      <c r="G918" s="22"/>
      <c r="H918" s="22"/>
      <c r="I918" s="22"/>
      <c r="J918" s="22"/>
      <c r="K918" s="22"/>
      <c r="L918" s="22"/>
      <c r="M918" s="22"/>
      <c r="N918" s="83"/>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4"/>
      <c r="AY918" s="24"/>
      <c r="AZ918" s="24"/>
    </row>
    <row r="919" spans="1:52" ht="13.8">
      <c r="A919" s="22"/>
      <c r="B919" s="22"/>
      <c r="C919" s="22"/>
      <c r="D919" s="22"/>
      <c r="E919" s="22"/>
      <c r="F919" s="22"/>
      <c r="G919" s="22"/>
      <c r="H919" s="22"/>
      <c r="I919" s="22"/>
      <c r="J919" s="22"/>
      <c r="K919" s="22"/>
      <c r="L919" s="22"/>
      <c r="M919" s="22"/>
      <c r="N919" s="83"/>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4"/>
      <c r="AY919" s="24"/>
      <c r="AZ919" s="24"/>
    </row>
    <row r="920" spans="1:52" ht="13.8">
      <c r="A920" s="22"/>
      <c r="B920" s="22"/>
      <c r="C920" s="22"/>
      <c r="D920" s="22"/>
      <c r="E920" s="22"/>
      <c r="F920" s="22"/>
      <c r="G920" s="22"/>
      <c r="H920" s="22"/>
      <c r="I920" s="22"/>
      <c r="J920" s="22"/>
      <c r="K920" s="22"/>
      <c r="L920" s="22"/>
      <c r="M920" s="22"/>
      <c r="N920" s="83"/>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4"/>
      <c r="AY920" s="24"/>
      <c r="AZ920" s="24"/>
    </row>
    <row r="921" spans="1:52" ht="13.8">
      <c r="A921" s="22"/>
      <c r="B921" s="22"/>
      <c r="C921" s="22"/>
      <c r="D921" s="22"/>
      <c r="E921" s="22"/>
      <c r="F921" s="22"/>
      <c r="G921" s="22"/>
      <c r="H921" s="22"/>
      <c r="I921" s="22"/>
      <c r="J921" s="22"/>
      <c r="K921" s="22"/>
      <c r="L921" s="22"/>
      <c r="M921" s="22"/>
      <c r="N921" s="83"/>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4"/>
      <c r="AY921" s="24"/>
      <c r="AZ921" s="24"/>
    </row>
    <row r="922" spans="1:52" ht="13.8">
      <c r="A922" s="22"/>
      <c r="B922" s="22"/>
      <c r="C922" s="22"/>
      <c r="D922" s="22"/>
      <c r="E922" s="22"/>
      <c r="F922" s="22"/>
      <c r="G922" s="22"/>
      <c r="H922" s="22"/>
      <c r="I922" s="22"/>
      <c r="J922" s="22"/>
      <c r="K922" s="22"/>
      <c r="L922" s="22"/>
      <c r="M922" s="22"/>
      <c r="N922" s="83"/>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4"/>
      <c r="AY922" s="24"/>
      <c r="AZ922" s="24"/>
    </row>
    <row r="923" spans="1:52" ht="13.8">
      <c r="A923" s="22"/>
      <c r="B923" s="22"/>
      <c r="C923" s="22"/>
      <c r="D923" s="22"/>
      <c r="E923" s="22"/>
      <c r="F923" s="22"/>
      <c r="G923" s="22"/>
      <c r="H923" s="22"/>
      <c r="I923" s="22"/>
      <c r="J923" s="22"/>
      <c r="K923" s="22"/>
      <c r="L923" s="22"/>
      <c r="M923" s="22"/>
      <c r="N923" s="83"/>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4"/>
      <c r="AY923" s="24"/>
      <c r="AZ923" s="24"/>
    </row>
    <row r="924" spans="1:52" ht="13.8">
      <c r="A924" s="22"/>
      <c r="B924" s="22"/>
      <c r="C924" s="22"/>
      <c r="D924" s="22"/>
      <c r="E924" s="22"/>
      <c r="F924" s="22"/>
      <c r="G924" s="22"/>
      <c r="H924" s="22"/>
      <c r="I924" s="22"/>
      <c r="J924" s="22"/>
      <c r="K924" s="22"/>
      <c r="L924" s="22"/>
      <c r="M924" s="22"/>
      <c r="N924" s="83"/>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4"/>
      <c r="AY924" s="24"/>
      <c r="AZ924" s="24"/>
    </row>
    <row r="925" spans="1:52" ht="13.8">
      <c r="A925" s="22"/>
      <c r="B925" s="22"/>
      <c r="C925" s="22"/>
      <c r="D925" s="22"/>
      <c r="E925" s="22"/>
      <c r="F925" s="22"/>
      <c r="G925" s="22"/>
      <c r="H925" s="22"/>
      <c r="I925" s="22"/>
      <c r="J925" s="22"/>
      <c r="K925" s="22"/>
      <c r="L925" s="22"/>
      <c r="M925" s="22"/>
      <c r="N925" s="83"/>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4"/>
      <c r="AY925" s="24"/>
      <c r="AZ925" s="24"/>
    </row>
    <row r="926" spans="1:52" ht="13.8">
      <c r="A926" s="22"/>
      <c r="B926" s="22"/>
      <c r="C926" s="22"/>
      <c r="D926" s="22"/>
      <c r="E926" s="22"/>
      <c r="F926" s="22"/>
      <c r="G926" s="22"/>
      <c r="H926" s="22"/>
      <c r="I926" s="22"/>
      <c r="J926" s="22"/>
      <c r="K926" s="22"/>
      <c r="L926" s="22"/>
      <c r="M926" s="22"/>
      <c r="N926" s="83"/>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4"/>
      <c r="AY926" s="24"/>
      <c r="AZ926" s="24"/>
    </row>
    <row r="927" spans="1:52" ht="13.8">
      <c r="A927" s="22"/>
      <c r="B927" s="22"/>
      <c r="C927" s="22"/>
      <c r="D927" s="22"/>
      <c r="E927" s="22"/>
      <c r="F927" s="22"/>
      <c r="G927" s="22"/>
      <c r="H927" s="22"/>
      <c r="I927" s="22"/>
      <c r="J927" s="22"/>
      <c r="K927" s="22"/>
      <c r="L927" s="22"/>
      <c r="M927" s="22"/>
      <c r="N927" s="83"/>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4"/>
      <c r="AY927" s="24"/>
      <c r="AZ927" s="24"/>
    </row>
    <row r="928" spans="1:52" ht="13.8">
      <c r="A928" s="22"/>
      <c r="B928" s="22"/>
      <c r="C928" s="22"/>
      <c r="D928" s="22"/>
      <c r="E928" s="22"/>
      <c r="F928" s="22"/>
      <c r="G928" s="22"/>
      <c r="H928" s="22"/>
      <c r="I928" s="22"/>
      <c r="J928" s="22"/>
      <c r="K928" s="22"/>
      <c r="L928" s="22"/>
      <c r="M928" s="22"/>
      <c r="N928" s="83"/>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4"/>
      <c r="AY928" s="24"/>
      <c r="AZ928" s="24"/>
    </row>
    <row r="929" spans="1:52" ht="13.8">
      <c r="A929" s="22"/>
      <c r="B929" s="22"/>
      <c r="C929" s="22"/>
      <c r="D929" s="22"/>
      <c r="E929" s="22"/>
      <c r="F929" s="22"/>
      <c r="G929" s="22"/>
      <c r="H929" s="22"/>
      <c r="I929" s="22"/>
      <c r="J929" s="22"/>
      <c r="K929" s="22"/>
      <c r="L929" s="22"/>
      <c r="M929" s="22"/>
      <c r="N929" s="83"/>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4"/>
      <c r="AY929" s="24"/>
      <c r="AZ929" s="24"/>
    </row>
    <row r="930" spans="1:52" ht="13.8">
      <c r="A930" s="22"/>
      <c r="B930" s="22"/>
      <c r="C930" s="22"/>
      <c r="D930" s="22"/>
      <c r="E930" s="22"/>
      <c r="F930" s="22"/>
      <c r="G930" s="22"/>
      <c r="H930" s="22"/>
      <c r="I930" s="22"/>
      <c r="J930" s="22"/>
      <c r="K930" s="22"/>
      <c r="L930" s="22"/>
      <c r="M930" s="22"/>
      <c r="N930" s="83"/>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4"/>
      <c r="AY930" s="24"/>
      <c r="AZ930" s="24"/>
    </row>
    <row r="931" spans="1:52" ht="13.8">
      <c r="A931" s="22"/>
      <c r="B931" s="22"/>
      <c r="C931" s="22"/>
      <c r="D931" s="22"/>
      <c r="E931" s="22"/>
      <c r="F931" s="22"/>
      <c r="G931" s="22"/>
      <c r="H931" s="22"/>
      <c r="I931" s="22"/>
      <c r="J931" s="22"/>
      <c r="K931" s="22"/>
      <c r="L931" s="22"/>
      <c r="M931" s="22"/>
      <c r="N931" s="83"/>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4"/>
      <c r="AY931" s="24"/>
      <c r="AZ931" s="24"/>
    </row>
    <row r="932" spans="1:52" ht="13.8">
      <c r="A932" s="22"/>
      <c r="B932" s="22"/>
      <c r="C932" s="22"/>
      <c r="D932" s="22"/>
      <c r="E932" s="22"/>
      <c r="F932" s="22"/>
      <c r="G932" s="22"/>
      <c r="H932" s="22"/>
      <c r="I932" s="22"/>
      <c r="J932" s="22"/>
      <c r="K932" s="22"/>
      <c r="L932" s="22"/>
      <c r="M932" s="22"/>
      <c r="N932" s="83"/>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4"/>
      <c r="AY932" s="24"/>
      <c r="AZ932" s="24"/>
    </row>
    <row r="933" spans="1:52" ht="13.8">
      <c r="A933" s="22"/>
      <c r="B933" s="22"/>
      <c r="C933" s="22"/>
      <c r="D933" s="22"/>
      <c r="E933" s="22"/>
      <c r="F933" s="22"/>
      <c r="G933" s="22"/>
      <c r="H933" s="22"/>
      <c r="I933" s="22"/>
      <c r="J933" s="22"/>
      <c r="K933" s="22"/>
      <c r="L933" s="22"/>
      <c r="M933" s="22"/>
      <c r="N933" s="83"/>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4"/>
      <c r="AY933" s="24"/>
      <c r="AZ933" s="24"/>
    </row>
    <row r="934" spans="1:52" ht="13.8">
      <c r="A934" s="22"/>
      <c r="B934" s="22"/>
      <c r="C934" s="22"/>
      <c r="D934" s="22"/>
      <c r="E934" s="22"/>
      <c r="F934" s="22"/>
      <c r="G934" s="22"/>
      <c r="H934" s="22"/>
      <c r="I934" s="22"/>
      <c r="J934" s="22"/>
      <c r="K934" s="22"/>
      <c r="L934" s="22"/>
      <c r="M934" s="22"/>
      <c r="N934" s="83"/>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4"/>
      <c r="AY934" s="24"/>
      <c r="AZ934" s="24"/>
    </row>
    <row r="935" spans="1:52" ht="13.8">
      <c r="A935" s="22"/>
      <c r="B935" s="22"/>
      <c r="C935" s="22"/>
      <c r="D935" s="22"/>
      <c r="E935" s="22"/>
      <c r="F935" s="22"/>
      <c r="G935" s="22"/>
      <c r="H935" s="22"/>
      <c r="I935" s="22"/>
      <c r="J935" s="22"/>
      <c r="K935" s="22"/>
      <c r="L935" s="22"/>
      <c r="M935" s="22"/>
      <c r="N935" s="83"/>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4"/>
      <c r="AY935" s="24"/>
      <c r="AZ935" s="24"/>
    </row>
    <row r="936" spans="1:52" ht="13.8">
      <c r="A936" s="22"/>
      <c r="B936" s="22"/>
      <c r="C936" s="22"/>
      <c r="D936" s="22"/>
      <c r="E936" s="22"/>
      <c r="F936" s="22"/>
      <c r="G936" s="22"/>
      <c r="H936" s="22"/>
      <c r="I936" s="22"/>
      <c r="J936" s="22"/>
      <c r="K936" s="22"/>
      <c r="L936" s="22"/>
      <c r="M936" s="22"/>
      <c r="N936" s="83"/>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4"/>
      <c r="AY936" s="24"/>
      <c r="AZ936" s="24"/>
    </row>
    <row r="937" spans="1:52" ht="13.8">
      <c r="A937" s="22"/>
      <c r="B937" s="22"/>
      <c r="C937" s="22"/>
      <c r="D937" s="22"/>
      <c r="E937" s="22"/>
      <c r="F937" s="22"/>
      <c r="G937" s="22"/>
      <c r="H937" s="22"/>
      <c r="I937" s="22"/>
      <c r="J937" s="22"/>
      <c r="K937" s="22"/>
      <c r="L937" s="22"/>
      <c r="M937" s="22"/>
      <c r="N937" s="83"/>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4"/>
      <c r="AY937" s="24"/>
      <c r="AZ937" s="24"/>
    </row>
    <row r="938" spans="1:52" ht="13.8">
      <c r="A938" s="22"/>
      <c r="B938" s="22"/>
      <c r="C938" s="22"/>
      <c r="D938" s="22"/>
      <c r="E938" s="22"/>
      <c r="F938" s="22"/>
      <c r="G938" s="22"/>
      <c r="H938" s="22"/>
      <c r="I938" s="22"/>
      <c r="J938" s="22"/>
      <c r="K938" s="22"/>
      <c r="L938" s="22"/>
      <c r="M938" s="22"/>
      <c r="N938" s="83"/>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4"/>
      <c r="AY938" s="24"/>
      <c r="AZ938" s="24"/>
    </row>
    <row r="939" spans="1:52" ht="13.8">
      <c r="A939" s="22"/>
      <c r="B939" s="22"/>
      <c r="C939" s="22"/>
      <c r="D939" s="22"/>
      <c r="E939" s="22"/>
      <c r="F939" s="22"/>
      <c r="G939" s="22"/>
      <c r="H939" s="22"/>
      <c r="I939" s="22"/>
      <c r="J939" s="22"/>
      <c r="K939" s="22"/>
      <c r="L939" s="22"/>
      <c r="M939" s="22"/>
      <c r="N939" s="83"/>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4"/>
      <c r="AY939" s="24"/>
      <c r="AZ939" s="24"/>
    </row>
    <row r="940" spans="1:52" ht="13.8">
      <c r="A940" s="22"/>
      <c r="B940" s="22"/>
      <c r="C940" s="22"/>
      <c r="D940" s="22"/>
      <c r="E940" s="22"/>
      <c r="F940" s="22"/>
      <c r="G940" s="22"/>
      <c r="H940" s="22"/>
      <c r="I940" s="22"/>
      <c r="J940" s="22"/>
      <c r="K940" s="22"/>
      <c r="L940" s="22"/>
      <c r="M940" s="22"/>
      <c r="N940" s="83"/>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4"/>
      <c r="AY940" s="24"/>
      <c r="AZ940" s="24"/>
    </row>
    <row r="941" spans="1:52" ht="13.8">
      <c r="A941" s="22"/>
      <c r="B941" s="22"/>
      <c r="C941" s="22"/>
      <c r="D941" s="22"/>
      <c r="E941" s="22"/>
      <c r="F941" s="22"/>
      <c r="G941" s="22"/>
      <c r="H941" s="22"/>
      <c r="I941" s="22"/>
      <c r="J941" s="22"/>
      <c r="K941" s="22"/>
      <c r="L941" s="22"/>
      <c r="M941" s="22"/>
      <c r="N941" s="83"/>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4"/>
      <c r="AY941" s="24"/>
      <c r="AZ941" s="24"/>
    </row>
    <row r="942" spans="1:52" ht="13.8">
      <c r="A942" s="22"/>
      <c r="B942" s="22"/>
      <c r="C942" s="22"/>
      <c r="D942" s="22"/>
      <c r="E942" s="22"/>
      <c r="F942" s="22"/>
      <c r="G942" s="22"/>
      <c r="H942" s="22"/>
      <c r="I942" s="22"/>
      <c r="J942" s="22"/>
      <c r="K942" s="22"/>
      <c r="L942" s="22"/>
      <c r="M942" s="22"/>
      <c r="N942" s="83"/>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4"/>
      <c r="AY942" s="24"/>
      <c r="AZ942" s="24"/>
    </row>
    <row r="943" spans="1:52" ht="13.8">
      <c r="A943" s="22"/>
      <c r="B943" s="22"/>
      <c r="C943" s="22"/>
      <c r="D943" s="22"/>
      <c r="E943" s="22"/>
      <c r="F943" s="22"/>
      <c r="G943" s="22"/>
      <c r="H943" s="22"/>
      <c r="I943" s="22"/>
      <c r="J943" s="22"/>
      <c r="K943" s="22"/>
      <c r="L943" s="22"/>
      <c r="M943" s="22"/>
      <c r="N943" s="83"/>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4"/>
      <c r="AY943" s="24"/>
      <c r="AZ943" s="24"/>
    </row>
    <row r="944" spans="1:52" ht="13.8">
      <c r="A944" s="22"/>
      <c r="B944" s="22"/>
      <c r="C944" s="22"/>
      <c r="D944" s="22"/>
      <c r="E944" s="22"/>
      <c r="F944" s="22"/>
      <c r="G944" s="22"/>
      <c r="H944" s="22"/>
      <c r="I944" s="22"/>
      <c r="J944" s="22"/>
      <c r="K944" s="22"/>
      <c r="L944" s="22"/>
      <c r="M944" s="22"/>
      <c r="N944" s="83"/>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4"/>
      <c r="AY944" s="24"/>
      <c r="AZ944" s="24"/>
    </row>
    <row r="945" spans="1:52" ht="13.8">
      <c r="A945" s="22"/>
      <c r="B945" s="22"/>
      <c r="C945" s="22"/>
      <c r="D945" s="22"/>
      <c r="E945" s="22"/>
      <c r="F945" s="22"/>
      <c r="G945" s="22"/>
      <c r="H945" s="22"/>
      <c r="I945" s="22"/>
      <c r="J945" s="22"/>
      <c r="K945" s="22"/>
      <c r="L945" s="22"/>
      <c r="M945" s="22"/>
      <c r="N945" s="83"/>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4"/>
      <c r="AY945" s="24"/>
      <c r="AZ945" s="24"/>
    </row>
    <row r="946" spans="1:52" ht="13.8">
      <c r="A946" s="22"/>
      <c r="B946" s="22"/>
      <c r="C946" s="22"/>
      <c r="D946" s="22"/>
      <c r="E946" s="22"/>
      <c r="F946" s="22"/>
      <c r="G946" s="22"/>
      <c r="H946" s="22"/>
      <c r="I946" s="22"/>
      <c r="J946" s="22"/>
      <c r="K946" s="22"/>
      <c r="L946" s="22"/>
      <c r="M946" s="22"/>
      <c r="N946" s="83"/>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4"/>
      <c r="AY946" s="24"/>
      <c r="AZ946" s="24"/>
    </row>
    <row r="947" spans="1:52" ht="13.8">
      <c r="A947" s="22"/>
      <c r="B947" s="22"/>
      <c r="C947" s="22"/>
      <c r="D947" s="22"/>
      <c r="E947" s="22"/>
      <c r="F947" s="22"/>
      <c r="G947" s="22"/>
      <c r="H947" s="22"/>
      <c r="I947" s="22"/>
      <c r="J947" s="22"/>
      <c r="K947" s="22"/>
      <c r="L947" s="22"/>
      <c r="M947" s="22"/>
      <c r="N947" s="83"/>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4"/>
      <c r="AY947" s="24"/>
      <c r="AZ947" s="24"/>
    </row>
    <row r="948" spans="1:52" ht="13.8">
      <c r="A948" s="22"/>
      <c r="B948" s="22"/>
      <c r="C948" s="22"/>
      <c r="D948" s="22"/>
      <c r="E948" s="22"/>
      <c r="F948" s="22"/>
      <c r="G948" s="22"/>
      <c r="H948" s="22"/>
      <c r="I948" s="22"/>
      <c r="J948" s="22"/>
      <c r="K948" s="22"/>
      <c r="L948" s="22"/>
      <c r="M948" s="22"/>
      <c r="N948" s="83"/>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4"/>
      <c r="AY948" s="24"/>
      <c r="AZ948" s="24"/>
    </row>
    <row r="949" spans="1:52" ht="13.8">
      <c r="A949" s="22"/>
      <c r="B949" s="22"/>
      <c r="C949" s="22"/>
      <c r="D949" s="22"/>
      <c r="E949" s="22"/>
      <c r="F949" s="22"/>
      <c r="G949" s="22"/>
      <c r="H949" s="22"/>
      <c r="I949" s="22"/>
      <c r="J949" s="22"/>
      <c r="K949" s="22"/>
      <c r="L949" s="22"/>
      <c r="M949" s="22"/>
      <c r="N949" s="83"/>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4"/>
      <c r="AY949" s="24"/>
      <c r="AZ949" s="24"/>
    </row>
    <row r="950" spans="1:52" ht="13.8">
      <c r="A950" s="22"/>
      <c r="B950" s="22"/>
      <c r="C950" s="22"/>
      <c r="D950" s="22"/>
      <c r="E950" s="22"/>
      <c r="F950" s="22"/>
      <c r="G950" s="22"/>
      <c r="H950" s="22"/>
      <c r="I950" s="22"/>
      <c r="J950" s="22"/>
      <c r="K950" s="22"/>
      <c r="L950" s="22"/>
      <c r="M950" s="22"/>
      <c r="N950" s="83"/>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4"/>
      <c r="AY950" s="24"/>
      <c r="AZ950" s="24"/>
    </row>
    <row r="951" spans="1:52" ht="13.8">
      <c r="A951" s="22"/>
      <c r="B951" s="22"/>
      <c r="C951" s="22"/>
      <c r="D951" s="22"/>
      <c r="E951" s="22"/>
      <c r="F951" s="22"/>
      <c r="G951" s="22"/>
      <c r="H951" s="22"/>
      <c r="I951" s="22"/>
      <c r="J951" s="22"/>
      <c r="K951" s="22"/>
      <c r="L951" s="22"/>
      <c r="M951" s="22"/>
      <c r="N951" s="83"/>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4"/>
      <c r="AY951" s="24"/>
      <c r="AZ951" s="24"/>
    </row>
    <row r="952" spans="1:52" ht="13.8">
      <c r="A952" s="22"/>
      <c r="B952" s="22"/>
      <c r="C952" s="22"/>
      <c r="D952" s="22"/>
      <c r="E952" s="22"/>
      <c r="F952" s="22"/>
      <c r="G952" s="22"/>
      <c r="H952" s="22"/>
      <c r="I952" s="22"/>
      <c r="J952" s="22"/>
      <c r="K952" s="22"/>
      <c r="L952" s="22"/>
      <c r="M952" s="22"/>
      <c r="N952" s="83"/>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4"/>
      <c r="AY952" s="24"/>
      <c r="AZ952" s="24"/>
    </row>
    <row r="953" spans="1:52" ht="13.8">
      <c r="A953" s="22"/>
      <c r="B953" s="22"/>
      <c r="C953" s="22"/>
      <c r="D953" s="22"/>
      <c r="E953" s="22"/>
      <c r="F953" s="22"/>
      <c r="G953" s="22"/>
      <c r="H953" s="22"/>
      <c r="I953" s="22"/>
      <c r="J953" s="22"/>
      <c r="K953" s="22"/>
      <c r="L953" s="22"/>
      <c r="M953" s="22"/>
      <c r="N953" s="83"/>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4"/>
      <c r="AY953" s="24"/>
      <c r="AZ953" s="24"/>
    </row>
    <row r="954" spans="1:52" ht="13.8">
      <c r="A954" s="22"/>
      <c r="B954" s="22"/>
      <c r="C954" s="22"/>
      <c r="D954" s="22"/>
      <c r="E954" s="22"/>
      <c r="F954" s="22"/>
      <c r="G954" s="22"/>
      <c r="H954" s="22"/>
      <c r="I954" s="22"/>
      <c r="J954" s="22"/>
      <c r="K954" s="22"/>
      <c r="L954" s="22"/>
      <c r="M954" s="22"/>
      <c r="N954" s="83"/>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4"/>
      <c r="AY954" s="24"/>
      <c r="AZ954" s="24"/>
    </row>
    <row r="955" spans="1:52" ht="13.8">
      <c r="A955" s="22"/>
      <c r="B955" s="22"/>
      <c r="C955" s="22"/>
      <c r="D955" s="22"/>
      <c r="E955" s="22"/>
      <c r="F955" s="22"/>
      <c r="G955" s="22"/>
      <c r="H955" s="22"/>
      <c r="I955" s="22"/>
      <c r="J955" s="22"/>
      <c r="K955" s="22"/>
      <c r="L955" s="22"/>
      <c r="M955" s="22"/>
      <c r="N955" s="83"/>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4"/>
      <c r="AY955" s="24"/>
      <c r="AZ955" s="24"/>
    </row>
    <row r="956" spans="1:52" ht="13.8">
      <c r="A956" s="22"/>
      <c r="B956" s="22"/>
      <c r="C956" s="22"/>
      <c r="D956" s="22"/>
      <c r="E956" s="22"/>
      <c r="F956" s="22"/>
      <c r="G956" s="22"/>
      <c r="H956" s="22"/>
      <c r="I956" s="22"/>
      <c r="J956" s="22"/>
      <c r="K956" s="22"/>
      <c r="L956" s="22"/>
      <c r="M956" s="22"/>
      <c r="N956" s="83"/>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4"/>
      <c r="AY956" s="24"/>
      <c r="AZ956" s="24"/>
    </row>
    <row r="957" spans="1:52" ht="13.8">
      <c r="A957" s="22"/>
      <c r="B957" s="22"/>
      <c r="C957" s="22"/>
      <c r="D957" s="22"/>
      <c r="E957" s="22"/>
      <c r="F957" s="22"/>
      <c r="G957" s="22"/>
      <c r="H957" s="22"/>
      <c r="I957" s="22"/>
      <c r="J957" s="22"/>
      <c r="K957" s="22"/>
      <c r="L957" s="22"/>
      <c r="M957" s="22"/>
      <c r="N957" s="83"/>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4"/>
      <c r="AY957" s="24"/>
      <c r="AZ957" s="24"/>
    </row>
    <row r="958" spans="1:52" ht="13.8">
      <c r="A958" s="22"/>
      <c r="B958" s="22"/>
      <c r="C958" s="22"/>
      <c r="D958" s="22"/>
      <c r="E958" s="22"/>
      <c r="F958" s="22"/>
      <c r="G958" s="22"/>
      <c r="H958" s="22"/>
      <c r="I958" s="22"/>
      <c r="J958" s="22"/>
      <c r="K958" s="22"/>
      <c r="L958" s="22"/>
      <c r="M958" s="22"/>
      <c r="N958" s="83"/>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4"/>
      <c r="AY958" s="24"/>
      <c r="AZ958" s="24"/>
    </row>
    <row r="959" spans="1:52" ht="13.8">
      <c r="A959" s="22"/>
      <c r="B959" s="22"/>
      <c r="C959" s="22"/>
      <c r="D959" s="22"/>
      <c r="E959" s="22"/>
      <c r="F959" s="22"/>
      <c r="G959" s="22"/>
      <c r="H959" s="22"/>
      <c r="I959" s="22"/>
      <c r="J959" s="22"/>
      <c r="K959" s="22"/>
      <c r="L959" s="22"/>
      <c r="M959" s="22"/>
      <c r="N959" s="83"/>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4"/>
      <c r="AY959" s="24"/>
      <c r="AZ959" s="24"/>
    </row>
    <row r="960" spans="1:52" ht="13.8">
      <c r="A960" s="22"/>
      <c r="B960" s="22"/>
      <c r="C960" s="22"/>
      <c r="D960" s="22"/>
      <c r="E960" s="22"/>
      <c r="F960" s="22"/>
      <c r="G960" s="22"/>
      <c r="H960" s="22"/>
      <c r="I960" s="22"/>
      <c r="J960" s="22"/>
      <c r="K960" s="22"/>
      <c r="L960" s="22"/>
      <c r="M960" s="22"/>
      <c r="N960" s="83"/>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4"/>
      <c r="AY960" s="24"/>
      <c r="AZ960" s="24"/>
    </row>
    <row r="961" spans="1:52" ht="13.8">
      <c r="A961" s="22"/>
      <c r="B961" s="22"/>
      <c r="C961" s="22"/>
      <c r="D961" s="22"/>
      <c r="E961" s="22"/>
      <c r="F961" s="22"/>
      <c r="G961" s="22"/>
      <c r="H961" s="22"/>
      <c r="I961" s="22"/>
      <c r="J961" s="22"/>
      <c r="K961" s="22"/>
      <c r="L961" s="22"/>
      <c r="M961" s="22"/>
      <c r="N961" s="83"/>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4"/>
      <c r="AY961" s="24"/>
      <c r="AZ961" s="24"/>
    </row>
    <row r="962" spans="1:52" ht="13.8">
      <c r="A962" s="22"/>
      <c r="B962" s="22"/>
      <c r="C962" s="22"/>
      <c r="D962" s="22"/>
      <c r="E962" s="22"/>
      <c r="F962" s="22"/>
      <c r="G962" s="22"/>
      <c r="H962" s="22"/>
      <c r="I962" s="22"/>
      <c r="J962" s="22"/>
      <c r="K962" s="22"/>
      <c r="L962" s="22"/>
      <c r="M962" s="22"/>
      <c r="N962" s="83"/>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4"/>
      <c r="AY962" s="24"/>
      <c r="AZ962" s="24"/>
    </row>
    <row r="963" spans="1:52" ht="13.8">
      <c r="A963" s="22"/>
      <c r="B963" s="22"/>
      <c r="C963" s="22"/>
      <c r="D963" s="22"/>
      <c r="E963" s="22"/>
      <c r="F963" s="22"/>
      <c r="G963" s="22"/>
      <c r="H963" s="22"/>
      <c r="I963" s="22"/>
      <c r="J963" s="22"/>
      <c r="K963" s="22"/>
      <c r="L963" s="22"/>
      <c r="M963" s="22"/>
      <c r="N963" s="83"/>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4"/>
      <c r="AY963" s="24"/>
      <c r="AZ963" s="24"/>
    </row>
    <row r="964" spans="1:52" ht="13.8">
      <c r="A964" s="22"/>
      <c r="B964" s="22"/>
      <c r="C964" s="22"/>
      <c r="D964" s="22"/>
      <c r="E964" s="22"/>
      <c r="F964" s="22"/>
      <c r="G964" s="22"/>
      <c r="H964" s="22"/>
      <c r="I964" s="22"/>
      <c r="J964" s="22"/>
      <c r="K964" s="22"/>
      <c r="L964" s="22"/>
      <c r="M964" s="22"/>
      <c r="N964" s="83"/>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4"/>
      <c r="AY964" s="24"/>
      <c r="AZ964" s="24"/>
    </row>
    <row r="965" spans="1:52" ht="13.8">
      <c r="A965" s="22"/>
      <c r="B965" s="22"/>
      <c r="C965" s="22"/>
      <c r="D965" s="22"/>
      <c r="E965" s="22"/>
      <c r="F965" s="22"/>
      <c r="G965" s="22"/>
      <c r="H965" s="22"/>
      <c r="I965" s="22"/>
      <c r="J965" s="22"/>
      <c r="K965" s="22"/>
      <c r="L965" s="22"/>
      <c r="M965" s="22"/>
      <c r="N965" s="83"/>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4"/>
      <c r="AY965" s="24"/>
      <c r="AZ965" s="24"/>
    </row>
    <row r="966" spans="1:52" ht="13.8">
      <c r="A966" s="22"/>
      <c r="B966" s="22"/>
      <c r="C966" s="22"/>
      <c r="D966" s="22"/>
      <c r="E966" s="22"/>
      <c r="F966" s="22"/>
      <c r="G966" s="22"/>
      <c r="H966" s="22"/>
      <c r="I966" s="22"/>
      <c r="J966" s="22"/>
      <c r="K966" s="22"/>
      <c r="L966" s="22"/>
      <c r="M966" s="22"/>
      <c r="N966" s="83"/>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4"/>
      <c r="AY966" s="24"/>
      <c r="AZ966" s="24"/>
    </row>
    <row r="967" spans="1:52" ht="13.8">
      <c r="A967" s="22"/>
      <c r="B967" s="22"/>
      <c r="C967" s="22"/>
      <c r="D967" s="22"/>
      <c r="E967" s="22"/>
      <c r="F967" s="22"/>
      <c r="G967" s="22"/>
      <c r="H967" s="22"/>
      <c r="I967" s="22"/>
      <c r="J967" s="22"/>
      <c r="K967" s="22"/>
      <c r="L967" s="22"/>
      <c r="M967" s="22"/>
      <c r="N967" s="83"/>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4"/>
      <c r="AY967" s="24"/>
      <c r="AZ967" s="24"/>
    </row>
    <row r="968" spans="1:52" ht="13.8">
      <c r="A968" s="22"/>
      <c r="B968" s="22"/>
      <c r="C968" s="22"/>
      <c r="D968" s="22"/>
      <c r="E968" s="22"/>
      <c r="F968" s="22"/>
      <c r="G968" s="22"/>
      <c r="H968" s="22"/>
      <c r="I968" s="22"/>
      <c r="J968" s="22"/>
      <c r="K968" s="22"/>
      <c r="L968" s="22"/>
      <c r="M968" s="22"/>
      <c r="N968" s="83"/>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4"/>
      <c r="AY968" s="24"/>
      <c r="AZ968" s="24"/>
    </row>
    <row r="969" spans="1:52" ht="13.8">
      <c r="A969" s="22"/>
      <c r="B969" s="22"/>
      <c r="C969" s="22"/>
      <c r="D969" s="22"/>
      <c r="E969" s="22"/>
      <c r="F969" s="22"/>
      <c r="G969" s="22"/>
      <c r="H969" s="22"/>
      <c r="I969" s="22"/>
      <c r="J969" s="22"/>
      <c r="K969" s="22"/>
      <c r="L969" s="22"/>
      <c r="M969" s="22"/>
      <c r="N969" s="83"/>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4"/>
      <c r="AY969" s="24"/>
      <c r="AZ969" s="24"/>
    </row>
    <row r="970" spans="1:52" ht="13.8">
      <c r="A970" s="22"/>
      <c r="B970" s="22"/>
      <c r="C970" s="22"/>
      <c r="D970" s="22"/>
      <c r="E970" s="22"/>
      <c r="F970" s="22"/>
      <c r="G970" s="22"/>
      <c r="H970" s="22"/>
      <c r="I970" s="22"/>
      <c r="J970" s="22"/>
      <c r="K970" s="22"/>
      <c r="L970" s="22"/>
      <c r="M970" s="22"/>
      <c r="N970" s="83"/>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4"/>
      <c r="AY970" s="24"/>
      <c r="AZ970" s="24"/>
    </row>
    <row r="971" spans="1:52" ht="13.8">
      <c r="A971" s="22"/>
      <c r="B971" s="22"/>
      <c r="C971" s="22"/>
      <c r="D971" s="22"/>
      <c r="E971" s="22"/>
      <c r="F971" s="22"/>
      <c r="G971" s="22"/>
      <c r="H971" s="22"/>
      <c r="I971" s="22"/>
      <c r="J971" s="22"/>
      <c r="K971" s="22"/>
      <c r="L971" s="22"/>
      <c r="M971" s="22"/>
      <c r="N971" s="83"/>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4"/>
      <c r="AY971" s="24"/>
      <c r="AZ971" s="24"/>
    </row>
    <row r="972" spans="1:52" ht="13.8">
      <c r="A972" s="22"/>
      <c r="B972" s="22"/>
      <c r="C972" s="22"/>
      <c r="D972" s="22"/>
      <c r="E972" s="22"/>
      <c r="F972" s="22"/>
      <c r="G972" s="22"/>
      <c r="H972" s="22"/>
      <c r="I972" s="22"/>
      <c r="J972" s="22"/>
      <c r="K972" s="22"/>
      <c r="L972" s="22"/>
      <c r="M972" s="22"/>
      <c r="N972" s="83"/>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4"/>
      <c r="AY972" s="24"/>
      <c r="AZ972" s="24"/>
    </row>
    <row r="973" spans="1:52" ht="13.8">
      <c r="A973" s="22"/>
      <c r="B973" s="22"/>
      <c r="C973" s="22"/>
      <c r="D973" s="22"/>
      <c r="E973" s="22"/>
      <c r="F973" s="22"/>
      <c r="G973" s="22"/>
      <c r="H973" s="22"/>
      <c r="I973" s="22"/>
      <c r="J973" s="22"/>
      <c r="K973" s="22"/>
      <c r="L973" s="22"/>
      <c r="M973" s="22"/>
      <c r="N973" s="83"/>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4"/>
      <c r="AY973" s="24"/>
      <c r="AZ973" s="24"/>
    </row>
    <row r="974" spans="1:52" ht="13.8">
      <c r="A974" s="22"/>
      <c r="B974" s="22"/>
      <c r="C974" s="22"/>
      <c r="D974" s="22"/>
      <c r="E974" s="22"/>
      <c r="F974" s="22"/>
      <c r="G974" s="22"/>
      <c r="H974" s="22"/>
      <c r="I974" s="22"/>
      <c r="J974" s="22"/>
      <c r="K974" s="22"/>
      <c r="L974" s="22"/>
      <c r="M974" s="22"/>
      <c r="N974" s="83"/>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4"/>
      <c r="AY974" s="24"/>
      <c r="AZ974" s="24"/>
    </row>
    <row r="975" spans="1:52" ht="13.8">
      <c r="A975" s="22"/>
      <c r="B975" s="22"/>
      <c r="C975" s="22"/>
      <c r="D975" s="22"/>
      <c r="E975" s="22"/>
      <c r="F975" s="22"/>
      <c r="G975" s="22"/>
      <c r="H975" s="22"/>
      <c r="I975" s="22"/>
      <c r="J975" s="22"/>
      <c r="K975" s="22"/>
      <c r="L975" s="22"/>
      <c r="M975" s="22"/>
      <c r="N975" s="83"/>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4"/>
      <c r="AY975" s="24"/>
      <c r="AZ975" s="24"/>
    </row>
    <row r="976" spans="1:52" ht="13.8">
      <c r="A976" s="22"/>
      <c r="B976" s="22"/>
      <c r="C976" s="22"/>
      <c r="D976" s="22"/>
      <c r="E976" s="22"/>
      <c r="F976" s="22"/>
      <c r="G976" s="22"/>
      <c r="H976" s="22"/>
      <c r="I976" s="22"/>
      <c r="J976" s="22"/>
      <c r="K976" s="22"/>
      <c r="L976" s="22"/>
      <c r="M976" s="22"/>
      <c r="N976" s="83"/>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4"/>
      <c r="AY976" s="24"/>
      <c r="AZ976" s="24"/>
    </row>
    <row r="977" spans="1:52" ht="13.8">
      <c r="A977" s="22"/>
      <c r="B977" s="22"/>
      <c r="C977" s="22"/>
      <c r="D977" s="22"/>
      <c r="E977" s="22"/>
      <c r="F977" s="22"/>
      <c r="G977" s="22"/>
      <c r="H977" s="22"/>
      <c r="I977" s="22"/>
      <c r="J977" s="22"/>
      <c r="K977" s="22"/>
      <c r="L977" s="22"/>
      <c r="M977" s="22"/>
      <c r="N977" s="83"/>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4"/>
      <c r="AY977" s="24"/>
      <c r="AZ977" s="24"/>
    </row>
    <row r="978" spans="1:52" ht="13.8">
      <c r="A978" s="22"/>
      <c r="B978" s="22"/>
      <c r="C978" s="22"/>
      <c r="D978" s="22"/>
      <c r="E978" s="22"/>
      <c r="F978" s="22"/>
      <c r="G978" s="22"/>
      <c r="H978" s="22"/>
      <c r="I978" s="22"/>
      <c r="J978" s="22"/>
      <c r="K978" s="22"/>
      <c r="L978" s="22"/>
      <c r="M978" s="22"/>
      <c r="N978" s="83"/>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4"/>
      <c r="AY978" s="24"/>
      <c r="AZ978" s="24"/>
    </row>
    <row r="979" spans="1:52" ht="13.8">
      <c r="A979" s="22"/>
      <c r="B979" s="22"/>
      <c r="C979" s="22"/>
      <c r="D979" s="22"/>
      <c r="E979" s="22"/>
      <c r="F979" s="22"/>
      <c r="G979" s="22"/>
      <c r="H979" s="22"/>
      <c r="I979" s="22"/>
      <c r="J979" s="22"/>
      <c r="K979" s="22"/>
      <c r="L979" s="22"/>
      <c r="M979" s="22"/>
      <c r="N979" s="83"/>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4"/>
      <c r="AY979" s="24"/>
      <c r="AZ979" s="24"/>
    </row>
    <row r="980" spans="1:52" ht="13.8">
      <c r="A980" s="22"/>
      <c r="B980" s="22"/>
      <c r="C980" s="22"/>
      <c r="D980" s="22"/>
      <c r="E980" s="22"/>
      <c r="F980" s="22"/>
      <c r="G980" s="22"/>
      <c r="H980" s="22"/>
      <c r="I980" s="22"/>
      <c r="J980" s="22"/>
      <c r="K980" s="22"/>
      <c r="L980" s="22"/>
      <c r="M980" s="22"/>
      <c r="N980" s="83"/>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4"/>
      <c r="AY980" s="24"/>
      <c r="AZ980" s="24"/>
    </row>
    <row r="981" spans="1:52" ht="13.8">
      <c r="A981" s="22"/>
      <c r="B981" s="22"/>
      <c r="C981" s="22"/>
      <c r="D981" s="22"/>
      <c r="E981" s="22"/>
      <c r="F981" s="22"/>
      <c r="G981" s="22"/>
      <c r="H981" s="22"/>
      <c r="I981" s="22"/>
      <c r="J981" s="22"/>
      <c r="K981" s="22"/>
      <c r="L981" s="22"/>
      <c r="M981" s="22"/>
      <c r="N981" s="83"/>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4"/>
      <c r="AY981" s="24"/>
      <c r="AZ981" s="24"/>
    </row>
    <row r="982" spans="1:52" ht="13.8">
      <c r="A982" s="22"/>
      <c r="B982" s="22"/>
      <c r="C982" s="22"/>
      <c r="D982" s="22"/>
      <c r="E982" s="22"/>
      <c r="F982" s="22"/>
      <c r="G982" s="22"/>
      <c r="H982" s="22"/>
      <c r="I982" s="22"/>
      <c r="J982" s="22"/>
      <c r="K982" s="22"/>
      <c r="L982" s="22"/>
      <c r="M982" s="22"/>
      <c r="N982" s="83"/>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4"/>
      <c r="AY982" s="24"/>
      <c r="AZ982" s="24"/>
    </row>
    <row r="983" spans="1:52" ht="13.8">
      <c r="A983" s="22"/>
      <c r="B983" s="22"/>
      <c r="C983" s="22"/>
      <c r="D983" s="22"/>
      <c r="E983" s="22"/>
      <c r="F983" s="22"/>
      <c r="G983" s="22"/>
      <c r="H983" s="22"/>
      <c r="I983" s="22"/>
      <c r="J983" s="22"/>
      <c r="K983" s="22"/>
      <c r="L983" s="22"/>
      <c r="M983" s="22"/>
      <c r="N983" s="83"/>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4"/>
      <c r="AY983" s="24"/>
      <c r="AZ983" s="24"/>
    </row>
    <row r="984" spans="1:52" ht="13.8">
      <c r="A984" s="22"/>
      <c r="B984" s="22"/>
      <c r="C984" s="22"/>
      <c r="D984" s="22"/>
      <c r="E984" s="22"/>
      <c r="F984" s="22"/>
      <c r="G984" s="22"/>
      <c r="H984" s="22"/>
      <c r="I984" s="22"/>
      <c r="J984" s="22"/>
      <c r="K984" s="22"/>
      <c r="L984" s="22"/>
      <c r="M984" s="22"/>
      <c r="N984" s="83"/>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4"/>
      <c r="AY984" s="24"/>
      <c r="AZ984" s="24"/>
    </row>
    <row r="985" spans="1:52" ht="13.8">
      <c r="A985" s="22"/>
      <c r="B985" s="22"/>
      <c r="C985" s="22"/>
      <c r="D985" s="22"/>
      <c r="E985" s="22"/>
      <c r="F985" s="22"/>
      <c r="G985" s="22"/>
      <c r="H985" s="22"/>
      <c r="I985" s="22"/>
      <c r="J985" s="22"/>
      <c r="K985" s="22"/>
      <c r="L985" s="22"/>
      <c r="M985" s="22"/>
      <c r="N985" s="83"/>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4"/>
      <c r="AY985" s="24"/>
      <c r="AZ985" s="24"/>
    </row>
    <row r="986" spans="1:52" ht="13.8">
      <c r="A986" s="22"/>
      <c r="B986" s="22"/>
      <c r="C986" s="22"/>
      <c r="D986" s="22"/>
      <c r="E986" s="22"/>
      <c r="F986" s="22"/>
      <c r="G986" s="22"/>
      <c r="H986" s="22"/>
      <c r="I986" s="22"/>
      <c r="J986" s="22"/>
      <c r="K986" s="22"/>
      <c r="L986" s="22"/>
      <c r="M986" s="22"/>
      <c r="N986" s="83"/>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4"/>
      <c r="AY986" s="24"/>
      <c r="AZ986" s="24"/>
    </row>
    <row r="987" spans="1:52" ht="13.8">
      <c r="A987" s="22"/>
      <c r="B987" s="22"/>
      <c r="C987" s="22"/>
      <c r="D987" s="22"/>
      <c r="E987" s="22"/>
      <c r="F987" s="22"/>
      <c r="G987" s="22"/>
      <c r="H987" s="22"/>
      <c r="I987" s="22"/>
      <c r="J987" s="22"/>
      <c r="K987" s="22"/>
      <c r="L987" s="22"/>
      <c r="M987" s="22"/>
      <c r="N987" s="83"/>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4"/>
      <c r="AY987" s="24"/>
      <c r="AZ987" s="24"/>
    </row>
    <row r="988" spans="1:52" ht="13.8">
      <c r="A988" s="22"/>
      <c r="B988" s="22"/>
      <c r="C988" s="22"/>
      <c r="D988" s="22"/>
      <c r="E988" s="22"/>
      <c r="F988" s="22"/>
      <c r="G988" s="22"/>
      <c r="H988" s="22"/>
      <c r="I988" s="22"/>
      <c r="J988" s="22"/>
      <c r="K988" s="22"/>
      <c r="L988" s="22"/>
      <c r="M988" s="22"/>
      <c r="N988" s="83"/>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4"/>
      <c r="AY988" s="24"/>
      <c r="AZ988" s="24"/>
    </row>
    <row r="989" spans="1:52" ht="13.8">
      <c r="A989" s="22"/>
      <c r="B989" s="22"/>
      <c r="C989" s="22"/>
      <c r="D989" s="22"/>
      <c r="E989" s="22"/>
      <c r="F989" s="22"/>
      <c r="G989" s="22"/>
      <c r="H989" s="22"/>
      <c r="I989" s="22"/>
      <c r="J989" s="22"/>
      <c r="K989" s="22"/>
      <c r="L989" s="22"/>
      <c r="M989" s="22"/>
      <c r="N989" s="83"/>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4"/>
      <c r="AY989" s="24"/>
      <c r="AZ989" s="24"/>
    </row>
    <row r="990" spans="1:52" ht="13.8">
      <c r="A990" s="22"/>
      <c r="B990" s="22"/>
      <c r="C990" s="22"/>
      <c r="D990" s="22"/>
      <c r="E990" s="22"/>
      <c r="F990" s="22"/>
      <c r="G990" s="22"/>
      <c r="H990" s="22"/>
      <c r="I990" s="22"/>
      <c r="J990" s="22"/>
      <c r="K990" s="22"/>
      <c r="L990" s="22"/>
      <c r="M990" s="22"/>
      <c r="N990" s="83"/>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4"/>
      <c r="AY990" s="24"/>
      <c r="AZ990" s="24"/>
    </row>
    <row r="991" spans="1:52" ht="13.8">
      <c r="A991" s="22"/>
      <c r="B991" s="22"/>
      <c r="C991" s="22"/>
      <c r="D991" s="22"/>
      <c r="E991" s="22"/>
      <c r="F991" s="22"/>
      <c r="G991" s="22"/>
      <c r="H991" s="22"/>
      <c r="I991" s="22"/>
      <c r="J991" s="22"/>
      <c r="K991" s="22"/>
      <c r="L991" s="22"/>
      <c r="M991" s="22"/>
      <c r="N991" s="83"/>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4"/>
      <c r="AY991" s="24"/>
      <c r="AZ991" s="24"/>
    </row>
    <row r="992" spans="1:52" ht="13.8">
      <c r="A992" s="22"/>
      <c r="B992" s="22"/>
      <c r="C992" s="22"/>
      <c r="D992" s="22"/>
      <c r="E992" s="22"/>
      <c r="F992" s="22"/>
      <c r="G992" s="22"/>
      <c r="H992" s="22"/>
      <c r="I992" s="22"/>
      <c r="J992" s="22"/>
      <c r="K992" s="22"/>
      <c r="L992" s="22"/>
      <c r="M992" s="22"/>
      <c r="N992" s="83"/>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4"/>
      <c r="AY992" s="24"/>
      <c r="AZ992" s="24"/>
    </row>
    <row r="993" spans="1:52" ht="13.8">
      <c r="A993" s="22"/>
      <c r="B993" s="22"/>
      <c r="C993" s="22"/>
      <c r="D993" s="22"/>
      <c r="E993" s="22"/>
      <c r="F993" s="22"/>
      <c r="G993" s="22"/>
      <c r="H993" s="22"/>
      <c r="I993" s="22"/>
      <c r="J993" s="22"/>
      <c r="K993" s="22"/>
      <c r="L993" s="22"/>
      <c r="M993" s="22"/>
      <c r="N993" s="83"/>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4"/>
      <c r="AY993" s="24"/>
      <c r="AZ993" s="24"/>
    </row>
    <row r="994" spans="1:52" ht="13.8">
      <c r="A994" s="22"/>
      <c r="B994" s="22"/>
      <c r="C994" s="22"/>
      <c r="D994" s="22"/>
      <c r="E994" s="22"/>
      <c r="F994" s="22"/>
      <c r="G994" s="22"/>
      <c r="H994" s="22"/>
      <c r="I994" s="22"/>
      <c r="J994" s="22"/>
      <c r="K994" s="22"/>
      <c r="L994" s="22"/>
      <c r="M994" s="22"/>
      <c r="N994" s="83"/>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4"/>
      <c r="AY994" s="24"/>
      <c r="AZ994" s="24"/>
    </row>
    <row r="995" spans="1:52" ht="13.8">
      <c r="A995" s="22"/>
      <c r="B995" s="22"/>
      <c r="C995" s="22"/>
      <c r="D995" s="22"/>
      <c r="E995" s="22"/>
      <c r="F995" s="22"/>
      <c r="G995" s="22"/>
      <c r="H995" s="22"/>
      <c r="I995" s="22"/>
      <c r="J995" s="22"/>
      <c r="K995" s="22"/>
      <c r="L995" s="22"/>
      <c r="M995" s="22"/>
      <c r="N995" s="83"/>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4"/>
      <c r="AY995" s="24"/>
      <c r="AZ995" s="24"/>
    </row>
    <row r="996" spans="1:52" ht="13.8">
      <c r="A996" s="22"/>
      <c r="B996" s="22"/>
      <c r="C996" s="22"/>
      <c r="D996" s="22"/>
      <c r="E996" s="22"/>
      <c r="F996" s="22"/>
      <c r="G996" s="22"/>
      <c r="H996" s="22"/>
      <c r="I996" s="22"/>
      <c r="J996" s="22"/>
      <c r="K996" s="22"/>
      <c r="L996" s="22"/>
      <c r="M996" s="22"/>
      <c r="N996" s="83"/>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4"/>
      <c r="AY996" s="24"/>
      <c r="AZ996" s="24"/>
    </row>
    <row r="997" spans="1:52" ht="13.8">
      <c r="A997" s="22"/>
      <c r="B997" s="22"/>
      <c r="C997" s="22"/>
      <c r="D997" s="22"/>
      <c r="E997" s="22"/>
      <c r="F997" s="22"/>
      <c r="G997" s="22"/>
      <c r="H997" s="22"/>
      <c r="I997" s="22"/>
      <c r="J997" s="22"/>
      <c r="K997" s="22"/>
      <c r="L997" s="22"/>
      <c r="M997" s="22"/>
      <c r="N997" s="83"/>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4"/>
      <c r="AY997" s="24"/>
      <c r="AZ997" s="24"/>
    </row>
    <row r="998" spans="1:52" ht="13.8">
      <c r="A998" s="22"/>
      <c r="B998" s="22"/>
      <c r="C998" s="22"/>
      <c r="D998" s="22"/>
      <c r="E998" s="22"/>
      <c r="F998" s="22"/>
      <c r="G998" s="22"/>
      <c r="H998" s="22"/>
      <c r="I998" s="22"/>
      <c r="J998" s="22"/>
      <c r="K998" s="22"/>
      <c r="L998" s="22"/>
      <c r="M998" s="22"/>
      <c r="N998" s="83"/>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4"/>
      <c r="AY998" s="24"/>
      <c r="AZ998" s="24"/>
    </row>
    <row r="999" spans="1:52" ht="13.8">
      <c r="A999" s="22"/>
      <c r="B999" s="22"/>
      <c r="C999" s="22"/>
      <c r="D999" s="22"/>
      <c r="E999" s="22"/>
      <c r="F999" s="22"/>
      <c r="G999" s="22"/>
      <c r="H999" s="22"/>
      <c r="I999" s="22"/>
      <c r="J999" s="22"/>
      <c r="K999" s="22"/>
      <c r="L999" s="22"/>
      <c r="M999" s="22"/>
      <c r="N999" s="83"/>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4"/>
      <c r="AY999" s="24"/>
      <c r="AZ999" s="24"/>
    </row>
    <row r="1000" spans="1:52" ht="13.8">
      <c r="A1000" s="22"/>
      <c r="B1000" s="22"/>
      <c r="C1000" s="22"/>
      <c r="D1000" s="22"/>
      <c r="E1000" s="22"/>
      <c r="F1000" s="22"/>
      <c r="G1000" s="22"/>
      <c r="H1000" s="22"/>
      <c r="I1000" s="22"/>
      <c r="J1000" s="22"/>
      <c r="K1000" s="22"/>
      <c r="L1000" s="22"/>
      <c r="M1000" s="22"/>
      <c r="N1000" s="83"/>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4"/>
      <c r="AY1000" s="24"/>
      <c r="AZ1000" s="24"/>
    </row>
  </sheetData>
  <autoFilter ref="A1:AY361" xr:uid="{00000000-0009-0000-0000-000001000000}">
    <filterColumn colId="46">
      <filters>
        <filter val="Válida"/>
      </filters>
    </filterColumn>
  </autoFilter>
  <customSheetViews>
    <customSheetView guid="{45B9D9F7-08A7-4DAD-A158-A1CCF9402557}" filter="1" showAutoFilter="1">
      <pageMargins left="0.7" right="0.7" top="0.75" bottom="0.75" header="0.3" footer="0.3"/>
      <autoFilter ref="A1:AZ1000" xr:uid="{74D02547-DE16-4DD8-9014-21E4D5CAF08D}"/>
    </customSheetView>
    <customSheetView guid="{8C232FF7-E66B-4EA6-A824-8263F90D86A8}" filter="1" showAutoFilter="1">
      <pageMargins left="0.7" right="0.7" top="0.75" bottom="0.75" header="0.3" footer="0.3"/>
      <autoFilter ref="A1:AZ1000" xr:uid="{BF62C028-CDF9-4C45-9B14-05BDC22D326F}">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5A361B54-27BA-4BEE-BC55-FB2FDF1BFA12}" filter="1" showAutoFilter="1">
      <pageMargins left="0.7" right="0.7" top="0.75" bottom="0.75" header="0.3" footer="0.3"/>
      <autoFilter ref="A1:AZ1000" xr:uid="{B9121250-08F6-444B-A658-2055C5C5664F}"/>
    </customSheetView>
    <customSheetView guid="{41AD5EF7-BDAF-4132-831A-24D2316EFFA2}" filter="1" showAutoFilter="1">
      <pageMargins left="0.7" right="0.7" top="0.75" bottom="0.75" header="0.3" footer="0.3"/>
      <autoFilter ref="A1:AZ1000" xr:uid="{06FC064D-3D75-4236-9F15-259B62DB4B61}"/>
    </customSheetView>
    <customSheetView guid="{C79B57EB-B5DD-4107-98E1-E3D607142F83}" filter="1" showAutoFilter="1">
      <pageMargins left="0.7" right="0.7" top="0.75" bottom="0.75" header="0.3" footer="0.3"/>
      <autoFilter ref="A1:AZ1000" xr:uid="{D5292CDF-E309-48FC-8CCC-C397077CFC2C}"/>
    </customSheetView>
    <customSheetView guid="{1576552E-50D0-4D18-A724-9A1587C33808}" filter="1" showAutoFilter="1">
      <pageMargins left="0.7" right="0.7" top="0.75" bottom="0.75" header="0.3" footer="0.3"/>
      <autoFilter ref="A1:AZ1000" xr:uid="{170F5D00-53D2-40BC-8B04-B75F0B4D7EE2}"/>
    </customSheetView>
    <customSheetView guid="{893EF58D-04A2-41DC-A1AA-A42A96156F82}" filter="1" showAutoFilter="1">
      <pageMargins left="0.7" right="0.7" top="0.75" bottom="0.75" header="0.3" footer="0.3"/>
      <autoFilter ref="A1:AZ1000" xr:uid="{5CF96266-CEBD-4DA9-AC24-79DBEA6274DE}">
        <filterColumn colId="16">
          <filters>
            <filter val="ÁLGEBRA"/>
            <filter val="ÁLGEBRA I PARA INGENIERÍA"/>
            <filter val="ÁLGEBRA LINEAL"/>
            <filter val="ANATOMÍA"/>
            <filter val="ANATOMÍA GENERAL"/>
            <filter val="BIOFÍSICA"/>
            <filter val="BIOLOGÍA CELULAR"/>
            <filter val="CÁLCULO AVANZADO"/>
            <filter val="CÁLCULO I"/>
            <filter val="CÁLCULO I PARA INGENIERÍA"/>
            <filter val="CÁLCULO II PARA INGENIERÍA"/>
            <filter val="CONTABILIDAD FINANCIERA Y TOMA DE DECISIONES"/>
            <filter val="DERECHO CIVIL I"/>
            <filter val="FÍSICA AMBIENTAL"/>
            <filter val="FÍSICA I"/>
            <filter val="FÍSICA I PARA INGENIERÍA"/>
            <filter val="FÍSICA II PARA INGENIERÍA"/>
            <filter val="INGLÉS BÁSICO III"/>
            <filter val="INGLÉS III"/>
            <filter val="LENGUA JAPONESA I"/>
            <filter val="MATEMÁTICA PARA LA ADM. Y ECONOMÍA II"/>
            <filter val="MATEMÁTICAS I"/>
            <filter val="MATEMÁTICAS II"/>
            <filter val="MATEMÁTICAS III"/>
            <filter val="MATEMÁTICAS PARA LA ADM. Y ECONOMÍA I"/>
            <filter val="MATEMÁTICAS PARA LA ADM. Y ECONOMÍA II"/>
            <filter val="MATEMÁTICAS PARA LA ADM. Y ECONOMÍA III"/>
            <filter val="MATEMÁTICAS PARA LA ADMINISTRACIÓN Y ECONOMÍA II"/>
            <filter val="PROCESOS CONTABLES II"/>
            <filter val="PSICOLOGÍA SOCIAL I"/>
            <filter val="QUÍMICA GENERAL"/>
            <filter val="RAZONAMIENTO LÓGICO-MATEMÁTICO"/>
            <filter val="TEORÍA DE LA COMUNICACIÓN II"/>
          </filters>
        </filterColumn>
        <filterColumn colId="21">
          <colorFilter dxfId="2"/>
        </filterColumn>
      </autoFilter>
    </customSheetView>
    <customSheetView guid="{58667AE6-3C66-4CEB-9168-E34A0BE62F92}" filter="1" showAutoFilter="1">
      <pageMargins left="0.7" right="0.7" top="0.75" bottom="0.75" header="0.3" footer="0.3"/>
      <autoFilter ref="A1:AZ361" xr:uid="{675CDAD7-C7A0-4A31-91AD-C4415F1AA616}">
        <filterColumn colId="4">
          <filters>
            <filter val="INGENIERÍA CIVIL EN ELECTRICIDAD"/>
          </filters>
        </filterColumn>
        <filterColumn colId="13">
          <filters>
            <filter val="SI"/>
          </filters>
        </filterColumn>
      </autoFilter>
    </customSheetView>
    <customSheetView guid="{54A28E6D-2671-4913-9DA1-92072BD005AD}" filter="1" showAutoFilter="1">
      <pageMargins left="0.7" right="0.7" top="0.75" bottom="0.75" header="0.3" footer="0.3"/>
      <autoFilter ref="A1:AZ1000" xr:uid="{9DF4399C-EE7A-45DB-96FF-C74B0B8BC992}">
        <filterColumn colId="26">
          <filters>
            <filter val="19743816-9"/>
            <filter val="20079732-9"/>
            <filter val="20332354-9"/>
            <filter val="20599187-5"/>
            <filter val="20671043-8"/>
            <filter val="20930908-4"/>
          </filters>
        </filterColumn>
      </autoFilter>
    </customSheetView>
    <customSheetView guid="{EA8C7566-9C67-4074-BBDE-597830DCD710}" filter="1" showAutoFilter="1">
      <pageMargins left="0.7" right="0.7" top="0.75" bottom="0.75" header="0.3" footer="0.3"/>
      <autoFilter ref="A1:AZ1000" xr:uid="{238468FD-5558-47B4-9CF0-D60522933CCC}">
        <filterColumn colId="16">
          <colorFilter dxfId="3"/>
        </filterColumn>
      </autoFilter>
    </customSheetView>
    <customSheetView guid="{1F6600AC-C3BC-4CAE-BA9F-C1EAAEE25167}" filter="1" showAutoFilter="1">
      <pageMargins left="0.7" right="0.7" top="0.75" bottom="0.75" header="0.3" footer="0.3"/>
      <autoFilter ref="A1:AZ361" xr:uid="{6CD36B1E-5D4E-4574-8D8D-5513A4540828}">
        <filterColumn colId="4">
          <filters>
            <filter val="INGENIERÍA CIVIL EN ELECTRICIDAD"/>
          </filters>
        </filterColumn>
        <filterColumn colId="13">
          <filters>
            <filter val="SI"/>
          </filters>
        </filterColumn>
      </autoFilter>
    </customSheetView>
    <customSheetView guid="{CACC4564-615E-4066-BA6F-676134C5819B}" filter="1" showAutoFilter="1">
      <pageMargins left="0.7" right="0.7" top="0.75" bottom="0.75" header="0.3" footer="0.3"/>
      <autoFilter ref="A1:AZ1000" xr:uid="{F0653135-28E3-4493-BB28-39DC0D4C1E2B}"/>
    </customSheetView>
    <customSheetView guid="{7AEFC545-25E0-454E-940B-D8767BF88407}" filter="1" showAutoFilter="1">
      <pageMargins left="0.7" right="0.7" top="0.75" bottom="0.75" header="0.3" footer="0.3"/>
      <autoFilter ref="A1:AZ1000" xr:uid="{FB35CCD9-47CB-4ABB-B2E4-AFD4ABB586E6}"/>
    </customSheetView>
    <customSheetView guid="{9FE98E0E-23CD-4A73-81A8-B6FDA8E8D94C}" filter="1" showAutoFilter="1">
      <pageMargins left="0.7" right="0.7" top="0.75" bottom="0.75" header="0.3" footer="0.3"/>
      <autoFilter ref="A1:AZ1000" xr:uid="{B570FACF-9F95-430A-BB68-F54C11F19EEF}"/>
    </customSheetView>
    <customSheetView guid="{32E9502B-73B3-4645-B4C4-8A0B25CEB70D}" filter="1" showAutoFilter="1">
      <pageMargins left="0.7" right="0.7" top="0.75" bottom="0.75" header="0.3" footer="0.3"/>
      <autoFilter ref="A1:AZ1000" xr:uid="{569F9620-F2F9-46D7-A877-85D126A9B5A2}"/>
    </customSheetView>
    <customSheetView guid="{47D3AF8D-543D-424E-88D7-894A2A114D29}" filter="1" showAutoFilter="1">
      <pageMargins left="0.7" right="0.7" top="0.75" bottom="0.75" header="0.3" footer="0.3"/>
      <autoFilter ref="A1:AZ1000" xr:uid="{E853B9AD-4470-4420-B1AB-8BEDC67B7C12}">
        <filterColumn colId="13">
          <filters>
            <filter val="NO"/>
          </filters>
        </filterColumn>
      </autoFilter>
    </customSheetView>
    <customSheetView guid="{5DEF3968-0B08-4C63-B8CE-D71F878FCB23}" filter="1" showAutoFilter="1">
      <pageMargins left="0.7" right="0.7" top="0.75" bottom="0.75" header="0.3" footer="0.3"/>
      <autoFilter ref="A1:AZ1000" xr:uid="{1A13F1E5-4B06-4658-A7A3-4E09CDCB862D}"/>
    </customSheetView>
    <customSheetView guid="{21116024-1EF1-431F-A609-9C8EB42075E4}" filter="1" showAutoFilter="1">
      <pageMargins left="0.7" right="0.7" top="0.75" bottom="0.75" header="0.3" footer="0.3"/>
      <autoFilter ref="A1:AZ361" xr:uid="{3C58CD6A-0DA3-4E42-8984-7390D164A400}">
        <filterColumn colId="4">
          <filters>
            <filter val="INGENIERÍA CIVIL EN ELECTRICIDAD"/>
          </filters>
        </filterColumn>
        <filterColumn colId="13">
          <filters>
            <filter val="SI"/>
          </filters>
        </filterColumn>
      </autoFilter>
    </customSheetView>
    <customSheetView guid="{C4105DB4-A71A-4AFC-9BB0-BC4E1683D159}" filter="1" showAutoFilter="1">
      <pageMargins left="0.7" right="0.7" top="0.75" bottom="0.75" header="0.3" footer="0.3"/>
      <autoFilter ref="A1:AZ1000" xr:uid="{3120C6D7-9C90-4649-9373-9035CD18FDF4}"/>
    </customSheetView>
    <customSheetView guid="{0532B9D7-6129-4469-A9E6-E6623F826864}" filter="1" showAutoFilter="1">
      <pageMargins left="0.7" right="0.7" top="0.75" bottom="0.75" header="0.3" footer="0.3"/>
      <autoFilter ref="A1:AZ1000" xr:uid="{F1638427-24A7-42DE-A990-EAC63CA17623}"/>
    </customSheetView>
    <customSheetView guid="{6207C277-70DE-4B0A-960E-B0967D62F4F5}" filter="1" showAutoFilter="1">
      <pageMargins left="0.7" right="0.7" top="0.75" bottom="0.75" header="0.3" footer="0.3"/>
      <autoFilter ref="A1:AZ1000" xr:uid="{C011E614-636B-4211-A4CE-6D7335DF4145}">
        <filterColumn colId="22">
          <colorFilter dxfId="4"/>
        </filterColumn>
      </autoFilter>
    </customSheetView>
    <customSheetView guid="{28503D20-F0B8-40FB-92ED-6BA416541A75}" filter="1" showAutoFilter="1">
      <pageMargins left="0.7" right="0.7" top="0.75" bottom="0.75" header="0.3" footer="0.3"/>
      <autoFilter ref="A1:AZ1000" xr:uid="{00BE2115-CCCB-4644-9389-9FC4FB0445BB}">
        <filterColumn colId="0">
          <colorFilter dxfId="5"/>
        </filterColumn>
      </autoFilter>
    </customSheetView>
    <customSheetView guid="{D019BB41-B870-4B08-8E6D-F0A67C13BAB6}" filter="1" showAutoFilter="1">
      <pageMargins left="0.7" right="0.7" top="0.75" bottom="0.75" header="0.3" footer="0.3"/>
      <autoFilter ref="A1:AZ1000" xr:uid="{E586BFCA-A271-4216-9C33-0ACF8A6476B7}">
        <filterColumn colId="3">
          <filters>
            <filter val="TEODORO ADRIÁN"/>
          </filters>
        </filterColumn>
      </autoFilter>
    </customSheetView>
    <customSheetView guid="{E6D452F7-379F-4C80-B5F0-55144EDC0BBE}" filter="1" showAutoFilter="1">
      <pageMargins left="0.7" right="0.7" top="0.75" bottom="0.75" header="0.3" footer="0.3"/>
      <autoFilter ref="A1:AZ1000" xr:uid="{68661F0B-38CC-4E2D-B8EA-ACFB4AB524ED}">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91E1D854-6649-40F8-BD08-055E919AC702}" filter="1" showAutoFilter="1">
      <pageMargins left="0.7" right="0.7" top="0.75" bottom="0.75" header="0.3" footer="0.3"/>
      <autoFilter ref="A1:AZ1000" xr:uid="{B064AD9D-3A71-4F8F-9F43-0CE36E66B939}">
        <filterColumn colId="17">
          <filters>
            <filter val="14736138-6"/>
            <filter val="18313879-0"/>
            <filter val="19237749-8"/>
            <filter val="19429482-4"/>
            <filter val="19430141-3"/>
            <filter val="19562602-2"/>
            <filter val="19564644-9"/>
            <filter val="19571607-2"/>
            <filter val="19601126-9"/>
            <filter val="19645073-4"/>
            <filter val="19837669-8"/>
            <filter val="19891951-9"/>
            <filter val="19893468-2"/>
            <filter val="19970584-9"/>
            <filter val="19992058-8"/>
            <filter val="20055740-9"/>
            <filter val="20224847-0"/>
            <filter val="20284690-4"/>
            <filter val="20305452-1"/>
            <filter val="20332354-9"/>
            <filter val="20369682-5"/>
            <filter val="20390160-7"/>
            <filter val="20435816-8"/>
            <filter val="20435822-2"/>
            <filter val="20446762-5"/>
            <filter val="20450554-3"/>
            <filter val="20614026-7"/>
            <filter val="20615337-7"/>
            <filter val="20633744-3"/>
            <filter val="20663965-2"/>
            <filter val="20670545-0"/>
            <filter val="20725646-3"/>
            <filter val="20762719-4"/>
            <filter val="21107558-9"/>
            <filter val="27433837-7"/>
          </filters>
        </filterColumn>
      </autoFilter>
    </customSheetView>
    <customSheetView guid="{282B564C-6909-42BA-A0AE-4F08D6BBEAF2}" filter="1" showAutoFilter="1">
      <pageMargins left="0.7" right="0.7" top="0.75" bottom="0.75" header="0.3" footer="0.3"/>
      <autoFilter ref="A1:AZ1000" xr:uid="{4BDC158F-7A3E-44CE-9E80-B60ED0BD4645}">
        <filterColumn colId="13">
          <filters>
            <filter val="SI"/>
          </filters>
        </filterColumn>
        <filterColumn colId="14">
          <filters>
            <filter val="CIENCIAS"/>
            <filter val="HUMANIDADES Y CIENCIAS SOCIALES"/>
            <filter val="MATEMÁTICA"/>
          </filters>
        </filterColumn>
        <filterColumn colId="17">
          <filters blank="1">
            <filter val="20284690-4"/>
            <filter val="20450554-3"/>
            <filter val="27433837-7"/>
          </filters>
        </filterColumn>
      </autoFilter>
    </customSheetView>
    <customSheetView guid="{0D40ED3D-2AC4-4032-B4FE-5394E28A12BE}" filter="1" showAutoFilter="1">
      <pageMargins left="0.7" right="0.7" top="0.75" bottom="0.75" header="0.3" footer="0.3"/>
      <autoFilter ref="A1:AZ1000" xr:uid="{C769FBE6-EF33-40F4-BEF9-394F3E23605B}">
        <filterColumn colId="0">
          <filters>
            <filter val="20907776"/>
          </filters>
        </filterColumn>
      </autoFilter>
    </customSheetView>
    <customSheetView guid="{85795592-8550-4123-B34B-816C0130011E}" filter="1" showAutoFilter="1">
      <pageMargins left="0.7" right="0.7" top="0.75" bottom="0.75" header="0.3" footer="0.3"/>
      <autoFilter ref="A1:AZ361" xr:uid="{E48D7F99-B17F-4EC9-8893-B340779CE7BF}">
        <filterColumn colId="4">
          <filters>
            <filter val="ADMINISTRACIÓN PÚBLICA"/>
            <filter val="ANALISTA EN COMPUTACIÓN CIENTÍFICA / LICENCIATURA EN CIENCIA DE LA COMPUTACIÓN"/>
            <filter val="ARQUITECTURA"/>
            <filter val="BACHILLERATO EN CIENCIAS Y HUMANIDADES"/>
            <filter val="BIOQUÍMICA Y LICENCIATURA EN BIOQUÍMICA"/>
            <filter val="CONTADOR PÚBLICO Y AUDITOR (D)"/>
            <filter val="CONTADOR PÚBLICO Y AUDITOR (DIURNO)"/>
            <filter val="CONTADOR PÚBLICO Y AUDITOR (VESPERTINO)"/>
            <filter val="DERECHO"/>
            <filter val="DISEÑO EN COMUNICACIÓN VISUAL"/>
            <filter val="DISEÑO INDUSTRIAL"/>
            <filter val="INGENIERÍA CIVIL EN ELECTRICIDAD"/>
            <filter val="INGENIERÍA COMERCIAL"/>
            <filter val="INGENIERÍA DE EJECUCIÓN EN ELECTRICIDAD"/>
            <filter val="INGENIERÍA EN AGRONEGOCIOS"/>
            <filter val="INGENIERÍA MATEMÁTICA"/>
            <filter val="LICENCIATURA EN ESTUDIOS INTERNACIONALES"/>
            <filter val="LICENCIATURA EN LINGÜÍSTICA APLICADA A LA TRADUCCIÓN EN INGLÉS - JAPONÉS E INGLÉS - PORTUGUÉS"/>
            <filter val="MEDICINA"/>
            <filter val="PEDAGOGÍA EN CASTELLANO"/>
            <filter val="PEDAGOGÍA EN EDUCACIÓN GENERAL BÁSICA"/>
            <filter val="PEDAGOGÍA EN FÍSICA Y MATEMÁTICA"/>
            <filter val="PEDAGOGÍA EN HISTORIA Y CIENCIAS SOCIALES"/>
            <filter val="PEDAGOGÍA EN INGLÉS"/>
            <filter val="PEDAGOGÍA EN MATEMÁTICA Y COMPUTACIÓN"/>
            <filter val="PEDAGOGÍA EN QUÍMICA Y BIOLOGÍA"/>
            <filter val="PERIODISMO"/>
            <filter val="PSICOLOGÍA"/>
            <filter val="PUBLICIDAD"/>
            <filter val="QUÍMICA Y FARMACIA"/>
            <filter val="TECNOLOGÍA EN ADMINISTRACIÓN DE PERSONAL"/>
            <filter val="TECNOLOGÍA EN AUTOMATIZACIÓN INDUSTRIAL"/>
            <filter val="TECNOLOGÍA EN CONSTRUCCIONES"/>
            <filter val="TECNOLOGÍA EN TELECOMUNICACIONES"/>
          </filters>
        </filterColumn>
        <filterColumn colId="5">
          <filters>
            <filter val="FACULTAD DE CIENCIAS MEDICAS"/>
            <filter val="FACULTAD DE INGENIERIA"/>
          </filters>
        </filterColumn>
      </autoFilter>
    </customSheetView>
    <customSheetView guid="{087EB933-646D-4C4F-BABE-8E5152EB0DF1}" filter="1" showAutoFilter="1">
      <pageMargins left="0.7" right="0.7" top="0.75" bottom="0.75" header="0.3" footer="0.3"/>
      <autoFilter ref="A1:AZ1000" xr:uid="{9A8C805B-8E31-4493-BFEE-FB00E15A7529}">
        <filterColumn colId="39">
          <filters>
            <filter val="05-04-2023"/>
          </filters>
        </filterColumn>
      </autoFilter>
    </customSheetView>
    <customSheetView guid="{E0816CFF-8BB4-4308-8B5D-76729E3096B0}" filter="1" showAutoFilter="1">
      <pageMargins left="0.7" right="0.7" top="0.75" bottom="0.75" header="0.3" footer="0.3"/>
      <autoFilter ref="A1:AZ1000" xr:uid="{B884530D-9190-4B9A-86ED-2DE7D1E0BA12}">
        <filterColumn colId="14">
          <filters>
            <filter val="CIENCIAS"/>
            <filter val="HUMANIDADES Y CIENCIAS SOCIALES"/>
            <filter val="MATEMÁTICA"/>
          </filters>
        </filterColumn>
        <filterColumn colId="16">
          <filters blank="1">
            <filter val="ÁLGEBRA"/>
            <filter val="CÁLCULO AVANZADO"/>
            <filter val="CÁLCULO I"/>
            <filter val="CÁLCULO I PARA INGENIERÍA"/>
            <filter val="MATEMÁTICA PARA LA ADM. Y ECONOMÍA II"/>
          </filters>
        </filterColumn>
      </autoFilter>
    </customSheetView>
  </customSheetViews>
  <mergeCells count="1">
    <mergeCell ref="H55:I55"/>
  </mergeCells>
  <conditionalFormatting sqref="AR2:AR467">
    <cfRule type="notContainsBlanks" dxfId="1" priority="1">
      <formula>LEN(TRIM(AR2))&gt;0</formula>
    </cfRule>
  </conditionalFormatting>
  <dataValidations count="6">
    <dataValidation type="list" allowBlank="1" showErrorMessage="1" sqref="AU2:AU361" xr:uid="{00000000-0002-0000-0100-000000000000}">
      <formula1>"Derivado a Taller,Gestionando Tutor,Inválida,No hay Tutor,Válida"</formula1>
    </dataValidation>
    <dataValidation type="list" allowBlank="1" showErrorMessage="1" sqref="AR2:AR361" xr:uid="{00000000-0002-0000-0100-000001000000}">
      <formula1>"Académico,Distancia,Económico,Salud,Vocacional"</formula1>
    </dataValidation>
    <dataValidation type="list" allowBlank="1" showErrorMessage="1" sqref="AQ2:AQ361" xr:uid="{00000000-0002-0000-0100-000002000000}">
      <formula1>"Baja por Inasistencia,Beneficios,No necesita tutor,No solicita tutor,Renuncia Carrera,Renuncia Tutorías,Retiro Temporal"</formula1>
    </dataValidation>
    <dataValidation type="list" allowBlank="1" showErrorMessage="1" sqref="AW2:AW361" xr:uid="{00000000-0002-0000-0100-000003000000}">
      <formula1>"Pendiente,Revisado"</formula1>
    </dataValidation>
    <dataValidation type="list" allowBlank="1" showErrorMessage="1" sqref="AS2:AS361" xr:uid="{00000000-0002-0000-0100-000004000000}">
      <formula1>"Marzo,Abril,Mayo,Junio,Julio,Agosto"</formula1>
    </dataValidation>
    <dataValidation type="list" allowBlank="1" showErrorMessage="1" sqref="AT2:AT361" xr:uid="{00000000-0002-0000-0100-000005000000}">
      <formula1>"No,Si"</formula1>
    </dataValidation>
  </dataValidations>
  <hyperlinks>
    <hyperlink ref="J270" r:id="rId1" xr:uid="{00000000-0004-0000-01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BE984"/>
  <sheetViews>
    <sheetView workbookViewId="0"/>
  </sheetViews>
  <sheetFormatPr baseColWidth="10" defaultColWidth="12.6640625" defaultRowHeight="15.75" customHeight="1"/>
  <cols>
    <col min="2" max="2" width="3.109375" customWidth="1"/>
    <col min="3" max="3" width="32.6640625" customWidth="1"/>
    <col min="4" max="4" width="13.6640625" customWidth="1"/>
    <col min="5" max="5" width="36.109375" customWidth="1"/>
    <col min="6" max="6" width="26.33203125" customWidth="1"/>
    <col min="8" max="8" width="18.109375" customWidth="1"/>
    <col min="9" max="9" width="13.6640625" customWidth="1"/>
    <col min="10" max="10" width="18.44140625" customWidth="1"/>
    <col min="11" max="11" width="17.77734375" customWidth="1"/>
    <col min="14" max="14" width="14.21875" customWidth="1"/>
    <col min="15" max="15" width="15.21875" customWidth="1"/>
    <col min="17" max="17" width="28.88671875" customWidth="1"/>
    <col min="19" max="19" width="28.33203125" customWidth="1"/>
    <col min="20" max="20" width="23.33203125" customWidth="1"/>
    <col min="23" max="23" width="14" customWidth="1"/>
    <col min="25" max="25" width="13.21875" customWidth="1"/>
    <col min="26" max="26" width="19.6640625" customWidth="1"/>
    <col min="29" max="29" width="20.44140625" customWidth="1"/>
    <col min="31" max="31" width="14.88671875" customWidth="1"/>
    <col min="40" max="40" width="15.77734375" customWidth="1"/>
    <col min="42" max="42" width="44.33203125" customWidth="1"/>
    <col min="48" max="48" width="20.6640625" customWidth="1"/>
    <col min="55" max="55" width="20.88671875" hidden="1" customWidth="1"/>
    <col min="56" max="57" width="12.6640625" hidden="1"/>
  </cols>
  <sheetData>
    <row r="1" spans="1:57" ht="69">
      <c r="A1" s="2" t="s">
        <v>0</v>
      </c>
      <c r="B1" s="2" t="s">
        <v>1</v>
      </c>
      <c r="C1" s="2" t="s">
        <v>2</v>
      </c>
      <c r="D1" s="2" t="s">
        <v>3</v>
      </c>
      <c r="E1" s="2" t="s">
        <v>4</v>
      </c>
      <c r="F1" s="2" t="s">
        <v>5</v>
      </c>
      <c r="G1" s="2" t="s">
        <v>6</v>
      </c>
      <c r="H1" s="2" t="s">
        <v>7</v>
      </c>
      <c r="I1" s="3" t="s">
        <v>8</v>
      </c>
      <c r="J1" s="2" t="s">
        <v>9</v>
      </c>
      <c r="K1" s="2" t="s">
        <v>10</v>
      </c>
      <c r="L1" s="2" t="s">
        <v>11</v>
      </c>
      <c r="M1" s="2" t="s">
        <v>12</v>
      </c>
      <c r="N1" s="4" t="s">
        <v>13</v>
      </c>
      <c r="O1" s="5" t="s">
        <v>14</v>
      </c>
      <c r="P1" s="5" t="s">
        <v>15</v>
      </c>
      <c r="Q1" s="6" t="s">
        <v>16</v>
      </c>
      <c r="R1" s="7" t="s">
        <v>17</v>
      </c>
      <c r="S1" s="8" t="s">
        <v>18</v>
      </c>
      <c r="T1" s="8" t="s">
        <v>19</v>
      </c>
      <c r="U1" s="84" t="s">
        <v>20</v>
      </c>
      <c r="V1" s="8" t="s">
        <v>21</v>
      </c>
      <c r="W1" s="8" t="s">
        <v>1803</v>
      </c>
      <c r="X1" s="10" t="s">
        <v>23</v>
      </c>
      <c r="Y1" s="9" t="s">
        <v>24</v>
      </c>
      <c r="Z1" s="9" t="s">
        <v>16</v>
      </c>
      <c r="AA1" s="10" t="s">
        <v>25</v>
      </c>
      <c r="AB1" s="10" t="s">
        <v>26</v>
      </c>
      <c r="AC1" s="10" t="s">
        <v>27</v>
      </c>
      <c r="AD1" s="10" t="s">
        <v>28</v>
      </c>
      <c r="AE1" s="10" t="s">
        <v>29</v>
      </c>
      <c r="AF1" s="10" t="s">
        <v>30</v>
      </c>
      <c r="AG1" s="12" t="s">
        <v>31</v>
      </c>
      <c r="AH1" s="12" t="s">
        <v>32</v>
      </c>
      <c r="AI1" s="12" t="s">
        <v>16</v>
      </c>
      <c r="AJ1" s="12" t="s">
        <v>33</v>
      </c>
      <c r="AK1" s="12" t="s">
        <v>34</v>
      </c>
      <c r="AL1" s="12" t="s">
        <v>35</v>
      </c>
      <c r="AM1" s="12" t="s">
        <v>36</v>
      </c>
      <c r="AN1" s="12" t="s">
        <v>37</v>
      </c>
      <c r="AO1" s="12" t="s">
        <v>38</v>
      </c>
      <c r="AP1" s="13" t="s">
        <v>39</v>
      </c>
      <c r="AQ1" s="14" t="s">
        <v>40</v>
      </c>
      <c r="AR1" s="13" t="s">
        <v>41</v>
      </c>
      <c r="AS1" s="13" t="s">
        <v>42</v>
      </c>
      <c r="AT1" s="14" t="s">
        <v>43</v>
      </c>
      <c r="AU1" s="15" t="s">
        <v>44</v>
      </c>
      <c r="AV1" s="16" t="s">
        <v>45</v>
      </c>
      <c r="AW1" s="17" t="s">
        <v>46</v>
      </c>
      <c r="AX1" s="61" t="s">
        <v>2991</v>
      </c>
      <c r="AY1" s="61" t="s">
        <v>47</v>
      </c>
      <c r="AZ1" s="61" t="s">
        <v>48</v>
      </c>
      <c r="BA1" s="85" t="s">
        <v>2992</v>
      </c>
      <c r="BB1" s="85" t="s">
        <v>2993</v>
      </c>
      <c r="BC1" s="61" t="s">
        <v>2994</v>
      </c>
      <c r="BD1" s="61" t="s">
        <v>2995</v>
      </c>
      <c r="BE1" s="18"/>
    </row>
    <row r="2" spans="1:57" ht="15.75" customHeight="1">
      <c r="A2" s="19">
        <v>20290191</v>
      </c>
      <c r="B2" s="21">
        <v>3</v>
      </c>
      <c r="C2" s="20" t="s">
        <v>2996</v>
      </c>
      <c r="D2" s="20" t="s">
        <v>50</v>
      </c>
      <c r="E2" s="20" t="s">
        <v>1220</v>
      </c>
      <c r="F2" s="20" t="s">
        <v>91</v>
      </c>
      <c r="G2" s="20" t="s">
        <v>2997</v>
      </c>
      <c r="H2" s="20" t="s">
        <v>2998</v>
      </c>
      <c r="I2" s="20"/>
      <c r="J2" s="20" t="s">
        <v>2999</v>
      </c>
      <c r="K2" s="20" t="s">
        <v>3000</v>
      </c>
      <c r="L2" s="20"/>
      <c r="M2" s="19">
        <v>232693383</v>
      </c>
      <c r="N2" s="21" t="s">
        <v>58</v>
      </c>
      <c r="O2" s="20" t="s">
        <v>77</v>
      </c>
      <c r="P2" s="20" t="s">
        <v>3001</v>
      </c>
      <c r="Q2" s="20" t="s">
        <v>809</v>
      </c>
      <c r="R2" s="38" t="s">
        <v>2085</v>
      </c>
      <c r="S2" s="22" t="s">
        <v>2086</v>
      </c>
      <c r="T2" s="22" t="s">
        <v>2087</v>
      </c>
      <c r="U2" s="38">
        <v>56961259178</v>
      </c>
      <c r="V2" s="23">
        <v>45013</v>
      </c>
      <c r="W2" s="22" t="s">
        <v>62</v>
      </c>
      <c r="X2" s="22"/>
      <c r="Y2" s="22"/>
      <c r="Z2" s="22"/>
      <c r="AA2" s="22"/>
      <c r="AB2" s="22"/>
      <c r="AC2" s="22"/>
      <c r="AD2" s="22"/>
      <c r="AE2" s="22"/>
      <c r="AF2" s="22"/>
      <c r="AG2" s="22"/>
      <c r="AH2" s="22"/>
      <c r="AI2" s="22"/>
      <c r="AJ2" s="22"/>
      <c r="AK2" s="22"/>
      <c r="AL2" s="22"/>
      <c r="AM2" s="22"/>
      <c r="AN2" s="22"/>
      <c r="AO2" s="22"/>
      <c r="AP2" s="22" t="s">
        <v>3002</v>
      </c>
      <c r="AQ2" s="22"/>
      <c r="AR2" s="22"/>
      <c r="AS2" s="22"/>
      <c r="AT2" s="22"/>
      <c r="AU2" s="22" t="s">
        <v>62</v>
      </c>
      <c r="AV2" s="22"/>
      <c r="AW2" s="22"/>
      <c r="AX2" s="23">
        <v>45006</v>
      </c>
      <c r="AY2" s="86">
        <f>VLOOKUP(A2,'TUTORÍAS 20230424'!A:I,8,0)</f>
        <v>2</v>
      </c>
      <c r="AZ2" s="86">
        <f>VLOOKUP(A2,'TUTORÍAS 20230502'!A:K,10,0)</f>
        <v>3</v>
      </c>
      <c r="BA2" s="23"/>
      <c r="BB2" s="23"/>
      <c r="BC2" s="22"/>
      <c r="BD2" s="24"/>
      <c r="BE2" s="22"/>
    </row>
    <row r="3" spans="1:57" ht="15.75" customHeight="1">
      <c r="A3" s="34">
        <v>26996556</v>
      </c>
      <c r="B3" s="59">
        <v>8</v>
      </c>
      <c r="C3" s="58" t="s">
        <v>3003</v>
      </c>
      <c r="D3" s="58" t="s">
        <v>50</v>
      </c>
      <c r="E3" s="58" t="s">
        <v>177</v>
      </c>
      <c r="F3" s="58" t="s">
        <v>1933</v>
      </c>
      <c r="G3" s="58" t="s">
        <v>2209</v>
      </c>
      <c r="H3" s="150" t="s">
        <v>3004</v>
      </c>
      <c r="I3" s="149"/>
      <c r="J3" s="58" t="s">
        <v>3005</v>
      </c>
      <c r="K3" s="58" t="s">
        <v>3006</v>
      </c>
      <c r="L3" s="58"/>
      <c r="M3" s="58" t="s">
        <v>50</v>
      </c>
      <c r="N3" s="59" t="s">
        <v>58</v>
      </c>
      <c r="O3" s="58" t="s">
        <v>77</v>
      </c>
      <c r="P3" s="58" t="s">
        <v>3007</v>
      </c>
      <c r="Q3" s="58" t="s">
        <v>3007</v>
      </c>
      <c r="R3" s="44" t="s">
        <v>3008</v>
      </c>
      <c r="S3" s="29" t="str">
        <f>VLOOKUP(R3,'TUTORES 1s2023'!A:C,2,0)</f>
        <v>BASUALTO DIAZ PAZ</v>
      </c>
      <c r="T3" s="29" t="str">
        <f>VLOOKUP(R3,'TUTORES 1s2023'!A:G,5,0)</f>
        <v>paz.basualto@usach.cl</v>
      </c>
      <c r="U3" s="44">
        <f>VLOOKUP(R3,'TUTORES 1s2023'!A:H,6,0)</f>
        <v>56967471777</v>
      </c>
      <c r="V3" s="45">
        <v>45026</v>
      </c>
      <c r="W3" s="29" t="s">
        <v>62</v>
      </c>
      <c r="X3" s="29"/>
      <c r="Y3" s="29"/>
      <c r="Z3" s="29"/>
      <c r="AA3" s="29"/>
      <c r="AB3" s="29"/>
      <c r="AC3" s="29"/>
      <c r="AD3" s="29"/>
      <c r="AE3" s="29"/>
      <c r="AF3" s="29"/>
      <c r="AG3" s="29"/>
      <c r="AH3" s="29"/>
      <c r="AI3" s="29"/>
      <c r="AJ3" s="29"/>
      <c r="AK3" s="29"/>
      <c r="AL3" s="29"/>
      <c r="AM3" s="29"/>
      <c r="AN3" s="29"/>
      <c r="AO3" s="29"/>
      <c r="AP3" s="29" t="s">
        <v>3002</v>
      </c>
      <c r="AQ3" s="29"/>
      <c r="AR3" s="29"/>
      <c r="AS3" s="29"/>
      <c r="AT3" s="29"/>
      <c r="AU3" s="29" t="s">
        <v>62</v>
      </c>
      <c r="AV3" s="29"/>
      <c r="AW3" s="29"/>
      <c r="AX3" s="45">
        <v>45001</v>
      </c>
      <c r="AY3" s="66">
        <v>0</v>
      </c>
      <c r="AZ3" s="86">
        <f>VLOOKUP(A3,'TUTORÍAS 20230502'!A:K,10,0)</f>
        <v>3</v>
      </c>
      <c r="BA3" s="45"/>
      <c r="BB3" s="45"/>
      <c r="BC3" s="29"/>
      <c r="BD3" s="66"/>
      <c r="BE3" s="29"/>
    </row>
    <row r="4" spans="1:57" ht="15.75" customHeight="1">
      <c r="A4" s="19">
        <v>21359002</v>
      </c>
      <c r="B4" s="21">
        <v>2</v>
      </c>
      <c r="C4" s="20" t="s">
        <v>3009</v>
      </c>
      <c r="D4" s="20" t="s">
        <v>50</v>
      </c>
      <c r="E4" s="20" t="s">
        <v>323</v>
      </c>
      <c r="F4" s="20" t="s">
        <v>82</v>
      </c>
      <c r="G4" s="20" t="s">
        <v>92</v>
      </c>
      <c r="H4" s="20" t="s">
        <v>3010</v>
      </c>
      <c r="I4" s="20"/>
      <c r="J4" s="20" t="s">
        <v>3011</v>
      </c>
      <c r="K4" s="20" t="s">
        <v>3012</v>
      </c>
      <c r="L4" s="70">
        <v>936882892</v>
      </c>
      <c r="M4" s="20" t="s">
        <v>50</v>
      </c>
      <c r="N4" s="21" t="s">
        <v>58</v>
      </c>
      <c r="O4" s="20" t="s">
        <v>77</v>
      </c>
      <c r="P4" s="20" t="s">
        <v>2267</v>
      </c>
      <c r="Q4" s="20" t="s">
        <v>2383</v>
      </c>
      <c r="R4" s="38" t="s">
        <v>3013</v>
      </c>
      <c r="S4" s="22" t="str">
        <f>VLOOKUP(R4,'TUTORES 1s2023'!A:B,2,0)</f>
        <v>AGUILERA GONZÁLEZ NICOLÁS ALEJANDRO</v>
      </c>
      <c r="T4" s="22" t="str">
        <f>VLOOKUP(R4,'TUTORES 1s2023'!A:E,5,0)</f>
        <v>nicolas.aguilera.g@usach.cl</v>
      </c>
      <c r="U4" s="38">
        <v>998284226</v>
      </c>
      <c r="V4" s="23">
        <v>45013</v>
      </c>
      <c r="W4" s="22" t="s">
        <v>62</v>
      </c>
      <c r="X4" s="22"/>
      <c r="Y4" s="22"/>
      <c r="Z4" s="22"/>
      <c r="AA4" s="22"/>
      <c r="AB4" s="22"/>
      <c r="AC4" s="22"/>
      <c r="AD4" s="22"/>
      <c r="AE4" s="22"/>
      <c r="AF4" s="22"/>
      <c r="AG4" s="22"/>
      <c r="AH4" s="22"/>
      <c r="AI4" s="22"/>
      <c r="AJ4" s="22"/>
      <c r="AK4" s="22"/>
      <c r="AL4" s="22"/>
      <c r="AM4" s="22"/>
      <c r="AN4" s="22"/>
      <c r="AO4" s="22"/>
      <c r="AP4" s="22" t="s">
        <v>3002</v>
      </c>
      <c r="AQ4" s="22"/>
      <c r="AR4" s="22"/>
      <c r="AS4" s="22"/>
      <c r="AT4" s="22"/>
      <c r="AU4" s="22" t="s">
        <v>62</v>
      </c>
      <c r="AV4" s="22"/>
      <c r="AW4" s="22"/>
      <c r="AX4" s="23">
        <v>45005</v>
      </c>
      <c r="AY4" s="86">
        <f>VLOOKUP(A4,'TUTORÍAS 20230424'!A:I,8,0)</f>
        <v>3</v>
      </c>
      <c r="AZ4" s="86">
        <f>VLOOKUP(A4,'TUTORÍAS 20230502'!A:K,10,0)</f>
        <v>4</v>
      </c>
      <c r="BA4" s="23"/>
      <c r="BB4" s="23"/>
      <c r="BC4" s="22"/>
      <c r="BD4" s="24"/>
      <c r="BE4" s="22"/>
    </row>
    <row r="5" spans="1:57" ht="15.75" customHeight="1">
      <c r="A5" s="19">
        <v>21192996</v>
      </c>
      <c r="B5" s="21">
        <v>0</v>
      </c>
      <c r="C5" s="20" t="s">
        <v>3014</v>
      </c>
      <c r="D5" s="20" t="s">
        <v>50</v>
      </c>
      <c r="E5" s="20" t="s">
        <v>316</v>
      </c>
      <c r="F5" s="20" t="s">
        <v>82</v>
      </c>
      <c r="G5" s="20" t="s">
        <v>3015</v>
      </c>
      <c r="H5" s="20" t="s">
        <v>3016</v>
      </c>
      <c r="I5" s="20"/>
      <c r="J5" s="20" t="s">
        <v>3017</v>
      </c>
      <c r="K5" s="20" t="s">
        <v>3018</v>
      </c>
      <c r="L5" s="19">
        <v>942948784</v>
      </c>
      <c r="M5" s="20" t="s">
        <v>50</v>
      </c>
      <c r="N5" s="21" t="s">
        <v>58</v>
      </c>
      <c r="O5" s="20" t="s">
        <v>69</v>
      </c>
      <c r="P5" s="20" t="s">
        <v>232</v>
      </c>
      <c r="Q5" s="20" t="s">
        <v>1001</v>
      </c>
      <c r="R5" s="38" t="s">
        <v>3019</v>
      </c>
      <c r="S5" s="22" t="str">
        <f>VLOOKUP(R5,'TUTORES 1s2023'!A:B,2,0)</f>
        <v>RIQUELME BRAVO FELIPE DANIEL</v>
      </c>
      <c r="T5" s="22" t="str">
        <f>VLOOKUP(R5,'TUTORES 1s2023'!A:E,5,0)</f>
        <v>felipe.riquelme.b@usach.cl</v>
      </c>
      <c r="U5" s="38">
        <v>56961202548</v>
      </c>
      <c r="V5" s="23">
        <v>45013</v>
      </c>
      <c r="W5" s="22" t="s">
        <v>62</v>
      </c>
      <c r="X5" s="22"/>
      <c r="Y5" s="22"/>
      <c r="Z5" s="22"/>
      <c r="AA5" s="22"/>
      <c r="AB5" s="22"/>
      <c r="AC5" s="22"/>
      <c r="AD5" s="22"/>
      <c r="AE5" s="22"/>
      <c r="AF5" s="22"/>
      <c r="AG5" s="22"/>
      <c r="AH5" s="22"/>
      <c r="AI5" s="22"/>
      <c r="AJ5" s="22"/>
      <c r="AK5" s="22"/>
      <c r="AL5" s="22"/>
      <c r="AM5" s="22"/>
      <c r="AN5" s="22"/>
      <c r="AO5" s="22"/>
      <c r="AP5" s="22" t="s">
        <v>3020</v>
      </c>
      <c r="AQ5" s="22"/>
      <c r="AR5" s="22"/>
      <c r="AS5" s="22"/>
      <c r="AT5" s="22"/>
      <c r="AU5" s="22" t="s">
        <v>62</v>
      </c>
      <c r="AV5" s="22"/>
      <c r="AW5" s="22"/>
      <c r="AX5" s="23">
        <v>44998</v>
      </c>
      <c r="AY5" s="86">
        <f>VLOOKUP(A5,'TUTORÍAS 20230424'!A:I,8,0)</f>
        <v>5</v>
      </c>
      <c r="AZ5" s="86">
        <f>VLOOKUP(A5,'TUTORÍAS 20230502'!A:K,10,0)</f>
        <v>7</v>
      </c>
      <c r="BA5" s="23"/>
      <c r="BB5" s="23"/>
      <c r="BC5" s="22"/>
      <c r="BD5" s="24"/>
      <c r="BE5" s="22"/>
    </row>
    <row r="6" spans="1:57" ht="15.75" customHeight="1">
      <c r="A6" s="34">
        <v>19657229</v>
      </c>
      <c r="B6" s="59">
        <v>5</v>
      </c>
      <c r="C6" s="58" t="s">
        <v>3021</v>
      </c>
      <c r="D6" s="58" t="s">
        <v>50</v>
      </c>
      <c r="E6" s="58" t="s">
        <v>3022</v>
      </c>
      <c r="F6" s="58" t="s">
        <v>52</v>
      </c>
      <c r="G6" s="58" t="s">
        <v>3023</v>
      </c>
      <c r="H6" s="58" t="s">
        <v>3024</v>
      </c>
      <c r="I6" s="58"/>
      <c r="J6" s="58" t="s">
        <v>3025</v>
      </c>
      <c r="K6" s="58" t="s">
        <v>3026</v>
      </c>
      <c r="L6" s="34">
        <v>954589695</v>
      </c>
      <c r="M6" s="58" t="s">
        <v>50</v>
      </c>
      <c r="N6" s="59" t="s">
        <v>3027</v>
      </c>
      <c r="O6" s="58" t="s">
        <v>69</v>
      </c>
      <c r="P6" s="58" t="s">
        <v>70</v>
      </c>
      <c r="Q6" s="58" t="s">
        <v>3028</v>
      </c>
      <c r="R6" s="87" t="s">
        <v>3029</v>
      </c>
      <c r="S6" s="29" t="str">
        <f>VLOOKUP(R6,'TUTORES 1s2023'!A:B,2,0)</f>
        <v>ZÚÑIGA MIRANDA PAULA CAROLINA</v>
      </c>
      <c r="T6" s="29" t="str">
        <f>VLOOKUP(R6,'TUTORES 1s2023'!A:G,5,0)</f>
        <v>paula.zuniga@usach.cl</v>
      </c>
      <c r="U6" s="44">
        <f>VLOOKUP(R6,'TUTORES 1s2023'!A:H,6,0)</f>
        <v>966115219</v>
      </c>
      <c r="V6" s="45">
        <v>45017</v>
      </c>
      <c r="W6" s="29" t="s">
        <v>62</v>
      </c>
      <c r="X6" s="29"/>
      <c r="Y6" s="29"/>
      <c r="Z6" s="29"/>
      <c r="AA6" s="29"/>
      <c r="AB6" s="29"/>
      <c r="AC6" s="29"/>
      <c r="AD6" s="29"/>
      <c r="AE6" s="29"/>
      <c r="AF6" s="29"/>
      <c r="AG6" s="29"/>
      <c r="AH6" s="29"/>
      <c r="AI6" s="29"/>
      <c r="AJ6" s="29"/>
      <c r="AK6" s="29"/>
      <c r="AL6" s="29"/>
      <c r="AM6" s="29"/>
      <c r="AN6" s="29"/>
      <c r="AO6" s="29"/>
      <c r="AP6" s="58" t="s">
        <v>3030</v>
      </c>
      <c r="AQ6" s="29"/>
      <c r="AR6" s="29"/>
      <c r="AS6" s="29"/>
      <c r="AT6" s="29"/>
      <c r="AU6" s="29" t="s">
        <v>62</v>
      </c>
      <c r="AV6" s="29"/>
      <c r="AW6" s="29"/>
      <c r="AX6" s="45">
        <v>44998</v>
      </c>
      <c r="AY6" s="66">
        <v>0</v>
      </c>
      <c r="AZ6" s="86">
        <v>0</v>
      </c>
      <c r="BA6" s="45"/>
      <c r="BB6" s="45"/>
      <c r="BC6" s="29"/>
      <c r="BD6" s="66"/>
      <c r="BE6" s="29"/>
    </row>
    <row r="7" spans="1:57" ht="15.75" customHeight="1">
      <c r="A7" s="19">
        <v>21361781</v>
      </c>
      <c r="B7" s="21">
        <v>8</v>
      </c>
      <c r="C7" s="20" t="s">
        <v>3031</v>
      </c>
      <c r="D7" s="20" t="s">
        <v>50</v>
      </c>
      <c r="E7" s="20" t="s">
        <v>433</v>
      </c>
      <c r="F7" s="20" t="s">
        <v>157</v>
      </c>
      <c r="G7" s="20" t="s">
        <v>1806</v>
      </c>
      <c r="H7" s="20" t="s">
        <v>3032</v>
      </c>
      <c r="I7" s="62"/>
      <c r="J7" s="20" t="s">
        <v>3033</v>
      </c>
      <c r="K7" s="20" t="s">
        <v>3034</v>
      </c>
      <c r="L7" s="88">
        <v>963521817</v>
      </c>
      <c r="M7" s="20" t="s">
        <v>50</v>
      </c>
      <c r="N7" s="21" t="s">
        <v>58</v>
      </c>
      <c r="O7" s="20" t="s">
        <v>69</v>
      </c>
      <c r="P7" s="20" t="s">
        <v>70</v>
      </c>
      <c r="Q7" s="20" t="s">
        <v>71</v>
      </c>
      <c r="R7" s="25" t="s">
        <v>1489</v>
      </c>
      <c r="S7" s="22" t="s">
        <v>3035</v>
      </c>
      <c r="T7" s="40" t="s">
        <v>3036</v>
      </c>
      <c r="U7" s="25">
        <v>958028070</v>
      </c>
      <c r="V7" s="23">
        <v>45013</v>
      </c>
      <c r="W7" s="22" t="s">
        <v>62</v>
      </c>
      <c r="X7" s="22" t="s">
        <v>77</v>
      </c>
      <c r="Y7" s="22" t="s">
        <v>2107</v>
      </c>
      <c r="Z7" s="22" t="s">
        <v>2107</v>
      </c>
      <c r="AA7" s="22"/>
      <c r="AB7" s="22"/>
      <c r="AC7" s="22"/>
      <c r="AD7" s="22"/>
      <c r="AE7" s="22"/>
      <c r="AF7" s="22"/>
      <c r="AG7" s="22"/>
      <c r="AH7" s="22"/>
      <c r="AI7" s="22"/>
      <c r="AJ7" s="22"/>
      <c r="AK7" s="22"/>
      <c r="AL7" s="22"/>
      <c r="AM7" s="22"/>
      <c r="AN7" s="22"/>
      <c r="AO7" s="22"/>
      <c r="AP7" s="22" t="s">
        <v>3037</v>
      </c>
      <c r="AQ7" s="22"/>
      <c r="AR7" s="22"/>
      <c r="AS7" s="22"/>
      <c r="AT7" s="22"/>
      <c r="AU7" s="22" t="s">
        <v>62</v>
      </c>
      <c r="AV7" s="22"/>
      <c r="AW7" s="22"/>
      <c r="AX7" s="23">
        <v>44998</v>
      </c>
      <c r="AY7" s="86">
        <f>VLOOKUP(A7,'TUTORÍAS 20230424'!A:I,8,0)</f>
        <v>1</v>
      </c>
      <c r="AZ7" s="86">
        <f>VLOOKUP(A7,'TUTORÍAS 20230502'!A:K,10,0)</f>
        <v>1</v>
      </c>
      <c r="BA7" s="23"/>
      <c r="BB7" s="23"/>
      <c r="BC7" s="22"/>
      <c r="BD7" s="24"/>
      <c r="BE7" s="22"/>
    </row>
    <row r="8" spans="1:57" ht="15.75" customHeight="1">
      <c r="A8" s="19">
        <v>20300044</v>
      </c>
      <c r="B8" s="21">
        <v>8</v>
      </c>
      <c r="C8" s="20" t="s">
        <v>3038</v>
      </c>
      <c r="D8" s="20" t="s">
        <v>50</v>
      </c>
      <c r="E8" s="20" t="s">
        <v>202</v>
      </c>
      <c r="F8" s="20" t="s">
        <v>82</v>
      </c>
      <c r="G8" s="20" t="s">
        <v>3039</v>
      </c>
      <c r="H8" s="20" t="s">
        <v>3040</v>
      </c>
      <c r="I8" s="20"/>
      <c r="J8" s="20" t="s">
        <v>3041</v>
      </c>
      <c r="K8" s="20" t="s">
        <v>3042</v>
      </c>
      <c r="L8" s="88">
        <v>966310535</v>
      </c>
      <c r="M8" s="19">
        <v>223295171</v>
      </c>
      <c r="N8" s="21" t="s">
        <v>58</v>
      </c>
      <c r="O8" s="20" t="s">
        <v>123</v>
      </c>
      <c r="P8" s="20" t="s">
        <v>3043</v>
      </c>
      <c r="Q8" s="20" t="s">
        <v>3044</v>
      </c>
      <c r="R8" s="38" t="s">
        <v>3045</v>
      </c>
      <c r="S8" s="22" t="str">
        <f>VLOOKUP(R8,'TUTORES 1s2023'!A:B,2,0)</f>
        <v>BÓRQUEZ MUÑOZ DANIELA NOEMÍ</v>
      </c>
      <c r="T8" s="22" t="str">
        <f>VLOOKUP(R8,'TUTORES 1s2023'!A:E,5,0)</f>
        <v>daniela.borquez@usach.cl</v>
      </c>
      <c r="U8" s="38">
        <f>VLOOKUP(R8,'TUTORES 1s2023'!A:F,6,0)</f>
        <v>222627221</v>
      </c>
      <c r="V8" s="23">
        <v>45013</v>
      </c>
      <c r="W8" s="22" t="s">
        <v>62</v>
      </c>
      <c r="X8" s="22"/>
      <c r="Y8" s="22"/>
      <c r="Z8" s="22"/>
      <c r="AA8" s="22"/>
      <c r="AB8" s="22"/>
      <c r="AC8" s="22"/>
      <c r="AD8" s="22"/>
      <c r="AE8" s="22"/>
      <c r="AF8" s="22"/>
      <c r="AG8" s="22"/>
      <c r="AH8" s="22"/>
      <c r="AI8" s="22"/>
      <c r="AJ8" s="22"/>
      <c r="AK8" s="22"/>
      <c r="AL8" s="22"/>
      <c r="AM8" s="22"/>
      <c r="AN8" s="22"/>
      <c r="AO8" s="22"/>
      <c r="AP8" s="22" t="s">
        <v>3002</v>
      </c>
      <c r="AQ8" s="22"/>
      <c r="AR8" s="22"/>
      <c r="AS8" s="22"/>
      <c r="AT8" s="22"/>
      <c r="AU8" s="22" t="s">
        <v>62</v>
      </c>
      <c r="AV8" s="22"/>
      <c r="AW8" s="22"/>
      <c r="AX8" s="23">
        <v>44998</v>
      </c>
      <c r="AY8" s="86">
        <f>VLOOKUP(A8,'TUTORÍAS 20230424'!A:I,8,0)</f>
        <v>5</v>
      </c>
      <c r="AZ8" s="86">
        <f>VLOOKUP(A8,'TUTORÍAS 20230502'!A:K,10,0)</f>
        <v>6</v>
      </c>
      <c r="BA8" s="23"/>
      <c r="BB8" s="23"/>
      <c r="BC8" s="22"/>
      <c r="BD8" s="24" t="e">
        <f>VLOOKUP(A8,'[1]TUTORÍAS 20230403'!E:K,6,0)</f>
        <v>#N/A</v>
      </c>
      <c r="BE8" s="22"/>
    </row>
    <row r="9" spans="1:57" ht="15.75" customHeight="1">
      <c r="A9" s="19">
        <v>21090838</v>
      </c>
      <c r="B9" s="21">
        <v>2</v>
      </c>
      <c r="C9" s="20" t="s">
        <v>3046</v>
      </c>
      <c r="D9" s="20" t="s">
        <v>50</v>
      </c>
      <c r="E9" s="20" t="s">
        <v>220</v>
      </c>
      <c r="F9" s="20" t="s">
        <v>65</v>
      </c>
      <c r="G9" s="20" t="s">
        <v>53</v>
      </c>
      <c r="H9" s="20" t="s">
        <v>3047</v>
      </c>
      <c r="I9" s="20"/>
      <c r="J9" s="20" t="s">
        <v>3048</v>
      </c>
      <c r="K9" s="20" t="s">
        <v>3049</v>
      </c>
      <c r="L9" s="19">
        <v>953577145</v>
      </c>
      <c r="M9" s="19"/>
      <c r="N9" s="21" t="s">
        <v>58</v>
      </c>
      <c r="O9" s="20" t="s">
        <v>69</v>
      </c>
      <c r="P9" s="20" t="s">
        <v>70</v>
      </c>
      <c r="Q9" s="20" t="s">
        <v>3050</v>
      </c>
      <c r="R9" s="34" t="s">
        <v>3051</v>
      </c>
      <c r="S9" s="22" t="s">
        <v>3052</v>
      </c>
      <c r="T9" s="22" t="s">
        <v>3053</v>
      </c>
      <c r="U9" s="38">
        <v>977646126</v>
      </c>
      <c r="V9" s="23">
        <v>45013</v>
      </c>
      <c r="W9" s="22" t="s">
        <v>62</v>
      </c>
      <c r="X9" s="22"/>
      <c r="Y9" s="22"/>
      <c r="Z9" s="22"/>
      <c r="AA9" s="22"/>
      <c r="AB9" s="22"/>
      <c r="AC9" s="22"/>
      <c r="AD9" s="22"/>
      <c r="AE9" s="22"/>
      <c r="AF9" s="22"/>
      <c r="AG9" s="22"/>
      <c r="AH9" s="22"/>
      <c r="AI9" s="22"/>
      <c r="AJ9" s="22"/>
      <c r="AK9" s="22"/>
      <c r="AL9" s="22"/>
      <c r="AM9" s="22"/>
      <c r="AN9" s="22"/>
      <c r="AO9" s="22"/>
      <c r="AP9" s="22"/>
      <c r="AQ9" s="22"/>
      <c r="AR9" s="22"/>
      <c r="AS9" s="22"/>
      <c r="AT9" s="22"/>
      <c r="AU9" s="22" t="s">
        <v>62</v>
      </c>
      <c r="AV9" s="22"/>
      <c r="AW9" s="22"/>
      <c r="AX9" s="23">
        <v>44998</v>
      </c>
      <c r="AY9" s="86">
        <f>VLOOKUP(A9,'TUTORÍAS 20230424'!A:I,8,0)</f>
        <v>3</v>
      </c>
      <c r="AZ9" s="86">
        <f>VLOOKUP(A9,'TUTORÍAS 20230502'!A:K,10,0)</f>
        <v>3</v>
      </c>
      <c r="BA9" s="23"/>
      <c r="BB9" s="23"/>
      <c r="BC9" s="22"/>
      <c r="BD9" s="24"/>
      <c r="BE9" s="22"/>
    </row>
    <row r="10" spans="1:57" ht="15.75" customHeight="1">
      <c r="A10" s="19">
        <v>21102506</v>
      </c>
      <c r="B10" s="21">
        <v>9</v>
      </c>
      <c r="C10" s="20" t="s">
        <v>3054</v>
      </c>
      <c r="D10" s="20" t="s">
        <v>50</v>
      </c>
      <c r="E10" s="20" t="s">
        <v>368</v>
      </c>
      <c r="F10" s="20" t="s">
        <v>3055</v>
      </c>
      <c r="G10" s="20" t="s">
        <v>1806</v>
      </c>
      <c r="H10" s="20" t="s">
        <v>3032</v>
      </c>
      <c r="I10" s="20"/>
      <c r="J10" s="20" t="s">
        <v>3056</v>
      </c>
      <c r="K10" s="20" t="s">
        <v>3057</v>
      </c>
      <c r="L10" s="19" t="s">
        <v>50</v>
      </c>
      <c r="M10" s="20"/>
      <c r="N10" s="21" t="s">
        <v>58</v>
      </c>
      <c r="O10" s="20" t="s">
        <v>77</v>
      </c>
      <c r="P10" s="20" t="s">
        <v>77</v>
      </c>
      <c r="Q10" s="20" t="s">
        <v>1897</v>
      </c>
      <c r="R10" s="38" t="s">
        <v>2532</v>
      </c>
      <c r="S10" s="22" t="str">
        <f>VLOOKUP(R10,'TUTORES 1s2023'!A:D,2,0)</f>
        <v>GÓMEZ SOLAR FABIÁN JOAQUÍN</v>
      </c>
      <c r="T10" s="22" t="str">
        <f>VLOOKUP(R10,'TUTORES 1s2023'!A:E,5,0)</f>
        <v>fabian.gomez.s@usach.cl</v>
      </c>
      <c r="U10" s="22">
        <f>VLOOKUP(R10,'TUTORES 1s2023'!A:G,6,0)</f>
        <v>56987106436</v>
      </c>
      <c r="V10" s="45">
        <v>45036</v>
      </c>
      <c r="W10" s="29" t="s">
        <v>62</v>
      </c>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t="s">
        <v>62</v>
      </c>
      <c r="AV10" s="22"/>
      <c r="AW10" s="22"/>
      <c r="AX10" s="22"/>
      <c r="AY10" s="24">
        <v>0</v>
      </c>
      <c r="AZ10" s="86">
        <f>VLOOKUP(A10,'TUTORÍAS 20230502'!A:K,10,0)</f>
        <v>1</v>
      </c>
      <c r="BA10" s="22"/>
      <c r="BB10" s="22"/>
      <c r="BC10" s="22"/>
      <c r="BD10" s="24"/>
      <c r="BE10" s="22"/>
    </row>
    <row r="11" spans="1:57" ht="15.75" customHeight="1">
      <c r="A11" s="19">
        <v>21104891</v>
      </c>
      <c r="B11" s="21">
        <v>3</v>
      </c>
      <c r="C11" s="20" t="s">
        <v>3058</v>
      </c>
      <c r="D11" s="20" t="s">
        <v>50</v>
      </c>
      <c r="E11" s="20" t="s">
        <v>81</v>
      </c>
      <c r="F11" s="20" t="s">
        <v>82</v>
      </c>
      <c r="G11" s="20" t="s">
        <v>2008</v>
      </c>
      <c r="H11" s="148" t="s">
        <v>3059</v>
      </c>
      <c r="I11" s="149"/>
      <c r="J11" s="20" t="s">
        <v>3060</v>
      </c>
      <c r="K11" s="20" t="s">
        <v>3061</v>
      </c>
      <c r="L11" s="88">
        <v>956472651</v>
      </c>
      <c r="M11" s="19">
        <v>225025029</v>
      </c>
      <c r="N11" s="21" t="s">
        <v>58</v>
      </c>
      <c r="O11" s="20" t="s">
        <v>77</v>
      </c>
      <c r="P11" s="20" t="s">
        <v>2481</v>
      </c>
      <c r="Q11" s="20" t="s">
        <v>3062</v>
      </c>
      <c r="R11" s="38" t="s">
        <v>1751</v>
      </c>
      <c r="S11" s="22" t="s">
        <v>2269</v>
      </c>
      <c r="T11" s="22" t="s">
        <v>2270</v>
      </c>
      <c r="U11" s="38">
        <v>56961736331</v>
      </c>
      <c r="V11" s="23">
        <v>45013</v>
      </c>
      <c r="W11" s="22" t="s">
        <v>62</v>
      </c>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t="s">
        <v>62</v>
      </c>
      <c r="AV11" s="22"/>
      <c r="AW11" s="22"/>
      <c r="AX11" s="23">
        <v>45001</v>
      </c>
      <c r="AY11" s="86">
        <f>VLOOKUP(A11,'TUTORÍAS 20230424'!A:I,8,0)</f>
        <v>3</v>
      </c>
      <c r="AZ11" s="86">
        <f>VLOOKUP(A11,'TUTORÍAS 20230502'!A:K,10,0)</f>
        <v>4</v>
      </c>
      <c r="BA11" s="23"/>
      <c r="BB11" s="23"/>
      <c r="BC11" s="22"/>
      <c r="BD11" s="24"/>
      <c r="BE11" s="22"/>
    </row>
    <row r="12" spans="1:57" ht="15.75" customHeight="1">
      <c r="A12" s="19">
        <v>20714183</v>
      </c>
      <c r="B12" s="21">
        <v>6</v>
      </c>
      <c r="C12" s="20" t="s">
        <v>3063</v>
      </c>
      <c r="D12" s="20" t="s">
        <v>50</v>
      </c>
      <c r="E12" s="20" t="s">
        <v>160</v>
      </c>
      <c r="F12" s="20" t="s">
        <v>157</v>
      </c>
      <c r="G12" s="20" t="s">
        <v>3064</v>
      </c>
      <c r="H12" s="148" t="s">
        <v>3065</v>
      </c>
      <c r="I12" s="149"/>
      <c r="J12" s="20" t="s">
        <v>3066</v>
      </c>
      <c r="K12" s="20" t="s">
        <v>3067</v>
      </c>
      <c r="L12" s="70">
        <v>935722943</v>
      </c>
      <c r="M12" s="20" t="s">
        <v>50</v>
      </c>
      <c r="N12" s="21" t="s">
        <v>58</v>
      </c>
      <c r="O12" s="20" t="s">
        <v>77</v>
      </c>
      <c r="P12" s="20" t="s">
        <v>77</v>
      </c>
      <c r="Q12" s="20" t="s">
        <v>2107</v>
      </c>
      <c r="R12" s="38" t="s">
        <v>2356</v>
      </c>
      <c r="S12" s="22" t="str">
        <f>VLOOKUP(R12,'TUTORES 1s2023'!A:B,2,0)</f>
        <v>DALENZ CÁRCAMO FABIÁN ALEJANDRO</v>
      </c>
      <c r="T12" s="22" t="str">
        <f>VLOOKUP(R12,'TUTORES 1s2023'!A:H,5,0)</f>
        <v>fabian.dalenz@usach.cl</v>
      </c>
      <c r="U12" s="38">
        <f>VLOOKUP(R12,'TUTORES 1s2023'!A:H,6,0)</f>
        <v>964945513</v>
      </c>
      <c r="V12" s="23">
        <v>45026</v>
      </c>
      <c r="W12" s="29" t="s">
        <v>62</v>
      </c>
      <c r="X12" s="22"/>
      <c r="Y12" s="22"/>
      <c r="Z12" s="22"/>
      <c r="AA12" s="22"/>
      <c r="AB12" s="22"/>
      <c r="AC12" s="22"/>
      <c r="AD12" s="22"/>
      <c r="AE12" s="22"/>
      <c r="AF12" s="22"/>
      <c r="AG12" s="22"/>
      <c r="AH12" s="22"/>
      <c r="AI12" s="22"/>
      <c r="AJ12" s="22"/>
      <c r="AK12" s="22"/>
      <c r="AL12" s="22"/>
      <c r="AM12" s="22"/>
      <c r="AN12" s="22"/>
      <c r="AO12" s="22"/>
      <c r="AP12" s="22" t="s">
        <v>3068</v>
      </c>
      <c r="AQ12" s="22"/>
      <c r="AR12" s="22"/>
      <c r="AS12" s="22"/>
      <c r="AT12" s="22"/>
      <c r="AU12" s="22" t="s">
        <v>62</v>
      </c>
      <c r="AV12" s="22"/>
      <c r="AW12" s="22"/>
      <c r="AX12" s="23">
        <v>45007</v>
      </c>
      <c r="AY12" s="86">
        <f>VLOOKUP(A12,'TUTORÍAS 20230424'!A:I,8,0)</f>
        <v>2</v>
      </c>
      <c r="AZ12" s="86">
        <f>VLOOKUP(A12,'TUTORÍAS 20230502'!A:K,10,0)</f>
        <v>3</v>
      </c>
      <c r="BA12" s="22"/>
      <c r="BB12" s="22"/>
      <c r="BC12" s="22"/>
      <c r="BD12" s="24"/>
      <c r="BE12" s="22"/>
    </row>
    <row r="13" spans="1:57" ht="15.75" customHeight="1">
      <c r="A13" s="34">
        <v>20562565</v>
      </c>
      <c r="B13" s="59">
        <v>8</v>
      </c>
      <c r="C13" s="58" t="s">
        <v>3069</v>
      </c>
      <c r="D13" s="58" t="s">
        <v>50</v>
      </c>
      <c r="E13" s="58" t="s">
        <v>51</v>
      </c>
      <c r="F13" s="58" t="s">
        <v>52</v>
      </c>
      <c r="G13" s="58" t="s">
        <v>1806</v>
      </c>
      <c r="H13" s="58" t="s">
        <v>3032</v>
      </c>
      <c r="I13" s="58"/>
      <c r="J13" s="58" t="s">
        <v>3070</v>
      </c>
      <c r="K13" s="58" t="s">
        <v>3071</v>
      </c>
      <c r="L13" s="58"/>
      <c r="M13" s="58" t="s">
        <v>50</v>
      </c>
      <c r="N13" s="59" t="s">
        <v>58</v>
      </c>
      <c r="O13" s="58" t="s">
        <v>77</v>
      </c>
      <c r="P13" s="64" t="s">
        <v>77</v>
      </c>
      <c r="Q13" s="58" t="s">
        <v>3072</v>
      </c>
      <c r="R13" s="44" t="s">
        <v>1830</v>
      </c>
      <c r="S13" s="29" t="s">
        <v>1831</v>
      </c>
      <c r="T13" s="29" t="s">
        <v>1832</v>
      </c>
      <c r="U13" s="44">
        <v>56988265042</v>
      </c>
      <c r="V13" s="45">
        <v>45013</v>
      </c>
      <c r="W13" s="29" t="s">
        <v>62</v>
      </c>
      <c r="X13" s="29" t="s">
        <v>77</v>
      </c>
      <c r="Y13" s="29" t="s">
        <v>1223</v>
      </c>
      <c r="Z13" s="29" t="s">
        <v>2648</v>
      </c>
      <c r="AA13" s="44" t="s">
        <v>1726</v>
      </c>
      <c r="AB13" s="29" t="str">
        <f>VLOOKUP(AA13,'TUTORES 1s2023'!A:F,2,0)</f>
        <v>CASTILLO GAETE ROBERTO IGNACIO</v>
      </c>
      <c r="AC13" s="29" t="str">
        <f>VLOOKUP(AA13,'TUTORES 1s2023'!A:E,5,0)</f>
        <v>roberto.castillo.g@usach.cl</v>
      </c>
      <c r="AD13" s="29">
        <f>VLOOKUP(AA13,'TUTORES 1s2023'!A:H,6,0)</f>
        <v>56936239466</v>
      </c>
      <c r="AE13" s="45">
        <v>45044</v>
      </c>
      <c r="AF13" s="29" t="s">
        <v>62</v>
      </c>
      <c r="AG13" s="29"/>
      <c r="AH13" s="29"/>
      <c r="AI13" s="29"/>
      <c r="AJ13" s="29"/>
      <c r="AK13" s="29"/>
      <c r="AL13" s="29"/>
      <c r="AM13" s="29"/>
      <c r="AN13" s="29"/>
      <c r="AO13" s="29"/>
      <c r="AP13" s="65"/>
      <c r="AQ13" s="29"/>
      <c r="AR13" s="29"/>
      <c r="AS13" s="29"/>
      <c r="AT13" s="29"/>
      <c r="AU13" s="29" t="s">
        <v>62</v>
      </c>
      <c r="AV13" s="29"/>
      <c r="AW13" s="29"/>
      <c r="AX13" s="45">
        <v>44998</v>
      </c>
      <c r="AY13" s="89">
        <f>VLOOKUP(A13,'TUTORÍAS 20230424'!A:I,8,0)</f>
        <v>3</v>
      </c>
      <c r="AZ13" s="86">
        <f>VLOOKUP(A13,'TUTORÍAS 20230502'!A:K,10,0)</f>
        <v>4</v>
      </c>
      <c r="BA13" s="45"/>
      <c r="BB13" s="45"/>
      <c r="BC13" s="29"/>
      <c r="BD13" s="66"/>
      <c r="BE13" s="29"/>
    </row>
    <row r="14" spans="1:57" ht="15.75" customHeight="1">
      <c r="A14" s="19">
        <v>21663245</v>
      </c>
      <c r="B14" s="21">
        <v>1</v>
      </c>
      <c r="C14" s="20" t="s">
        <v>3073</v>
      </c>
      <c r="D14" s="20" t="s">
        <v>50</v>
      </c>
      <c r="E14" s="20" t="s">
        <v>129</v>
      </c>
      <c r="F14" s="20" t="s">
        <v>65</v>
      </c>
      <c r="G14" s="20" t="s">
        <v>92</v>
      </c>
      <c r="H14" s="20" t="s">
        <v>3010</v>
      </c>
      <c r="I14" s="20"/>
      <c r="J14" s="20" t="s">
        <v>3074</v>
      </c>
      <c r="K14" s="20" t="s">
        <v>3075</v>
      </c>
      <c r="L14" s="19">
        <v>964079614</v>
      </c>
      <c r="M14" s="19">
        <v>968357829</v>
      </c>
      <c r="N14" s="21" t="s">
        <v>58</v>
      </c>
      <c r="O14" s="20" t="s">
        <v>69</v>
      </c>
      <c r="P14" s="62" t="s">
        <v>160</v>
      </c>
      <c r="Q14" s="20" t="s">
        <v>160</v>
      </c>
      <c r="R14" s="38"/>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3">
        <v>44995</v>
      </c>
      <c r="AY14" s="86" t="s">
        <v>50</v>
      </c>
      <c r="AZ14" s="86" t="s">
        <v>50</v>
      </c>
      <c r="BA14" s="22"/>
      <c r="BB14" s="22"/>
      <c r="BC14" s="22"/>
      <c r="BD14" s="24"/>
      <c r="BE14" s="22"/>
    </row>
    <row r="15" spans="1:57" ht="15.75" customHeight="1">
      <c r="A15" s="34">
        <v>21168768</v>
      </c>
      <c r="B15" s="59">
        <v>1</v>
      </c>
      <c r="C15" s="58" t="s">
        <v>3076</v>
      </c>
      <c r="D15" s="58" t="s">
        <v>50</v>
      </c>
      <c r="E15" s="58" t="s">
        <v>3077</v>
      </c>
      <c r="F15" s="58" t="s">
        <v>295</v>
      </c>
      <c r="G15" s="58" t="s">
        <v>1806</v>
      </c>
      <c r="H15" s="58" t="s">
        <v>3078</v>
      </c>
      <c r="I15" s="58"/>
      <c r="J15" s="58" t="s">
        <v>3079</v>
      </c>
      <c r="K15" s="58" t="s">
        <v>3080</v>
      </c>
      <c r="L15" s="25">
        <v>996876705</v>
      </c>
      <c r="M15" s="58" t="s">
        <v>50</v>
      </c>
      <c r="N15" s="59" t="s">
        <v>1824</v>
      </c>
      <c r="O15" s="58" t="s">
        <v>77</v>
      </c>
      <c r="P15" s="58" t="s">
        <v>2481</v>
      </c>
      <c r="Q15" s="58" t="s">
        <v>3062</v>
      </c>
      <c r="R15" s="44" t="s">
        <v>1751</v>
      </c>
      <c r="S15" s="29" t="s">
        <v>2269</v>
      </c>
      <c r="T15" s="29" t="s">
        <v>2270</v>
      </c>
      <c r="U15" s="44">
        <v>56961736331</v>
      </c>
      <c r="V15" s="45">
        <v>45013</v>
      </c>
      <c r="W15" s="29" t="s">
        <v>62</v>
      </c>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t="s">
        <v>62</v>
      </c>
      <c r="AV15" s="29"/>
      <c r="AW15" s="29"/>
      <c r="AX15" s="45">
        <v>44999</v>
      </c>
      <c r="AY15" s="66">
        <v>0</v>
      </c>
      <c r="AZ15" s="86">
        <v>0</v>
      </c>
      <c r="BA15" s="45"/>
      <c r="BB15" s="45"/>
      <c r="BC15" s="29"/>
      <c r="BD15" s="66"/>
      <c r="BE15" s="29"/>
    </row>
    <row r="16" spans="1:57" ht="15.75" customHeight="1">
      <c r="A16" s="34">
        <v>21096392</v>
      </c>
      <c r="B16" s="59">
        <v>8</v>
      </c>
      <c r="C16" s="58" t="s">
        <v>3081</v>
      </c>
      <c r="D16" s="58" t="s">
        <v>50</v>
      </c>
      <c r="E16" s="58" t="s">
        <v>64</v>
      </c>
      <c r="F16" s="58" t="s">
        <v>65</v>
      </c>
      <c r="G16" s="58" t="s">
        <v>53</v>
      </c>
      <c r="H16" s="58" t="s">
        <v>3047</v>
      </c>
      <c r="I16" s="58"/>
      <c r="J16" s="58" t="s">
        <v>3082</v>
      </c>
      <c r="K16" s="58" t="s">
        <v>3083</v>
      </c>
      <c r="L16" s="90">
        <v>923886981</v>
      </c>
      <c r="M16" s="58" t="s">
        <v>50</v>
      </c>
      <c r="N16" s="59" t="s">
        <v>58</v>
      </c>
      <c r="O16" s="58" t="s">
        <v>69</v>
      </c>
      <c r="P16" s="58" t="s">
        <v>70</v>
      </c>
      <c r="Q16" s="58" t="s">
        <v>3084</v>
      </c>
      <c r="R16" s="87" t="s">
        <v>3029</v>
      </c>
      <c r="S16" s="29" t="str">
        <f>VLOOKUP(R16,'TUTORES 1s2023'!A:B,2,0)</f>
        <v>ZÚÑIGA MIRANDA PAULA CAROLINA</v>
      </c>
      <c r="T16" s="29" t="str">
        <f>VLOOKUP(R16,'TUTORES 1s2023'!A:G,5,0)</f>
        <v>paula.zuniga@usach.cl</v>
      </c>
      <c r="U16" s="44">
        <f>VLOOKUP(R16,'TUTORES 1s2023'!A:H,6,0)</f>
        <v>966115219</v>
      </c>
      <c r="V16" s="45">
        <v>45017</v>
      </c>
      <c r="W16" s="29" t="s">
        <v>62</v>
      </c>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t="s">
        <v>62</v>
      </c>
      <c r="AV16" s="29"/>
      <c r="AW16" s="29"/>
      <c r="AX16" s="45">
        <v>45015</v>
      </c>
      <c r="AY16" s="66">
        <v>0</v>
      </c>
      <c r="AZ16" s="86">
        <f>VLOOKUP(A16,'TUTORÍAS 20230502'!A:K,10,0)</f>
        <v>1</v>
      </c>
      <c r="BA16" s="45"/>
      <c r="BB16" s="45"/>
      <c r="BC16" s="29"/>
      <c r="BD16" s="66"/>
      <c r="BE16" s="29"/>
    </row>
    <row r="17" spans="1:57" ht="15.75" customHeight="1">
      <c r="A17" s="34">
        <v>21288118</v>
      </c>
      <c r="B17" s="59" t="s">
        <v>142</v>
      </c>
      <c r="C17" s="58" t="s">
        <v>3085</v>
      </c>
      <c r="D17" s="58" t="s">
        <v>50</v>
      </c>
      <c r="E17" s="58" t="s">
        <v>156</v>
      </c>
      <c r="F17" s="58" t="s">
        <v>157</v>
      </c>
      <c r="G17" s="58" t="s">
        <v>92</v>
      </c>
      <c r="H17" s="58" t="s">
        <v>3010</v>
      </c>
      <c r="I17" s="58"/>
      <c r="J17" s="58" t="s">
        <v>3086</v>
      </c>
      <c r="K17" s="58" t="s">
        <v>3087</v>
      </c>
      <c r="L17" s="90">
        <v>952334246</v>
      </c>
      <c r="M17" s="34">
        <v>968520579</v>
      </c>
      <c r="N17" s="59" t="s">
        <v>58</v>
      </c>
      <c r="O17" s="58" t="s">
        <v>123</v>
      </c>
      <c r="P17" s="58" t="s">
        <v>3043</v>
      </c>
      <c r="Q17" s="58" t="s">
        <v>700</v>
      </c>
      <c r="R17" s="91" t="s">
        <v>2583</v>
      </c>
      <c r="S17" s="29" t="str">
        <f>VLOOKUP(R17,'TUTORES 1s2023'!A:B,2,0)</f>
        <v>ARREDONDO GALINDO MARINES PAOLA</v>
      </c>
      <c r="T17" s="29" t="str">
        <f>VLOOKUP(R17,'TUTORES 1s2023'!A:E,5,0)</f>
        <v>marines.arredondo@usach.cl</v>
      </c>
      <c r="U17" s="44">
        <f>VLOOKUP(R17,'TUTORES 1s2023'!A:F,6,0)</f>
        <v>56994856808</v>
      </c>
      <c r="V17" s="45">
        <v>45013</v>
      </c>
      <c r="W17" s="29" t="s">
        <v>3088</v>
      </c>
      <c r="X17" s="29"/>
      <c r="Y17" s="29"/>
      <c r="Z17" s="29"/>
      <c r="AA17" s="29"/>
      <c r="AB17" s="29"/>
      <c r="AC17" s="29"/>
      <c r="AD17" s="29"/>
      <c r="AE17" s="29"/>
      <c r="AF17" s="29"/>
      <c r="AG17" s="29"/>
      <c r="AH17" s="29"/>
      <c r="AI17" s="29"/>
      <c r="AJ17" s="29"/>
      <c r="AK17" s="29"/>
      <c r="AL17" s="29"/>
      <c r="AM17" s="29"/>
      <c r="AN17" s="29"/>
      <c r="AO17" s="29"/>
      <c r="AP17" s="29" t="s">
        <v>3089</v>
      </c>
      <c r="AQ17" s="29" t="s">
        <v>194</v>
      </c>
      <c r="AR17" s="29" t="s">
        <v>3090</v>
      </c>
      <c r="AS17" s="29" t="s">
        <v>196</v>
      </c>
      <c r="AT17" s="29" t="s">
        <v>659</v>
      </c>
      <c r="AU17" s="29" t="s">
        <v>148</v>
      </c>
      <c r="AV17" s="29"/>
      <c r="AW17" s="29"/>
      <c r="AX17" s="45">
        <v>44998</v>
      </c>
      <c r="AY17" s="89" t="s">
        <v>50</v>
      </c>
      <c r="AZ17" s="86" t="s">
        <v>50</v>
      </c>
      <c r="BA17" s="45"/>
      <c r="BB17" s="45"/>
      <c r="BC17" s="29"/>
      <c r="BD17" s="66"/>
      <c r="BE17" s="29"/>
    </row>
    <row r="18" spans="1:57" ht="15.75" customHeight="1">
      <c r="A18" s="19">
        <v>21223804</v>
      </c>
      <c r="B18" s="21" t="s">
        <v>3091</v>
      </c>
      <c r="C18" s="20" t="s">
        <v>3092</v>
      </c>
      <c r="D18" s="20" t="s">
        <v>50</v>
      </c>
      <c r="E18" s="20" t="s">
        <v>576</v>
      </c>
      <c r="F18" s="20" t="s">
        <v>82</v>
      </c>
      <c r="G18" s="20" t="s">
        <v>1806</v>
      </c>
      <c r="H18" s="20" t="s">
        <v>3078</v>
      </c>
      <c r="I18" s="20"/>
      <c r="J18" s="20" t="s">
        <v>3093</v>
      </c>
      <c r="K18" s="20" t="s">
        <v>3094</v>
      </c>
      <c r="L18" s="19">
        <v>961831991</v>
      </c>
      <c r="M18" s="20" t="s">
        <v>50</v>
      </c>
      <c r="N18" s="21" t="s">
        <v>58</v>
      </c>
      <c r="O18" s="20" t="s">
        <v>77</v>
      </c>
      <c r="P18" s="20" t="s">
        <v>2481</v>
      </c>
      <c r="Q18" s="20" t="s">
        <v>2383</v>
      </c>
      <c r="R18" s="38" t="s">
        <v>3013</v>
      </c>
      <c r="S18" s="22" t="str">
        <f>VLOOKUP(R18,'TUTORES 1s2023'!A:B,2,0)</f>
        <v>AGUILERA GONZÁLEZ NICOLÁS ALEJANDRO</v>
      </c>
      <c r="T18" s="22" t="str">
        <f>VLOOKUP(R18,'TUTORES 1s2023'!A:E,5,0)</f>
        <v>nicolas.aguilera.g@usach.cl</v>
      </c>
      <c r="U18" s="38">
        <f>VLOOKUP(R18,'TUTORES 1s2023'!A:F,6,0)</f>
        <v>998284226</v>
      </c>
      <c r="V18" s="23">
        <v>45013</v>
      </c>
      <c r="W18" s="22" t="s">
        <v>62</v>
      </c>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t="s">
        <v>62</v>
      </c>
      <c r="AV18" s="22"/>
      <c r="AW18" s="22"/>
      <c r="AX18" s="23">
        <v>45000</v>
      </c>
      <c r="AY18" s="86">
        <f>VLOOKUP(A18,'TUTORÍAS 20230424'!A:I,8,0)</f>
        <v>2</v>
      </c>
      <c r="AZ18" s="86">
        <f>VLOOKUP(A18,'TUTORÍAS 20230502'!A:K,10,0)</f>
        <v>4</v>
      </c>
      <c r="BA18" s="23"/>
      <c r="BB18" s="23"/>
      <c r="BC18" s="22"/>
      <c r="BD18" s="24" t="e">
        <f>VLOOKUP(A18,'[1]TUTORÍAS 20230403'!E:K,6,0)</f>
        <v>#N/A</v>
      </c>
      <c r="BE18" s="22"/>
    </row>
    <row r="19" spans="1:57" ht="15.75" customHeight="1">
      <c r="A19" s="34">
        <v>21491778</v>
      </c>
      <c r="B19" s="59">
        <v>5</v>
      </c>
      <c r="C19" s="58" t="s">
        <v>3095</v>
      </c>
      <c r="D19" s="58" t="s">
        <v>50</v>
      </c>
      <c r="E19" s="58" t="s">
        <v>104</v>
      </c>
      <c r="F19" s="58" t="s">
        <v>52</v>
      </c>
      <c r="G19" s="58" t="s">
        <v>92</v>
      </c>
      <c r="H19" s="58" t="s">
        <v>3010</v>
      </c>
      <c r="I19" s="58"/>
      <c r="J19" s="58" t="s">
        <v>3096</v>
      </c>
      <c r="K19" s="58" t="s">
        <v>3097</v>
      </c>
      <c r="L19" s="34">
        <v>977462193</v>
      </c>
      <c r="M19" s="34">
        <v>973776733</v>
      </c>
      <c r="N19" s="59" t="s">
        <v>58</v>
      </c>
      <c r="O19" s="58" t="s">
        <v>77</v>
      </c>
      <c r="P19" s="58" t="s">
        <v>77</v>
      </c>
      <c r="Q19" s="58" t="s">
        <v>411</v>
      </c>
      <c r="R19" s="44" t="s">
        <v>1385</v>
      </c>
      <c r="S19" s="29" t="str">
        <f>VLOOKUP(R19,'TUTORES 1s2023'!A:B,2,0)</f>
        <v>BELLO SILVA FABIAN ANTONIO</v>
      </c>
      <c r="T19" s="29" t="str">
        <f>VLOOKUP(R19,'TUTORES 1s2023'!A:E,5,0)</f>
        <v>fabian.bello.s@usach.cl</v>
      </c>
      <c r="U19" s="44">
        <f>VLOOKUP(R19,'TUTORES 1s2023'!A:F,6,0)</f>
        <v>56958215099</v>
      </c>
      <c r="V19" s="45">
        <v>45013</v>
      </c>
      <c r="W19" s="29" t="s">
        <v>62</v>
      </c>
      <c r="X19" s="29" t="s">
        <v>123</v>
      </c>
      <c r="Y19" s="29" t="s">
        <v>3098</v>
      </c>
      <c r="Z19" s="29" t="s">
        <v>3099</v>
      </c>
      <c r="AA19" s="34" t="s">
        <v>764</v>
      </c>
      <c r="AB19" s="29" t="str">
        <f>VLOOKUP(AA19,'TUTORES 1s2023'!A:F,2,0)</f>
        <v>FAJARDO CERDA AYLEN ANTONIA</v>
      </c>
      <c r="AC19" s="29" t="str">
        <f>VLOOKUP(AA19,'TUTORES 1s2023'!A:E,5,0)</f>
        <v>aylen.fajardo@usach.cl</v>
      </c>
      <c r="AD19" s="29">
        <f>VLOOKUP(AA19,'TUTORES 1s2023'!A:H,6,0)</f>
        <v>0</v>
      </c>
      <c r="AE19" s="45">
        <v>45044</v>
      </c>
      <c r="AF19" s="29" t="s">
        <v>62</v>
      </c>
      <c r="AG19" s="29"/>
      <c r="AH19" s="29"/>
      <c r="AI19" s="29"/>
      <c r="AJ19" s="29"/>
      <c r="AK19" s="29"/>
      <c r="AL19" s="29"/>
      <c r="AM19" s="29"/>
      <c r="AN19" s="29"/>
      <c r="AO19" s="29"/>
      <c r="AP19" s="65"/>
      <c r="AQ19" s="29"/>
      <c r="AR19" s="29"/>
      <c r="AS19" s="29"/>
      <c r="AT19" s="29"/>
      <c r="AU19" s="29" t="s">
        <v>62</v>
      </c>
      <c r="AV19" s="29"/>
      <c r="AW19" s="29"/>
      <c r="AX19" s="45">
        <v>44997</v>
      </c>
      <c r="AY19" s="66">
        <v>0</v>
      </c>
      <c r="AZ19" s="86">
        <f>VLOOKUP(A19,'TUTORÍAS 20230502'!A:K,10,0)</f>
        <v>3</v>
      </c>
      <c r="BA19" s="45"/>
      <c r="BB19" s="45"/>
      <c r="BC19" s="29"/>
      <c r="BD19" s="66"/>
      <c r="BE19" s="29"/>
    </row>
    <row r="20" spans="1:57" ht="15.75" customHeight="1">
      <c r="A20" s="34">
        <v>21128525</v>
      </c>
      <c r="B20" s="59">
        <v>7</v>
      </c>
      <c r="C20" s="58" t="s">
        <v>3100</v>
      </c>
      <c r="D20" s="58" t="s">
        <v>50</v>
      </c>
      <c r="E20" s="58" t="s">
        <v>252</v>
      </c>
      <c r="F20" s="58" t="s">
        <v>253</v>
      </c>
      <c r="G20" s="58" t="s">
        <v>53</v>
      </c>
      <c r="H20" s="58" t="s">
        <v>3047</v>
      </c>
      <c r="I20" s="58"/>
      <c r="J20" s="58" t="s">
        <v>3101</v>
      </c>
      <c r="K20" s="58" t="s">
        <v>3102</v>
      </c>
      <c r="L20" s="34">
        <v>976079430</v>
      </c>
      <c r="M20" s="34">
        <v>986070731</v>
      </c>
      <c r="N20" s="59" t="s">
        <v>58</v>
      </c>
      <c r="O20" s="58" t="s">
        <v>123</v>
      </c>
      <c r="P20" s="58" t="s">
        <v>109</v>
      </c>
      <c r="Q20" s="58" t="s">
        <v>3103</v>
      </c>
      <c r="R20" s="44" t="s">
        <v>1675</v>
      </c>
      <c r="S20" s="29" t="str">
        <f>VLOOKUP(R20,'TUTORES 1s2023'!A:C,2,0)</f>
        <v>ARAYA DÍAZ CATALINA FERNANDA</v>
      </c>
      <c r="T20" s="29" t="str">
        <f>VLOOKUP(R20,'TUTORES 1s2023'!A:F,5,0)</f>
        <v>catalina.araya.d@usach.cl</v>
      </c>
      <c r="U20" s="44">
        <f>VLOOKUP(R20,'TUTORES 1s2023'!A:G,6,0)</f>
        <v>56957253067</v>
      </c>
      <c r="V20" s="45">
        <v>45017</v>
      </c>
      <c r="W20" s="29" t="s">
        <v>62</v>
      </c>
      <c r="X20" s="29" t="s">
        <v>123</v>
      </c>
      <c r="Y20" s="29" t="s">
        <v>3098</v>
      </c>
      <c r="Z20" s="29" t="s">
        <v>2916</v>
      </c>
      <c r="AA20" s="44" t="s">
        <v>1675</v>
      </c>
      <c r="AB20" s="29" t="str">
        <f>VLOOKUP(AA20,'TUTORES 1s2023'!A:B,2,0)</f>
        <v>ARAYA DÍAZ CATALINA FERNANDA</v>
      </c>
      <c r="AC20" s="29" t="str">
        <f>VLOOKUP(AA20,'TUTORES 1s2023'!A:G,5,0)</f>
        <v>catalina.araya.d@usach.cl</v>
      </c>
      <c r="AD20" s="29">
        <f>VLOOKUP(AA20,'TUTORES 1s2023'!A:H,6,0)</f>
        <v>56957253067</v>
      </c>
      <c r="AE20" s="23">
        <v>44999</v>
      </c>
      <c r="AF20" s="92" t="s">
        <v>62</v>
      </c>
      <c r="AG20" s="29"/>
      <c r="AH20" s="29"/>
      <c r="AI20" s="29"/>
      <c r="AJ20" s="29"/>
      <c r="AK20" s="29"/>
      <c r="AL20" s="29"/>
      <c r="AM20" s="29"/>
      <c r="AN20" s="29"/>
      <c r="AO20" s="29"/>
      <c r="AP20" s="29"/>
      <c r="AQ20" s="29"/>
      <c r="AR20" s="29"/>
      <c r="AS20" s="29"/>
      <c r="AT20" s="29"/>
      <c r="AU20" s="29" t="s">
        <v>62</v>
      </c>
      <c r="AV20" s="29"/>
      <c r="AW20" s="29"/>
      <c r="AX20" s="45">
        <v>44998</v>
      </c>
      <c r="AY20" s="86">
        <f>VLOOKUP(A20,'TUTORÍAS 20230424'!A:I,8,0)</f>
        <v>1</v>
      </c>
      <c r="AZ20" s="86">
        <f>VLOOKUP(A20,'TUTORÍAS 20230502'!A:K,10,0)</f>
        <v>2</v>
      </c>
      <c r="BA20" s="45"/>
      <c r="BB20" s="45"/>
      <c r="BC20" s="29"/>
      <c r="BD20" s="66"/>
      <c r="BE20" s="29"/>
    </row>
    <row r="21" spans="1:57" ht="15.75" customHeight="1">
      <c r="A21" s="19">
        <v>21342615</v>
      </c>
      <c r="B21" s="21" t="s">
        <v>142</v>
      </c>
      <c r="C21" s="20" t="s">
        <v>3104</v>
      </c>
      <c r="D21" s="20" t="s">
        <v>50</v>
      </c>
      <c r="E21" s="20" t="s">
        <v>160</v>
      </c>
      <c r="F21" s="20" t="s">
        <v>157</v>
      </c>
      <c r="G21" s="20" t="s">
        <v>1806</v>
      </c>
      <c r="H21" s="20" t="s">
        <v>3032</v>
      </c>
      <c r="I21" s="20"/>
      <c r="J21" s="20" t="s">
        <v>3105</v>
      </c>
      <c r="K21" s="20" t="s">
        <v>3106</v>
      </c>
      <c r="L21" s="88">
        <v>949755636</v>
      </c>
      <c r="M21" s="20" t="s">
        <v>50</v>
      </c>
      <c r="N21" s="21" t="s">
        <v>58</v>
      </c>
      <c r="O21" s="20" t="s">
        <v>77</v>
      </c>
      <c r="P21" s="20" t="s">
        <v>77</v>
      </c>
      <c r="Q21" s="20" t="s">
        <v>2107</v>
      </c>
      <c r="R21" s="38" t="s">
        <v>2356</v>
      </c>
      <c r="S21" s="22" t="str">
        <f>VLOOKUP(R21,'TUTORES 1s2023'!A:B,2,0)</f>
        <v>DALENZ CÁRCAMO FABIÁN ALEJANDRO</v>
      </c>
      <c r="T21" s="22" t="str">
        <f>VLOOKUP(R21,'TUTORES 1s2023'!A:H,5,0)</f>
        <v>fabian.dalenz@usach.cl</v>
      </c>
      <c r="U21" s="38">
        <f>VLOOKUP(R21,'TUTORES 1s2023'!A:H,6,0)</f>
        <v>964945513</v>
      </c>
      <c r="V21" s="23">
        <v>45026</v>
      </c>
      <c r="W21" s="29" t="s">
        <v>62</v>
      </c>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t="s">
        <v>62</v>
      </c>
      <c r="AV21" s="22"/>
      <c r="AW21" s="22"/>
      <c r="AX21" s="23">
        <v>45000</v>
      </c>
      <c r="AY21" s="86">
        <f>VLOOKUP(A21,'TUTORÍAS 20230424'!A:I,8,0)</f>
        <v>2</v>
      </c>
      <c r="AZ21" s="86">
        <f>VLOOKUP(A21,'TUTORÍAS 20230502'!A:K,10,0)</f>
        <v>3</v>
      </c>
      <c r="BA21" s="22"/>
      <c r="BB21" s="22"/>
      <c r="BC21" s="22"/>
      <c r="BD21" s="24"/>
      <c r="BE21" s="22"/>
    </row>
    <row r="22" spans="1:57" ht="15.75" customHeight="1">
      <c r="A22" s="19">
        <v>19038010</v>
      </c>
      <c r="B22" s="21">
        <v>6</v>
      </c>
      <c r="C22" s="20" t="s">
        <v>3107</v>
      </c>
      <c r="D22" s="20" t="s">
        <v>50</v>
      </c>
      <c r="E22" s="20" t="s">
        <v>3108</v>
      </c>
      <c r="F22" s="20" t="s">
        <v>91</v>
      </c>
      <c r="G22" s="20" t="s">
        <v>92</v>
      </c>
      <c r="H22" s="20" t="s">
        <v>3010</v>
      </c>
      <c r="I22" s="20"/>
      <c r="J22" s="20" t="s">
        <v>3109</v>
      </c>
      <c r="K22" s="20" t="s">
        <v>3110</v>
      </c>
      <c r="L22" s="70">
        <v>988060827</v>
      </c>
      <c r="M22" s="20" t="s">
        <v>50</v>
      </c>
      <c r="N22" s="21" t="s">
        <v>58</v>
      </c>
      <c r="O22" s="20" t="s">
        <v>77</v>
      </c>
      <c r="P22" s="20" t="s">
        <v>1223</v>
      </c>
      <c r="Q22" s="20" t="s">
        <v>809</v>
      </c>
      <c r="R22" s="38" t="s">
        <v>2085</v>
      </c>
      <c r="S22" s="22" t="s">
        <v>2086</v>
      </c>
      <c r="T22" s="22" t="s">
        <v>2087</v>
      </c>
      <c r="U22" s="38">
        <v>56961259178</v>
      </c>
      <c r="V22" s="23">
        <v>45013</v>
      </c>
      <c r="W22" s="22" t="s">
        <v>62</v>
      </c>
      <c r="X22" s="22" t="s">
        <v>69</v>
      </c>
      <c r="Y22" s="22" t="s">
        <v>3111</v>
      </c>
      <c r="Z22" s="22" t="s">
        <v>224</v>
      </c>
      <c r="AA22" s="22"/>
      <c r="AB22" s="22"/>
      <c r="AC22" s="22"/>
      <c r="AD22" s="22"/>
      <c r="AE22" s="22"/>
      <c r="AF22" s="22"/>
      <c r="AG22" s="22"/>
      <c r="AH22" s="22"/>
      <c r="AI22" s="22"/>
      <c r="AJ22" s="22"/>
      <c r="AK22" s="22"/>
      <c r="AL22" s="22"/>
      <c r="AM22" s="22"/>
      <c r="AN22" s="22"/>
      <c r="AO22" s="22"/>
      <c r="AP22" s="22"/>
      <c r="AQ22" s="22"/>
      <c r="AR22" s="22"/>
      <c r="AS22" s="22"/>
      <c r="AT22" s="22"/>
      <c r="AU22" s="22" t="s">
        <v>62</v>
      </c>
      <c r="AV22" s="22" t="s">
        <v>3112</v>
      </c>
      <c r="AW22" s="22"/>
      <c r="AX22" s="23">
        <v>44999</v>
      </c>
      <c r="AY22" s="86">
        <f>VLOOKUP(A22,'TUTORÍAS 20230424'!A:I,8,0)</f>
        <v>1</v>
      </c>
      <c r="AZ22" s="86">
        <f>VLOOKUP(A22,'TUTORÍAS 20230502'!A:K,10,0)</f>
        <v>3</v>
      </c>
      <c r="BA22" s="23"/>
      <c r="BB22" s="23"/>
      <c r="BC22" s="22"/>
      <c r="BD22" s="24"/>
      <c r="BE22" s="22"/>
    </row>
    <row r="23" spans="1:57" ht="15.75" customHeight="1">
      <c r="A23" s="19">
        <v>21585469</v>
      </c>
      <c r="B23" s="21">
        <v>8</v>
      </c>
      <c r="C23" s="20" t="s">
        <v>3113</v>
      </c>
      <c r="D23" s="20" t="s">
        <v>50</v>
      </c>
      <c r="E23" s="20" t="s">
        <v>1053</v>
      </c>
      <c r="F23" s="20" t="s">
        <v>82</v>
      </c>
      <c r="G23" s="20" t="s">
        <v>1806</v>
      </c>
      <c r="H23" s="20" t="s">
        <v>3032</v>
      </c>
      <c r="I23" s="20"/>
      <c r="J23" s="20" t="s">
        <v>3114</v>
      </c>
      <c r="K23" s="20" t="s">
        <v>3115</v>
      </c>
      <c r="L23" s="70">
        <v>956462149</v>
      </c>
      <c r="M23" s="19">
        <v>226897364</v>
      </c>
      <c r="N23" s="21" t="s">
        <v>58</v>
      </c>
      <c r="O23" s="20" t="s">
        <v>69</v>
      </c>
      <c r="P23" s="20" t="s">
        <v>160</v>
      </c>
      <c r="Q23" s="20" t="s">
        <v>224</v>
      </c>
      <c r="R23" s="38"/>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3">
        <v>44999</v>
      </c>
      <c r="AY23" s="86" t="s">
        <v>50</v>
      </c>
      <c r="AZ23" s="86" t="s">
        <v>50</v>
      </c>
      <c r="BA23" s="22"/>
      <c r="BB23" s="22"/>
      <c r="BC23" s="22"/>
      <c r="BD23" s="24"/>
      <c r="BE23" s="22"/>
    </row>
    <row r="24" spans="1:57" ht="15.75" customHeight="1">
      <c r="A24" s="19">
        <v>22457260</v>
      </c>
      <c r="B24" s="21">
        <v>3</v>
      </c>
      <c r="C24" s="20" t="s">
        <v>3116</v>
      </c>
      <c r="D24" s="20" t="s">
        <v>50</v>
      </c>
      <c r="E24" s="20" t="s">
        <v>118</v>
      </c>
      <c r="F24" s="20" t="s">
        <v>119</v>
      </c>
      <c r="G24" s="20" t="s">
        <v>151</v>
      </c>
      <c r="H24" s="20" t="s">
        <v>3117</v>
      </c>
      <c r="I24" s="20"/>
      <c r="J24" s="20" t="s">
        <v>3118</v>
      </c>
      <c r="K24" s="20" t="s">
        <v>3119</v>
      </c>
      <c r="L24" s="70">
        <v>942229791</v>
      </c>
      <c r="M24" s="19">
        <v>942229792</v>
      </c>
      <c r="N24" s="21" t="s">
        <v>58</v>
      </c>
      <c r="O24" s="20" t="s">
        <v>69</v>
      </c>
      <c r="P24" s="20" t="s">
        <v>70</v>
      </c>
      <c r="Q24" s="93" t="s">
        <v>3120</v>
      </c>
      <c r="R24" s="34" t="s">
        <v>3121</v>
      </c>
      <c r="S24" s="22" t="s">
        <v>3122</v>
      </c>
      <c r="T24" s="22" t="s">
        <v>3123</v>
      </c>
      <c r="U24" s="25">
        <v>998554930</v>
      </c>
      <c r="V24" s="23">
        <v>45013</v>
      </c>
      <c r="W24" s="22" t="s">
        <v>62</v>
      </c>
      <c r="X24" s="25"/>
      <c r="Y24" s="22"/>
      <c r="Z24" s="22"/>
      <c r="AA24" s="22"/>
      <c r="AB24" s="22"/>
      <c r="AC24" s="22"/>
      <c r="AD24" s="22"/>
      <c r="AE24" s="22"/>
      <c r="AF24" s="22"/>
      <c r="AG24" s="22"/>
      <c r="AH24" s="22"/>
      <c r="AI24" s="22"/>
      <c r="AJ24" s="22"/>
      <c r="AK24" s="22"/>
      <c r="AL24" s="22"/>
      <c r="AM24" s="22"/>
      <c r="AN24" s="22"/>
      <c r="AO24" s="22"/>
      <c r="AP24" s="22"/>
      <c r="AQ24" s="22"/>
      <c r="AR24" s="22"/>
      <c r="AS24" s="22"/>
      <c r="AT24" s="22"/>
      <c r="AU24" s="22" t="s">
        <v>62</v>
      </c>
      <c r="AV24" s="22"/>
      <c r="AW24" s="22"/>
      <c r="AX24" s="23">
        <v>44998</v>
      </c>
      <c r="AY24" s="86">
        <f>VLOOKUP(A24,'TUTORÍAS 20230424'!A:I,8,0)</f>
        <v>3</v>
      </c>
      <c r="AZ24" s="86">
        <f>VLOOKUP(A24,'TUTORÍAS 20230502'!A:K,10,0)</f>
        <v>4</v>
      </c>
      <c r="BA24" s="23"/>
      <c r="BB24" s="23"/>
      <c r="BC24" s="22"/>
      <c r="BD24" s="24"/>
      <c r="BE24" s="22"/>
    </row>
    <row r="25" spans="1:57" ht="15.75" customHeight="1">
      <c r="A25" s="19">
        <v>21339671</v>
      </c>
      <c r="B25" s="21">
        <v>4</v>
      </c>
      <c r="C25" s="20" t="s">
        <v>3124</v>
      </c>
      <c r="D25" s="20" t="s">
        <v>50</v>
      </c>
      <c r="E25" s="20" t="s">
        <v>3125</v>
      </c>
      <c r="F25" s="20" t="s">
        <v>157</v>
      </c>
      <c r="G25" s="20" t="s">
        <v>92</v>
      </c>
      <c r="H25" s="20" t="s">
        <v>3010</v>
      </c>
      <c r="I25" s="20"/>
      <c r="J25" s="20" t="s">
        <v>3126</v>
      </c>
      <c r="K25" s="20" t="s">
        <v>3127</v>
      </c>
      <c r="L25" s="70">
        <v>965136819</v>
      </c>
      <c r="M25" s="19">
        <v>225333155</v>
      </c>
      <c r="N25" s="21" t="s">
        <v>58</v>
      </c>
      <c r="O25" s="20" t="s">
        <v>77</v>
      </c>
      <c r="P25" s="20" t="s">
        <v>2939</v>
      </c>
      <c r="Q25" s="20" t="s">
        <v>2939</v>
      </c>
      <c r="R25" s="38"/>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3">
        <v>45002</v>
      </c>
      <c r="AY25" s="86" t="s">
        <v>50</v>
      </c>
      <c r="AZ25" s="86" t="s">
        <v>50</v>
      </c>
      <c r="BA25" s="22"/>
      <c r="BB25" s="22"/>
      <c r="BC25" s="22"/>
      <c r="BD25" s="24"/>
      <c r="BE25" s="22"/>
    </row>
    <row r="26" spans="1:57" ht="15.75" customHeight="1">
      <c r="A26" s="19">
        <v>26049345</v>
      </c>
      <c r="B26" s="21">
        <v>0</v>
      </c>
      <c r="C26" s="20" t="s">
        <v>3128</v>
      </c>
      <c r="D26" s="20" t="s">
        <v>50</v>
      </c>
      <c r="E26" s="20" t="s">
        <v>637</v>
      </c>
      <c r="F26" s="20" t="s">
        <v>82</v>
      </c>
      <c r="G26" s="20" t="s">
        <v>53</v>
      </c>
      <c r="H26" s="20" t="s">
        <v>3047</v>
      </c>
      <c r="I26" s="20"/>
      <c r="J26" s="20" t="s">
        <v>3129</v>
      </c>
      <c r="K26" s="20" t="s">
        <v>3130</v>
      </c>
      <c r="L26" s="19">
        <v>972619839</v>
      </c>
      <c r="M26" s="20" t="s">
        <v>50</v>
      </c>
      <c r="N26" s="21" t="s">
        <v>58</v>
      </c>
      <c r="O26" s="20" t="s">
        <v>77</v>
      </c>
      <c r="P26" s="20" t="s">
        <v>2481</v>
      </c>
      <c r="Q26" s="20" t="s">
        <v>3131</v>
      </c>
      <c r="R26" s="38" t="s">
        <v>3013</v>
      </c>
      <c r="S26" s="22" t="str">
        <f>VLOOKUP(R26,'TUTORES 1s2023'!A:B,2,0)</f>
        <v>AGUILERA GONZÁLEZ NICOLÁS ALEJANDRO</v>
      </c>
      <c r="T26" s="22" t="str">
        <f>VLOOKUP(R26,'TUTORES 1s2023'!A:E,5,0)</f>
        <v>nicolas.aguilera.g@usach.cl</v>
      </c>
      <c r="U26" s="38">
        <f>VLOOKUP(R26,'TUTORES 1s2023'!A:F,6,0)</f>
        <v>998284226</v>
      </c>
      <c r="V26" s="23">
        <v>45013</v>
      </c>
      <c r="W26" s="22" t="s">
        <v>62</v>
      </c>
      <c r="X26" s="22" t="s">
        <v>69</v>
      </c>
      <c r="Y26" s="22" t="s">
        <v>232</v>
      </c>
      <c r="Z26" s="22" t="s">
        <v>3132</v>
      </c>
      <c r="AA26" s="38" t="s">
        <v>2382</v>
      </c>
      <c r="AB26" s="22" t="str">
        <f>VLOOKUP(AA26,'TUTORES 1s2023'!A:B,2,0)</f>
        <v>MEZA VÁSQUEZ FERNANDO ANDRÉS</v>
      </c>
      <c r="AC26" s="22" t="str">
        <f>VLOOKUP(AA26,'TUTORES 1s2023'!A:E,5,0)</f>
        <v>fernando.meza.v@usach.cl</v>
      </c>
      <c r="AD26" s="22">
        <f>VLOOKUP(AA26,'TUTORES 1s2023'!A:F,6,0)</f>
        <v>998253864</v>
      </c>
      <c r="AE26" s="23">
        <v>45014</v>
      </c>
      <c r="AF26" s="22" t="s">
        <v>62</v>
      </c>
      <c r="AG26" s="22"/>
      <c r="AH26" s="22"/>
      <c r="AI26" s="22"/>
      <c r="AJ26" s="22"/>
      <c r="AK26" s="22"/>
      <c r="AL26" s="22"/>
      <c r="AM26" s="22"/>
      <c r="AN26" s="22"/>
      <c r="AO26" s="22"/>
      <c r="AP26" s="65"/>
      <c r="AQ26" s="22"/>
      <c r="AR26" s="22"/>
      <c r="AS26" s="22"/>
      <c r="AT26" s="22"/>
      <c r="AU26" s="22" t="s">
        <v>62</v>
      </c>
      <c r="AV26" s="22"/>
      <c r="AW26" s="22"/>
      <c r="AX26" s="23">
        <v>44999</v>
      </c>
      <c r="AY26" s="86">
        <f>VLOOKUP(A26,'TUTORÍAS 20230424'!A:I,8,0)</f>
        <v>4</v>
      </c>
      <c r="AZ26" s="86">
        <f>VLOOKUP(A26,'TUTORÍAS 20230502'!A:K,10,0)</f>
        <v>6</v>
      </c>
      <c r="BA26" s="23"/>
      <c r="BB26" s="23"/>
      <c r="BC26" s="22"/>
      <c r="BD26" s="24" t="s">
        <v>5410</v>
      </c>
      <c r="BE26" s="22"/>
    </row>
    <row r="27" spans="1:57" ht="15.75" customHeight="1">
      <c r="A27" s="19">
        <v>21821619</v>
      </c>
      <c r="B27" s="21">
        <v>6</v>
      </c>
      <c r="C27" s="20" t="s">
        <v>3133</v>
      </c>
      <c r="D27" s="20" t="s">
        <v>50</v>
      </c>
      <c r="E27" s="20" t="s">
        <v>202</v>
      </c>
      <c r="F27" s="20" t="s">
        <v>82</v>
      </c>
      <c r="G27" s="20" t="s">
        <v>92</v>
      </c>
      <c r="H27" s="20" t="s">
        <v>3010</v>
      </c>
      <c r="I27" s="20"/>
      <c r="J27" s="20" t="s">
        <v>3134</v>
      </c>
      <c r="K27" s="20" t="s">
        <v>3135</v>
      </c>
      <c r="L27" s="70">
        <v>973184855</v>
      </c>
      <c r="M27" s="19">
        <v>993511013</v>
      </c>
      <c r="N27" s="21" t="s">
        <v>58</v>
      </c>
      <c r="O27" s="20" t="s">
        <v>69</v>
      </c>
      <c r="P27" s="20" t="s">
        <v>232</v>
      </c>
      <c r="Q27" s="20" t="s">
        <v>249</v>
      </c>
      <c r="R27" s="38" t="s">
        <v>2858</v>
      </c>
      <c r="S27" s="22" t="str">
        <f>VLOOKUP(R27,'TUTORES 1s2023'!A:B,2,0)</f>
        <v>CERDA OLIVARES JUAN FRANCISCO</v>
      </c>
      <c r="T27" s="22" t="str">
        <f>VLOOKUP(R27,'TUTORES 1s2023'!A:E,5,0)</f>
        <v>juan.cerda.o@usach.cl</v>
      </c>
      <c r="U27" s="38" t="str">
        <f>VLOOKUP(R27,'TUTORES 1s2023'!A:F,6,0)</f>
        <v>9 3103 0261</v>
      </c>
      <c r="V27" s="23">
        <v>45013</v>
      </c>
      <c r="W27" s="22" t="s">
        <v>62</v>
      </c>
      <c r="X27" s="22"/>
      <c r="Y27" s="22"/>
      <c r="Z27" s="22"/>
      <c r="AA27" s="38"/>
      <c r="AB27" s="22"/>
      <c r="AC27" s="22"/>
      <c r="AD27" s="22"/>
      <c r="AE27" s="22"/>
      <c r="AF27" s="22"/>
      <c r="AG27" s="22"/>
      <c r="AH27" s="22"/>
      <c r="AI27" s="22"/>
      <c r="AJ27" s="22"/>
      <c r="AK27" s="22"/>
      <c r="AL27" s="22"/>
      <c r="AM27" s="22"/>
      <c r="AN27" s="22"/>
      <c r="AO27" s="22"/>
      <c r="AP27" s="22"/>
      <c r="AQ27" s="22"/>
      <c r="AR27" s="22"/>
      <c r="AS27" s="22"/>
      <c r="AT27" s="22"/>
      <c r="AU27" s="22" t="s">
        <v>62</v>
      </c>
      <c r="AV27" s="22"/>
      <c r="AW27" s="22"/>
      <c r="AX27" s="23">
        <v>44998</v>
      </c>
      <c r="AY27" s="86">
        <f>VLOOKUP(A27,'TUTORÍAS 20230424'!A:I,8,0)</f>
        <v>3</v>
      </c>
      <c r="AZ27" s="86">
        <f>VLOOKUP(A27,'TUTORÍAS 20230502'!A:K,10,0)</f>
        <v>3</v>
      </c>
      <c r="BA27" s="23"/>
      <c r="BB27" s="23"/>
      <c r="BC27" s="22"/>
      <c r="BD27" s="24" t="s">
        <v>5410</v>
      </c>
      <c r="BE27" s="22"/>
    </row>
    <row r="28" spans="1:57" ht="15.75" customHeight="1">
      <c r="A28" s="19">
        <v>21355111</v>
      </c>
      <c r="B28" s="21">
        <v>6</v>
      </c>
      <c r="C28" s="20" t="s">
        <v>3136</v>
      </c>
      <c r="D28" s="20" t="s">
        <v>50</v>
      </c>
      <c r="E28" s="20" t="s">
        <v>611</v>
      </c>
      <c r="F28" s="20" t="s">
        <v>82</v>
      </c>
      <c r="G28" s="20" t="s">
        <v>1806</v>
      </c>
      <c r="H28" s="20" t="s">
        <v>3032</v>
      </c>
      <c r="I28" s="20"/>
      <c r="J28" s="20" t="s">
        <v>3137</v>
      </c>
      <c r="K28" s="20" t="s">
        <v>3138</v>
      </c>
      <c r="L28" s="19">
        <v>935791032</v>
      </c>
      <c r="M28" s="19">
        <v>222208467</v>
      </c>
      <c r="N28" s="21" t="s">
        <v>58</v>
      </c>
      <c r="O28" s="20" t="s">
        <v>69</v>
      </c>
      <c r="P28" s="20" t="s">
        <v>160</v>
      </c>
      <c r="Q28" s="20" t="s">
        <v>224</v>
      </c>
      <c r="R28" s="38"/>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3">
        <v>44999</v>
      </c>
      <c r="AY28" s="86" t="s">
        <v>50</v>
      </c>
      <c r="AZ28" s="86" t="s">
        <v>50</v>
      </c>
      <c r="BA28" s="22"/>
      <c r="BB28" s="22"/>
      <c r="BC28" s="22"/>
      <c r="BD28" s="24"/>
      <c r="BE28" s="22"/>
    </row>
    <row r="29" spans="1:57" ht="15.75" customHeight="1">
      <c r="A29" s="19">
        <v>21222696</v>
      </c>
      <c r="B29" s="21">
        <v>3</v>
      </c>
      <c r="C29" s="20" t="s">
        <v>3139</v>
      </c>
      <c r="D29" s="20" t="s">
        <v>50</v>
      </c>
      <c r="E29" s="20" t="s">
        <v>732</v>
      </c>
      <c r="F29" s="20" t="s">
        <v>82</v>
      </c>
      <c r="G29" s="20" t="s">
        <v>1806</v>
      </c>
      <c r="H29" s="20" t="s">
        <v>3078</v>
      </c>
      <c r="I29" s="20"/>
      <c r="J29" s="20" t="s">
        <v>3140</v>
      </c>
      <c r="K29" s="20" t="s">
        <v>3141</v>
      </c>
      <c r="L29" s="19">
        <v>948081299</v>
      </c>
      <c r="M29" s="20" t="s">
        <v>50</v>
      </c>
      <c r="N29" s="21" t="s">
        <v>58</v>
      </c>
      <c r="O29" s="20" t="s">
        <v>77</v>
      </c>
      <c r="P29" s="20" t="s">
        <v>77</v>
      </c>
      <c r="Q29" s="20" t="s">
        <v>3142</v>
      </c>
      <c r="R29" s="38" t="s">
        <v>3143</v>
      </c>
      <c r="S29" s="22" t="str">
        <f>VLOOKUP(R29,'TUTORES 1s2023'!A:B,2,0)</f>
        <v>ESPÍNOLA VARGAS ÁLVARO ANTONIO THOMAS</v>
      </c>
      <c r="T29" s="22" t="str">
        <f>VLOOKUP(R29,'TUTORES 1s2023'!A:E,5,0)</f>
        <v>alvaro.espinola.v@usach.cl</v>
      </c>
      <c r="U29" s="38">
        <f>VLOOKUP(R29,'TUTORES 1s2023'!A:F,6,0)</f>
        <v>227769838</v>
      </c>
      <c r="V29" s="23">
        <v>45013</v>
      </c>
      <c r="W29" s="22" t="s">
        <v>62</v>
      </c>
      <c r="X29" s="22" t="s">
        <v>69</v>
      </c>
      <c r="Y29" s="22" t="s">
        <v>232</v>
      </c>
      <c r="Z29" s="22" t="s">
        <v>3144</v>
      </c>
      <c r="AA29" s="38" t="s">
        <v>3145</v>
      </c>
      <c r="AB29" s="22" t="str">
        <f>VLOOKUP(AA29,'TUTORES 1s2023'!A:B,2,0)</f>
        <v>SÁNCHEZ VARELA SEBASTIÁN IGNACIO</v>
      </c>
      <c r="AC29" s="22" t="str">
        <f>VLOOKUP(AA29,'TUTORES 1s2023'!A:E,5,0)</f>
        <v>sebastian.sanchez.v@usach.cl</v>
      </c>
      <c r="AD29" s="22">
        <f>VLOOKUP(AA29,'TUTORES 1s2023'!A:F,6,0)</f>
        <v>56969033178</v>
      </c>
      <c r="AE29" s="23">
        <v>45014</v>
      </c>
      <c r="AF29" s="22" t="s">
        <v>62</v>
      </c>
      <c r="AG29" s="22"/>
      <c r="AH29" s="22"/>
      <c r="AI29" s="22"/>
      <c r="AJ29" s="22"/>
      <c r="AK29" s="22"/>
      <c r="AL29" s="22"/>
      <c r="AM29" s="22"/>
      <c r="AN29" s="22"/>
      <c r="AO29" s="22"/>
      <c r="AP29" s="65"/>
      <c r="AQ29" s="22"/>
      <c r="AR29" s="22"/>
      <c r="AS29" s="22"/>
      <c r="AT29" s="22"/>
      <c r="AU29" s="22" t="s">
        <v>62</v>
      </c>
      <c r="AV29" s="22"/>
      <c r="AW29" s="22"/>
      <c r="AX29" s="23">
        <v>44999</v>
      </c>
      <c r="AY29" s="86">
        <f>VLOOKUP(A29,'TUTORÍAS 20230424'!A:I,8,0)</f>
        <v>3</v>
      </c>
      <c r="AZ29" s="86">
        <f>VLOOKUP(A29,'TUTORÍAS 20230502'!A:K,10,0)</f>
        <v>6</v>
      </c>
      <c r="BA29" s="23"/>
      <c r="BB29" s="23"/>
      <c r="BC29" s="22"/>
      <c r="BD29" s="24"/>
      <c r="BE29" s="22"/>
    </row>
    <row r="30" spans="1:57" ht="15.75" customHeight="1">
      <c r="A30" s="19">
        <v>21443086</v>
      </c>
      <c r="B30" s="21" t="s">
        <v>142</v>
      </c>
      <c r="C30" s="20" t="s">
        <v>3146</v>
      </c>
      <c r="D30" s="20" t="s">
        <v>50</v>
      </c>
      <c r="E30" s="20" t="s">
        <v>3108</v>
      </c>
      <c r="F30" s="20" t="s">
        <v>91</v>
      </c>
      <c r="G30" s="20" t="s">
        <v>92</v>
      </c>
      <c r="H30" s="20" t="s">
        <v>3010</v>
      </c>
      <c r="I30" s="20"/>
      <c r="J30" s="20" t="s">
        <v>3147</v>
      </c>
      <c r="K30" s="20" t="s">
        <v>3148</v>
      </c>
      <c r="L30" s="70">
        <v>977400965</v>
      </c>
      <c r="M30" s="20" t="s">
        <v>50</v>
      </c>
      <c r="N30" s="21" t="s">
        <v>58</v>
      </c>
      <c r="O30" s="20" t="s">
        <v>77</v>
      </c>
      <c r="P30" s="20" t="s">
        <v>1223</v>
      </c>
      <c r="Q30" s="20" t="s">
        <v>3001</v>
      </c>
      <c r="R30" s="38" t="s">
        <v>2085</v>
      </c>
      <c r="S30" s="22" t="s">
        <v>2086</v>
      </c>
      <c r="T30" s="22" t="s">
        <v>2087</v>
      </c>
      <c r="U30" s="38">
        <v>56961259178</v>
      </c>
      <c r="V30" s="23">
        <v>45013</v>
      </c>
      <c r="W30" s="22" t="s">
        <v>62</v>
      </c>
      <c r="X30" s="22"/>
      <c r="Y30" s="22"/>
      <c r="Z30" s="22"/>
      <c r="AA30" s="22"/>
      <c r="AB30" s="22"/>
      <c r="AC30" s="22"/>
      <c r="AD30" s="22"/>
      <c r="AE30" s="22"/>
      <c r="AF30" s="22"/>
      <c r="AG30" s="22"/>
      <c r="AH30" s="22"/>
      <c r="AI30" s="22"/>
      <c r="AJ30" s="22"/>
      <c r="AK30" s="22"/>
      <c r="AL30" s="22"/>
      <c r="AM30" s="22"/>
      <c r="AN30" s="22"/>
      <c r="AO30" s="22"/>
      <c r="AP30" s="65"/>
      <c r="AQ30" s="22"/>
      <c r="AR30" s="22"/>
      <c r="AS30" s="22"/>
      <c r="AT30" s="22"/>
      <c r="AU30" s="22" t="s">
        <v>62</v>
      </c>
      <c r="AV30" s="22"/>
      <c r="AW30" s="22"/>
      <c r="AX30" s="23">
        <v>44991</v>
      </c>
      <c r="AY30" s="86">
        <f>VLOOKUP(A30,'TUTORÍAS 20230424'!A:I,8,0)</f>
        <v>1</v>
      </c>
      <c r="AZ30" s="86">
        <f>VLOOKUP(A30,'TUTORÍAS 20230502'!A:K,10,0)</f>
        <v>3</v>
      </c>
      <c r="BA30" s="23"/>
      <c r="BB30" s="23"/>
      <c r="BC30" s="22"/>
      <c r="BD30" s="24"/>
      <c r="BE30" s="22"/>
    </row>
    <row r="31" spans="1:57" ht="15.75" customHeight="1">
      <c r="A31" s="34">
        <v>21401050</v>
      </c>
      <c r="B31" s="59" t="s">
        <v>142</v>
      </c>
      <c r="C31" s="58" t="s">
        <v>3149</v>
      </c>
      <c r="D31" s="58" t="s">
        <v>50</v>
      </c>
      <c r="E31" s="58" t="s">
        <v>627</v>
      </c>
      <c r="F31" s="58" t="s">
        <v>82</v>
      </c>
      <c r="G31" s="58" t="s">
        <v>1806</v>
      </c>
      <c r="H31" s="58" t="s">
        <v>3032</v>
      </c>
      <c r="I31" s="58"/>
      <c r="J31" s="58" t="s">
        <v>3150</v>
      </c>
      <c r="K31" s="58" t="s">
        <v>3151</v>
      </c>
      <c r="L31" s="90">
        <v>993078047</v>
      </c>
      <c r="M31" s="34">
        <v>233415549</v>
      </c>
      <c r="N31" s="59" t="s">
        <v>58</v>
      </c>
      <c r="O31" s="58" t="s">
        <v>77</v>
      </c>
      <c r="P31" s="58" t="s">
        <v>2481</v>
      </c>
      <c r="Q31" s="58" t="s">
        <v>3152</v>
      </c>
      <c r="R31" s="44" t="s">
        <v>579</v>
      </c>
      <c r="S31" s="29" t="str">
        <f>VLOOKUP(R31,'TUTORES 1s2023'!A:B,2,0)</f>
        <v>ESTOLASA ROJAS ROBERTO PATRICIO</v>
      </c>
      <c r="T31" s="29" t="str">
        <f>VLOOKUP(R31,'TUTORES 1s2023'!A:E,5,0)</f>
        <v>roberto.estolasa@usach.cl</v>
      </c>
      <c r="U31" s="44">
        <f>VLOOKUP(R31,'TUTORES 1s2023'!A:F,6,0)</f>
        <v>56948741363</v>
      </c>
      <c r="V31" s="45">
        <v>45013</v>
      </c>
      <c r="W31" s="29" t="s">
        <v>62</v>
      </c>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t="s">
        <v>62</v>
      </c>
      <c r="AV31" s="29"/>
      <c r="AW31" s="29"/>
      <c r="AX31" s="45">
        <v>44998</v>
      </c>
      <c r="AY31" s="66">
        <v>0</v>
      </c>
      <c r="AZ31" s="86">
        <f>VLOOKUP(A31,'TUTORÍAS 20230502'!A:K,10,0)</f>
        <v>5</v>
      </c>
      <c r="BA31" s="45"/>
      <c r="BB31" s="45"/>
      <c r="BC31" s="29"/>
      <c r="BD31" s="66"/>
      <c r="BE31" s="29"/>
    </row>
    <row r="32" spans="1:57" ht="15.75" customHeight="1">
      <c r="A32" s="34">
        <v>21528761</v>
      </c>
      <c r="B32" s="59">
        <v>0</v>
      </c>
      <c r="C32" s="58" t="s">
        <v>3153</v>
      </c>
      <c r="D32" s="58" t="s">
        <v>50</v>
      </c>
      <c r="E32" s="58" t="s">
        <v>368</v>
      </c>
      <c r="F32" s="58" t="s">
        <v>52</v>
      </c>
      <c r="G32" s="58" t="s">
        <v>92</v>
      </c>
      <c r="H32" s="58" t="s">
        <v>3010</v>
      </c>
      <c r="I32" s="58"/>
      <c r="J32" s="58" t="s">
        <v>3154</v>
      </c>
      <c r="K32" s="58" t="s">
        <v>3155</v>
      </c>
      <c r="L32" s="34">
        <v>974975047</v>
      </c>
      <c r="M32" s="58" t="s">
        <v>50</v>
      </c>
      <c r="N32" s="59" t="s">
        <v>58</v>
      </c>
      <c r="O32" s="58" t="s">
        <v>77</v>
      </c>
      <c r="P32" s="58" t="s">
        <v>77</v>
      </c>
      <c r="Q32" s="58" t="s">
        <v>411</v>
      </c>
      <c r="R32" s="44" t="s">
        <v>1385</v>
      </c>
      <c r="S32" s="29" t="str">
        <f>VLOOKUP(R32,'TUTORES 1s2023'!A:B,2,0)</f>
        <v>BELLO SILVA FABIAN ANTONIO</v>
      </c>
      <c r="T32" s="29" t="str">
        <f>VLOOKUP(R32,'TUTORES 1s2023'!A:E,5,0)</f>
        <v>fabian.bello.s@usach.cl</v>
      </c>
      <c r="U32" s="44">
        <f>VLOOKUP(R32,'TUTORES 1s2023'!A:F,6,0)</f>
        <v>56958215099</v>
      </c>
      <c r="V32" s="45">
        <v>45013</v>
      </c>
      <c r="W32" s="29" t="s">
        <v>62</v>
      </c>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t="s">
        <v>62</v>
      </c>
      <c r="AV32" s="29"/>
      <c r="AW32" s="29"/>
      <c r="AX32" s="45">
        <v>45002</v>
      </c>
      <c r="AY32" s="66">
        <v>0</v>
      </c>
      <c r="AZ32" s="86">
        <f>VLOOKUP(A32,'TUTORÍAS 20230502'!A:K,10,0)</f>
        <v>1</v>
      </c>
      <c r="BA32" s="45"/>
      <c r="BB32" s="45"/>
      <c r="BC32" s="29"/>
      <c r="BD32" s="66"/>
      <c r="BE32" s="29"/>
    </row>
    <row r="33" spans="1:57" ht="15.75" customHeight="1">
      <c r="A33" s="19">
        <v>21249591</v>
      </c>
      <c r="B33" s="21">
        <v>3</v>
      </c>
      <c r="C33" s="20" t="s">
        <v>3156</v>
      </c>
      <c r="D33" s="20" t="s">
        <v>50</v>
      </c>
      <c r="E33" s="20" t="s">
        <v>81</v>
      </c>
      <c r="F33" s="20" t="s">
        <v>82</v>
      </c>
      <c r="G33" s="20" t="s">
        <v>53</v>
      </c>
      <c r="H33" s="20" t="s">
        <v>3047</v>
      </c>
      <c r="I33" s="20"/>
      <c r="J33" s="20" t="s">
        <v>3157</v>
      </c>
      <c r="K33" s="20" t="s">
        <v>3158</v>
      </c>
      <c r="L33" s="19">
        <v>963862721</v>
      </c>
      <c r="M33" s="20" t="s">
        <v>50</v>
      </c>
      <c r="N33" s="21" t="s">
        <v>58</v>
      </c>
      <c r="O33" s="20" t="s">
        <v>77</v>
      </c>
      <c r="P33" s="20" t="s">
        <v>2481</v>
      </c>
      <c r="Q33" s="20" t="s">
        <v>2383</v>
      </c>
      <c r="R33" s="38" t="s">
        <v>3013</v>
      </c>
      <c r="S33" s="22" t="str">
        <f>VLOOKUP(R33,'TUTORES 1s2023'!A:B,2,0)</f>
        <v>AGUILERA GONZÁLEZ NICOLÁS ALEJANDRO</v>
      </c>
      <c r="T33" s="22" t="str">
        <f>VLOOKUP(R33,'TUTORES 1s2023'!A:E,5,0)</f>
        <v>nicolas.aguilera.g@usach.cl</v>
      </c>
      <c r="U33" s="38">
        <f>VLOOKUP(R33,'TUTORES 1s2023'!A:F,6,0)</f>
        <v>998284226</v>
      </c>
      <c r="V33" s="23">
        <v>45013</v>
      </c>
      <c r="W33" s="22" t="s">
        <v>62</v>
      </c>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t="s">
        <v>62</v>
      </c>
      <c r="AV33" s="22"/>
      <c r="AW33" s="22"/>
      <c r="AX33" s="23">
        <v>45000</v>
      </c>
      <c r="AY33" s="86">
        <f>VLOOKUP(A33,'TUTORÍAS 20230424'!A:I,8,0)</f>
        <v>2</v>
      </c>
      <c r="AZ33" s="86">
        <f>VLOOKUP(A33,'TUTORÍAS 20230502'!A:K,10,0)</f>
        <v>3</v>
      </c>
      <c r="BA33" s="22"/>
      <c r="BB33" s="22"/>
      <c r="BC33" s="22"/>
      <c r="BD33" s="24"/>
      <c r="BE33" s="22"/>
    </row>
    <row r="34" spans="1:57" ht="15.75" customHeight="1">
      <c r="A34" s="19">
        <v>20970803</v>
      </c>
      <c r="B34" s="21">
        <v>5</v>
      </c>
      <c r="C34" s="20" t="s">
        <v>3159</v>
      </c>
      <c r="D34" s="20" t="s">
        <v>50</v>
      </c>
      <c r="E34" s="20" t="s">
        <v>202</v>
      </c>
      <c r="F34" s="20" t="s">
        <v>82</v>
      </c>
      <c r="G34" s="20" t="s">
        <v>1806</v>
      </c>
      <c r="H34" s="20" t="s">
        <v>3047</v>
      </c>
      <c r="I34" s="20"/>
      <c r="J34" s="20" t="s">
        <v>3160</v>
      </c>
      <c r="K34" s="20" t="s">
        <v>3161</v>
      </c>
      <c r="L34" s="19">
        <v>949164300</v>
      </c>
      <c r="M34" s="20" t="s">
        <v>50</v>
      </c>
      <c r="N34" s="21" t="s">
        <v>58</v>
      </c>
      <c r="O34" s="20" t="s">
        <v>77</v>
      </c>
      <c r="P34" s="20" t="s">
        <v>2481</v>
      </c>
      <c r="Q34" s="20" t="s">
        <v>2383</v>
      </c>
      <c r="R34" s="38" t="s">
        <v>1705</v>
      </c>
      <c r="S34" s="22" t="str">
        <f>VLOOKUP(R34,'TUTORES 1s2023'!A:B,2,0)</f>
        <v>VALENZUELA MUÑOZ FELIPE IGNACIO</v>
      </c>
      <c r="T34" s="22" t="str">
        <f>VLOOKUP(R34,'TUTORES 1s2023'!A:E,5,0)</f>
        <v>felipe.valenzuela.m@usach.cl</v>
      </c>
      <c r="U34" s="38">
        <f>VLOOKUP(R34,'TUTORES 1s2023'!A:F,6,0)</f>
        <v>56964388481</v>
      </c>
      <c r="V34" s="23">
        <v>45013</v>
      </c>
      <c r="W34" s="22" t="s">
        <v>62</v>
      </c>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t="s">
        <v>62</v>
      </c>
      <c r="AV34" s="22"/>
      <c r="AW34" s="22"/>
      <c r="AX34" s="23">
        <v>45000</v>
      </c>
      <c r="AY34" s="86">
        <f>VLOOKUP(A34,'TUTORÍAS 20230424'!A:I,8,0)</f>
        <v>1</v>
      </c>
      <c r="AZ34" s="86">
        <f>VLOOKUP(A34,'TUTORÍAS 20230502'!A:K,10,0)</f>
        <v>2</v>
      </c>
      <c r="BA34" s="23"/>
      <c r="BB34" s="23"/>
      <c r="BC34" s="22"/>
      <c r="BD34" s="24"/>
      <c r="BE34" s="22"/>
    </row>
    <row r="35" spans="1:57" ht="15.75" customHeight="1">
      <c r="A35" s="34">
        <v>27522270</v>
      </c>
      <c r="B35" s="59">
        <v>4</v>
      </c>
      <c r="C35" s="58" t="s">
        <v>3162</v>
      </c>
      <c r="D35" s="58" t="s">
        <v>50</v>
      </c>
      <c r="E35" s="58" t="s">
        <v>368</v>
      </c>
      <c r="F35" s="58" t="s">
        <v>52</v>
      </c>
      <c r="G35" s="58" t="s">
        <v>92</v>
      </c>
      <c r="H35" s="58" t="s">
        <v>3010</v>
      </c>
      <c r="I35" s="58"/>
      <c r="J35" s="58" t="s">
        <v>3163</v>
      </c>
      <c r="K35" s="58" t="s">
        <v>3164</v>
      </c>
      <c r="L35" s="25">
        <v>997760948</v>
      </c>
      <c r="M35" s="34">
        <v>998057639</v>
      </c>
      <c r="N35" s="59" t="s">
        <v>58</v>
      </c>
      <c r="O35" s="58" t="s">
        <v>77</v>
      </c>
      <c r="P35" s="58" t="s">
        <v>77</v>
      </c>
      <c r="Q35" s="58" t="s">
        <v>2107</v>
      </c>
      <c r="R35" s="44" t="s">
        <v>2108</v>
      </c>
      <c r="S35" s="29" t="str">
        <f>VLOOKUP(R35,'TUTORES 1s2023'!A:B,2,0)</f>
        <v>ALARCÓN BASTIÁN KEVIN RODRIGO</v>
      </c>
      <c r="T35" s="29" t="str">
        <f>VLOOKUP(R35,'TUTORES 1s2023'!A:H,5,0)</f>
        <v>kevin.alarcon@usach.cl</v>
      </c>
      <c r="U35" s="44">
        <f>VLOOKUP(R35,'TUTORES 1s2023'!A:H,6,0)</f>
        <v>56950976331</v>
      </c>
      <c r="V35" s="45">
        <v>45026</v>
      </c>
      <c r="W35" s="29" t="s">
        <v>62</v>
      </c>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t="s">
        <v>62</v>
      </c>
      <c r="AV35" s="29"/>
      <c r="AW35" s="29"/>
      <c r="AX35" s="45">
        <v>45002</v>
      </c>
      <c r="AY35" s="66">
        <v>0</v>
      </c>
      <c r="AZ35" s="86">
        <v>0</v>
      </c>
      <c r="BA35" s="29"/>
      <c r="BB35" s="29"/>
      <c r="BC35" s="29"/>
      <c r="BD35" s="66"/>
      <c r="BE35" s="29"/>
    </row>
    <row r="36" spans="1:57" ht="15.75" customHeight="1">
      <c r="A36" s="19">
        <v>20971379</v>
      </c>
      <c r="B36" s="21">
        <v>9</v>
      </c>
      <c r="C36" s="20" t="s">
        <v>3165</v>
      </c>
      <c r="D36" s="20" t="s">
        <v>50</v>
      </c>
      <c r="E36" s="20" t="s">
        <v>51</v>
      </c>
      <c r="F36" s="20" t="s">
        <v>52</v>
      </c>
      <c r="G36" s="20" t="s">
        <v>53</v>
      </c>
      <c r="H36" s="20" t="s">
        <v>3047</v>
      </c>
      <c r="I36" s="20"/>
      <c r="J36" s="20" t="s">
        <v>3166</v>
      </c>
      <c r="K36" s="20" t="s">
        <v>3167</v>
      </c>
      <c r="L36" s="19">
        <v>948604865</v>
      </c>
      <c r="M36" s="20" t="s">
        <v>50</v>
      </c>
      <c r="N36" s="21" t="s">
        <v>58</v>
      </c>
      <c r="O36" s="20" t="s">
        <v>77</v>
      </c>
      <c r="P36" s="20" t="s">
        <v>77</v>
      </c>
      <c r="Q36" s="20" t="s">
        <v>3168</v>
      </c>
      <c r="R36" s="38" t="s">
        <v>1890</v>
      </c>
      <c r="S36" s="22" t="str">
        <f>VLOOKUP(R36,'TUTORES 1s2023'!A:D,2,0)</f>
        <v>ANTILEF MILLAR BRYAN ANDRES</v>
      </c>
      <c r="T36" s="22" t="str">
        <f>VLOOKUP(R36,'TUTORES 1s2023'!A:E,5,0)</f>
        <v>bryan.antilef@usach.cl</v>
      </c>
      <c r="U36" s="22">
        <f>VLOOKUP(R36,'TUTORES 1s2023'!A:G,6,0)</f>
        <v>229212212</v>
      </c>
      <c r="V36" s="45">
        <v>45036</v>
      </c>
      <c r="W36" s="29" t="s">
        <v>62</v>
      </c>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t="s">
        <v>62</v>
      </c>
      <c r="AV36" s="22"/>
      <c r="AW36" s="22"/>
      <c r="AX36" s="23">
        <v>44937</v>
      </c>
      <c r="AY36" s="24">
        <v>0</v>
      </c>
      <c r="AZ36" s="86">
        <v>0</v>
      </c>
      <c r="BA36" s="22"/>
      <c r="BB36" s="22"/>
      <c r="BC36" s="22"/>
      <c r="BD36" s="24"/>
      <c r="BE36" s="22"/>
    </row>
    <row r="37" spans="1:57" ht="15.75" customHeight="1">
      <c r="A37" s="34">
        <v>21869696</v>
      </c>
      <c r="B37" s="59">
        <v>1</v>
      </c>
      <c r="C37" s="58" t="s">
        <v>3169</v>
      </c>
      <c r="D37" s="58" t="s">
        <v>50</v>
      </c>
      <c r="E37" s="58" t="s">
        <v>611</v>
      </c>
      <c r="F37" s="58" t="s">
        <v>82</v>
      </c>
      <c r="G37" s="58" t="s">
        <v>3039</v>
      </c>
      <c r="H37" s="58" t="s">
        <v>3170</v>
      </c>
      <c r="I37" s="58"/>
      <c r="J37" s="58" t="s">
        <v>3171</v>
      </c>
      <c r="K37" s="58" t="s">
        <v>3172</v>
      </c>
      <c r="L37" s="34">
        <v>948525963</v>
      </c>
      <c r="M37" s="58"/>
      <c r="N37" s="59" t="s">
        <v>58</v>
      </c>
      <c r="O37" s="58" t="s">
        <v>69</v>
      </c>
      <c r="P37" s="58" t="s">
        <v>232</v>
      </c>
      <c r="Q37" s="64" t="s">
        <v>3173</v>
      </c>
      <c r="R37" s="44" t="s">
        <v>3174</v>
      </c>
      <c r="S37" s="29" t="str">
        <f>VLOOKUP(R37,'TUTORES 1s2023'!A:D,2,0)</f>
        <v>MONTECINOS RUBEN</v>
      </c>
      <c r="T37" s="29" t="str">
        <f>VLOOKUP(R37,'TUTORES 1s2023'!A:G,5,0)</f>
        <v>ruben.montecinos@usach.cl</v>
      </c>
      <c r="U37" s="44" t="str">
        <f>VLOOKUP(R37,'TUTORES 1s2023'!A:G,6,0)</f>
        <v>-</v>
      </c>
      <c r="V37" s="45" t="s">
        <v>3175</v>
      </c>
      <c r="W37" s="29" t="s">
        <v>62</v>
      </c>
      <c r="X37" s="29"/>
      <c r="Y37" s="29"/>
      <c r="Z37" s="29"/>
      <c r="AA37" s="29"/>
      <c r="AB37" s="29"/>
      <c r="AC37" s="29"/>
      <c r="AD37" s="29"/>
      <c r="AE37" s="29"/>
      <c r="AF37" s="29"/>
      <c r="AG37" s="29"/>
      <c r="AH37" s="29"/>
      <c r="AI37" s="29"/>
      <c r="AJ37" s="29"/>
      <c r="AK37" s="29"/>
      <c r="AL37" s="29"/>
      <c r="AM37" s="29"/>
      <c r="AN37" s="29"/>
      <c r="AO37" s="29"/>
      <c r="AP37" s="94"/>
      <c r="AQ37" s="29"/>
      <c r="AR37" s="29"/>
      <c r="AS37" s="29"/>
      <c r="AT37" s="29"/>
      <c r="AU37" s="29" t="s">
        <v>62</v>
      </c>
      <c r="AV37" s="29"/>
      <c r="AW37" s="29"/>
      <c r="AX37" s="45">
        <v>44998</v>
      </c>
      <c r="AY37" s="66">
        <v>0</v>
      </c>
      <c r="AZ37" s="86">
        <v>0</v>
      </c>
      <c r="BA37" s="29"/>
      <c r="BB37" s="29"/>
      <c r="BC37" s="29"/>
      <c r="BD37" s="66"/>
      <c r="BE37" s="29"/>
    </row>
    <row r="38" spans="1:57" ht="15.75" customHeight="1">
      <c r="A38" s="19">
        <v>23238740</v>
      </c>
      <c r="B38" s="21">
        <v>8</v>
      </c>
      <c r="C38" s="20" t="s">
        <v>3176</v>
      </c>
      <c r="D38" s="20" t="s">
        <v>50</v>
      </c>
      <c r="E38" s="20" t="s">
        <v>51</v>
      </c>
      <c r="F38" s="20" t="s">
        <v>52</v>
      </c>
      <c r="G38" s="20" t="s">
        <v>1806</v>
      </c>
      <c r="H38" s="20" t="s">
        <v>3032</v>
      </c>
      <c r="I38" s="20"/>
      <c r="J38" s="20" t="s">
        <v>3177</v>
      </c>
      <c r="K38" s="20" t="s">
        <v>3178</v>
      </c>
      <c r="L38" s="20"/>
      <c r="M38" s="20" t="s">
        <v>50</v>
      </c>
      <c r="N38" s="21" t="s">
        <v>58</v>
      </c>
      <c r="O38" s="20" t="s">
        <v>77</v>
      </c>
      <c r="P38" s="20" t="s">
        <v>77</v>
      </c>
      <c r="Q38" s="20" t="s">
        <v>1897</v>
      </c>
      <c r="R38" s="38" t="s">
        <v>1890</v>
      </c>
      <c r="S38" s="22" t="str">
        <f>VLOOKUP(R38,'TUTORES 1s2023'!A:D,2,0)</f>
        <v>ANTILEF MILLAR BRYAN ANDRES</v>
      </c>
      <c r="T38" s="22" t="str">
        <f>VLOOKUP(R38,'TUTORES 1s2023'!A:E,5,0)</f>
        <v>bryan.antilef@usach.cl</v>
      </c>
      <c r="U38" s="22">
        <f>VLOOKUP(R38,'TUTORES 1s2023'!A:G,6,0)</f>
        <v>229212212</v>
      </c>
      <c r="V38" s="45">
        <v>45036</v>
      </c>
      <c r="W38" s="29" t="s">
        <v>62</v>
      </c>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62</v>
      </c>
      <c r="AV38" s="22"/>
      <c r="AW38" s="22"/>
      <c r="AX38" s="23">
        <v>44994</v>
      </c>
      <c r="AY38" s="86">
        <f>VLOOKUP(A38,'TUTORÍAS 20230424'!A:I,8,0)</f>
        <v>2</v>
      </c>
      <c r="AZ38" s="86">
        <f>VLOOKUP(A38,'TUTORÍAS 20230502'!A:K,10,0)</f>
        <v>2</v>
      </c>
      <c r="BA38" s="22"/>
      <c r="BB38" s="22"/>
      <c r="BC38" s="22"/>
      <c r="BD38" s="24"/>
      <c r="BE38" s="22"/>
    </row>
    <row r="39" spans="1:57" ht="15.75" customHeight="1">
      <c r="A39" s="34">
        <v>21604610</v>
      </c>
      <c r="B39" s="59">
        <v>2</v>
      </c>
      <c r="C39" s="58" t="s">
        <v>3179</v>
      </c>
      <c r="D39" s="58" t="s">
        <v>50</v>
      </c>
      <c r="E39" s="58" t="s">
        <v>368</v>
      </c>
      <c r="F39" s="58" t="s">
        <v>52</v>
      </c>
      <c r="G39" s="58" t="s">
        <v>92</v>
      </c>
      <c r="H39" s="58" t="s">
        <v>3010</v>
      </c>
      <c r="I39" s="58"/>
      <c r="J39" s="58" t="s">
        <v>3180</v>
      </c>
      <c r="K39" s="58" t="s">
        <v>3181</v>
      </c>
      <c r="L39" s="34">
        <v>974975047</v>
      </c>
      <c r="M39" s="34">
        <v>951787968</v>
      </c>
      <c r="N39" s="59" t="s">
        <v>58</v>
      </c>
      <c r="O39" s="58" t="s">
        <v>77</v>
      </c>
      <c r="P39" s="58" t="s">
        <v>77</v>
      </c>
      <c r="Q39" s="58" t="s">
        <v>411</v>
      </c>
      <c r="R39" s="44" t="s">
        <v>1385</v>
      </c>
      <c r="S39" s="29" t="str">
        <f>VLOOKUP(R39,'TUTORES 1s2023'!A:B,2,0)</f>
        <v>BELLO SILVA FABIAN ANTONIO</v>
      </c>
      <c r="T39" s="29" t="str">
        <f>VLOOKUP(R39,'TUTORES 1s2023'!A:E,5,0)</f>
        <v>fabian.bello.s@usach.cl</v>
      </c>
      <c r="U39" s="44">
        <f>VLOOKUP(R39,'TUTORES 1s2023'!A:F,6,0)</f>
        <v>56958215099</v>
      </c>
      <c r="V39" s="45">
        <v>45013</v>
      </c>
      <c r="W39" s="29" t="s">
        <v>62</v>
      </c>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t="s">
        <v>62</v>
      </c>
      <c r="AV39" s="29"/>
      <c r="AW39" s="29"/>
      <c r="AX39" s="45">
        <v>45002</v>
      </c>
      <c r="AY39" s="66">
        <v>0</v>
      </c>
      <c r="AZ39" s="86">
        <f>VLOOKUP(A39,'TUTORÍAS 20230502'!A:K,10,0)</f>
        <v>2</v>
      </c>
      <c r="BA39" s="45"/>
      <c r="BB39" s="45"/>
      <c r="BC39" s="29"/>
      <c r="BD39" s="66"/>
      <c r="BE39" s="29"/>
    </row>
    <row r="40" spans="1:57" ht="15.75" customHeight="1">
      <c r="A40" s="19">
        <v>20706058</v>
      </c>
      <c r="B40" s="21">
        <v>5</v>
      </c>
      <c r="C40" s="20" t="s">
        <v>3182</v>
      </c>
      <c r="D40" s="20" t="s">
        <v>50</v>
      </c>
      <c r="E40" s="20" t="s">
        <v>81</v>
      </c>
      <c r="F40" s="20" t="s">
        <v>82</v>
      </c>
      <c r="G40" s="20" t="s">
        <v>3039</v>
      </c>
      <c r="H40" s="20" t="s">
        <v>3170</v>
      </c>
      <c r="I40" s="20"/>
      <c r="J40" s="20" t="s">
        <v>3183</v>
      </c>
      <c r="K40" s="20" t="s">
        <v>3184</v>
      </c>
      <c r="L40" s="88">
        <v>975149237</v>
      </c>
      <c r="M40" s="20" t="s">
        <v>50</v>
      </c>
      <c r="N40" s="21" t="s">
        <v>58</v>
      </c>
      <c r="O40" s="20" t="s">
        <v>77</v>
      </c>
      <c r="P40" s="20" t="s">
        <v>2481</v>
      </c>
      <c r="Q40" s="20" t="s">
        <v>2383</v>
      </c>
      <c r="R40" s="38" t="s">
        <v>1705</v>
      </c>
      <c r="S40" s="22" t="str">
        <f>VLOOKUP(R40,'TUTORES 1s2023'!A:B,2,0)</f>
        <v>VALENZUELA MUÑOZ FELIPE IGNACIO</v>
      </c>
      <c r="T40" s="22" t="str">
        <f>VLOOKUP(R40,'TUTORES 1s2023'!A:E,5,0)</f>
        <v>felipe.valenzuela.m@usach.cl</v>
      </c>
      <c r="U40" s="38">
        <f>VLOOKUP(R40,'TUTORES 1s2023'!A:F,6,0)</f>
        <v>56964388481</v>
      </c>
      <c r="V40" s="23">
        <v>45013</v>
      </c>
      <c r="W40" s="22" t="s">
        <v>62</v>
      </c>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t="s">
        <v>62</v>
      </c>
      <c r="AV40" s="22"/>
      <c r="AW40" s="22"/>
      <c r="AX40" s="23">
        <v>44999</v>
      </c>
      <c r="AY40" s="86">
        <f>VLOOKUP(A40,'TUTORÍAS 20230424'!A:I,8,0)</f>
        <v>1</v>
      </c>
      <c r="AZ40" s="86">
        <f>VLOOKUP(A40,'TUTORÍAS 20230502'!A:K,10,0)</f>
        <v>1</v>
      </c>
      <c r="BA40" s="23"/>
      <c r="BB40" s="23"/>
      <c r="BC40" s="22"/>
      <c r="BD40" s="24"/>
      <c r="BE40" s="22"/>
    </row>
    <row r="41" spans="1:57" ht="15.75" customHeight="1">
      <c r="A41" s="34">
        <v>21682629</v>
      </c>
      <c r="B41" s="59">
        <v>9</v>
      </c>
      <c r="C41" s="58" t="s">
        <v>3185</v>
      </c>
      <c r="D41" s="58" t="s">
        <v>50</v>
      </c>
      <c r="E41" s="58" t="s">
        <v>1147</v>
      </c>
      <c r="F41" s="58" t="s">
        <v>82</v>
      </c>
      <c r="G41" s="58" t="s">
        <v>92</v>
      </c>
      <c r="H41" s="58" t="s">
        <v>3010</v>
      </c>
      <c r="I41" s="58"/>
      <c r="J41" s="58" t="s">
        <v>3186</v>
      </c>
      <c r="K41" s="58" t="s">
        <v>3187</v>
      </c>
      <c r="L41" s="25">
        <v>951937907</v>
      </c>
      <c r="M41" s="34">
        <v>995453552</v>
      </c>
      <c r="N41" s="59" t="s">
        <v>58</v>
      </c>
      <c r="O41" s="58" t="s">
        <v>77</v>
      </c>
      <c r="P41" s="58" t="s">
        <v>2481</v>
      </c>
      <c r="Q41" s="58" t="s">
        <v>2482</v>
      </c>
      <c r="R41" s="44" t="s">
        <v>579</v>
      </c>
      <c r="S41" s="29" t="str">
        <f>VLOOKUP(R41,'TUTORES 1s2023'!A:B,2,0)</f>
        <v>ESTOLASA ROJAS ROBERTO PATRICIO</v>
      </c>
      <c r="T41" s="29" t="str">
        <f>VLOOKUP(R41,'TUTORES 1s2023'!A:E,5,0)</f>
        <v>roberto.estolasa@usach.cl</v>
      </c>
      <c r="U41" s="44">
        <f>VLOOKUP(R41,'TUTORES 1s2023'!A:F,6,0)</f>
        <v>56948741363</v>
      </c>
      <c r="V41" s="45">
        <v>45013</v>
      </c>
      <c r="W41" s="29" t="s">
        <v>62</v>
      </c>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t="s">
        <v>62</v>
      </c>
      <c r="AV41" s="29"/>
      <c r="AW41" s="29"/>
      <c r="AX41" s="45">
        <v>45001</v>
      </c>
      <c r="AY41" s="66">
        <v>0</v>
      </c>
      <c r="AZ41" s="86">
        <f>VLOOKUP(A41,'TUTORÍAS 20230502'!A:K,10,0)</f>
        <v>5</v>
      </c>
      <c r="BA41" s="45"/>
      <c r="BB41" s="45"/>
      <c r="BC41" s="29"/>
      <c r="BD41" s="66"/>
      <c r="BE41" s="29"/>
    </row>
    <row r="42" spans="1:57" ht="15.75" customHeight="1">
      <c r="A42" s="34">
        <v>20827968</v>
      </c>
      <c r="B42" s="59">
        <v>8</v>
      </c>
      <c r="C42" s="58" t="s">
        <v>3188</v>
      </c>
      <c r="D42" s="58"/>
      <c r="E42" s="58" t="s">
        <v>3189</v>
      </c>
      <c r="F42" s="58" t="s">
        <v>82</v>
      </c>
      <c r="G42" s="58" t="s">
        <v>92</v>
      </c>
      <c r="H42" s="29" t="s">
        <v>3010</v>
      </c>
      <c r="I42" s="95"/>
      <c r="J42" s="58" t="s">
        <v>3190</v>
      </c>
      <c r="K42" s="29" t="s">
        <v>3191</v>
      </c>
      <c r="L42" s="96">
        <v>973352707</v>
      </c>
      <c r="M42" s="29"/>
      <c r="N42" s="59" t="s">
        <v>58</v>
      </c>
      <c r="O42" s="29" t="s">
        <v>69</v>
      </c>
      <c r="P42" s="29" t="s">
        <v>232</v>
      </c>
      <c r="Q42" s="29" t="s">
        <v>249</v>
      </c>
      <c r="R42" s="44" t="s">
        <v>1264</v>
      </c>
      <c r="S42" s="29" t="str">
        <f>VLOOKUP(R42,'TUTORES 1s2023'!A:B,2,0)</f>
        <v>FERNÁNDEZ CARUNCHO BENJAMÍN TOMÁS</v>
      </c>
      <c r="T42" s="29" t="str">
        <f>VLOOKUP(R42,'TUTORES 1s2023'!A:E,5,0)</f>
        <v>benjamin.fernandez.c@usach.cl</v>
      </c>
      <c r="U42" s="44">
        <f>VLOOKUP(R42,'TUTORES 1s2023'!A:F,6,0)</f>
        <v>99352357</v>
      </c>
      <c r="V42" s="45" t="s">
        <v>3192</v>
      </c>
      <c r="W42" s="29" t="s">
        <v>62</v>
      </c>
      <c r="X42" s="29" t="s">
        <v>77</v>
      </c>
      <c r="Y42" s="29" t="s">
        <v>2267</v>
      </c>
      <c r="Z42" s="29" t="s">
        <v>2482</v>
      </c>
      <c r="AA42" s="44" t="s">
        <v>579</v>
      </c>
      <c r="AB42" s="29" t="str">
        <f>VLOOKUP(AA42,'TUTORES 1s2023'!A:C,2,0)</f>
        <v>ESTOLASA ROJAS ROBERTO PATRICIO</v>
      </c>
      <c r="AC42" s="29" t="str">
        <f>VLOOKUP(AA42,'TUTORES 1s2023'!A:F,5,0)</f>
        <v>roberto.estolasa@usach.cl</v>
      </c>
      <c r="AD42" s="97">
        <f>VLOOKUP(AA42,'TUTORES 1s2023'!A:H,6,0)</f>
        <v>56948741363</v>
      </c>
      <c r="AE42" s="45">
        <v>45026</v>
      </c>
      <c r="AF42" s="29" t="s">
        <v>62</v>
      </c>
      <c r="AG42" s="29"/>
      <c r="AH42" s="29"/>
      <c r="AI42" s="29"/>
      <c r="AJ42" s="29"/>
      <c r="AK42" s="29"/>
      <c r="AL42" s="29"/>
      <c r="AM42" s="29"/>
      <c r="AN42" s="29"/>
      <c r="AO42" s="29"/>
      <c r="AP42" s="29" t="s">
        <v>3193</v>
      </c>
      <c r="AQ42" s="29"/>
      <c r="AR42" s="29"/>
      <c r="AS42" s="29"/>
      <c r="AT42" s="29"/>
      <c r="AU42" s="29" t="s">
        <v>62</v>
      </c>
      <c r="AV42" s="29" t="s">
        <v>3194</v>
      </c>
      <c r="AW42" s="29"/>
      <c r="AX42" s="45">
        <v>45012</v>
      </c>
      <c r="AY42" s="89">
        <f>VLOOKUP(A42,'TUTORÍAS 20230424'!A:I,8,0)</f>
        <v>3</v>
      </c>
      <c r="AZ42" s="86">
        <f>VLOOKUP(A42,'TUTORÍAS 20230502'!A:K,10,0)</f>
        <v>8</v>
      </c>
      <c r="BA42" s="45"/>
      <c r="BB42" s="45"/>
      <c r="BC42" s="29"/>
      <c r="BD42" s="66"/>
      <c r="BE42" s="29"/>
    </row>
    <row r="43" spans="1:57" ht="15.75" customHeight="1">
      <c r="A43" s="19">
        <v>21229148</v>
      </c>
      <c r="B43" s="21" t="s">
        <v>3091</v>
      </c>
      <c r="C43" s="20" t="s">
        <v>3195</v>
      </c>
      <c r="D43" s="20" t="s">
        <v>50</v>
      </c>
      <c r="E43" s="20" t="s">
        <v>202</v>
      </c>
      <c r="F43" s="20" t="s">
        <v>82</v>
      </c>
      <c r="G43" s="22" t="s">
        <v>1806</v>
      </c>
      <c r="H43" s="20" t="s">
        <v>3047</v>
      </c>
      <c r="I43" s="22"/>
      <c r="J43" s="22" t="s">
        <v>3196</v>
      </c>
      <c r="K43" s="22" t="s">
        <v>3197</v>
      </c>
      <c r="L43" s="38">
        <v>229323642</v>
      </c>
      <c r="M43" s="38"/>
      <c r="N43" s="21" t="s">
        <v>58</v>
      </c>
      <c r="O43" s="22" t="s">
        <v>69</v>
      </c>
      <c r="P43" s="22" t="s">
        <v>1000</v>
      </c>
      <c r="Q43" s="22" t="s">
        <v>2381</v>
      </c>
      <c r="R43" s="38" t="s">
        <v>3198</v>
      </c>
      <c r="S43" s="22" t="str">
        <f>VLOOKUP(R43,'TUTORES 1s2023'!A:B,2,0)</f>
        <v>NUÑEZ CALDERON GASTON ENRIQUE</v>
      </c>
      <c r="T43" s="22" t="str">
        <f>VLOOKUP(R43,'TUTORES 1s2023'!A:E,5,0)</f>
        <v>gaston.nunez@usach.cl</v>
      </c>
      <c r="U43" s="38">
        <f>VLOOKUP(R43,'TUTORES 1s2023'!A:F,6,0)</f>
        <v>56995257619</v>
      </c>
      <c r="V43" s="23" t="s">
        <v>3192</v>
      </c>
      <c r="W43" s="22" t="s">
        <v>62</v>
      </c>
      <c r="X43" s="22"/>
      <c r="Y43" s="22"/>
      <c r="Z43" s="22"/>
      <c r="AA43" s="22"/>
      <c r="AB43" s="22"/>
      <c r="AC43" s="22"/>
      <c r="AD43" s="22"/>
      <c r="AE43" s="22"/>
      <c r="AF43" s="22"/>
      <c r="AG43" s="22"/>
      <c r="AH43" s="22"/>
      <c r="AI43" s="22"/>
      <c r="AJ43" s="22"/>
      <c r="AK43" s="22"/>
      <c r="AL43" s="22"/>
      <c r="AM43" s="22"/>
      <c r="AN43" s="22"/>
      <c r="AO43" s="22"/>
      <c r="AP43" s="22" t="s">
        <v>3199</v>
      </c>
      <c r="AQ43" s="22"/>
      <c r="AR43" s="22"/>
      <c r="AS43" s="22"/>
      <c r="AT43" s="22"/>
      <c r="AU43" s="22" t="s">
        <v>62</v>
      </c>
      <c r="AV43" s="22"/>
      <c r="AW43" s="22"/>
      <c r="AX43" s="23">
        <v>45005</v>
      </c>
      <c r="AY43" s="86">
        <f>VLOOKUP(A43,'TUTORÍAS 20230424'!A:I,8,0)</f>
        <v>3</v>
      </c>
      <c r="AZ43" s="86">
        <f>VLOOKUP(A43,'TUTORÍAS 20230502'!A:K,10,0)</f>
        <v>3</v>
      </c>
      <c r="BA43" s="23"/>
      <c r="BB43" s="23"/>
      <c r="BC43" s="22"/>
      <c r="BD43" s="24"/>
      <c r="BE43" s="22"/>
    </row>
    <row r="44" spans="1:57" ht="15.75" customHeight="1">
      <c r="A44" s="19">
        <v>20631208</v>
      </c>
      <c r="B44" s="21">
        <v>4</v>
      </c>
      <c r="C44" s="20" t="s">
        <v>3200</v>
      </c>
      <c r="D44" s="20" t="s">
        <v>50</v>
      </c>
      <c r="E44" s="20" t="s">
        <v>875</v>
      </c>
      <c r="F44" s="20" t="s">
        <v>119</v>
      </c>
      <c r="G44" s="22" t="s">
        <v>92</v>
      </c>
      <c r="H44" s="20" t="s">
        <v>3201</v>
      </c>
      <c r="I44" s="22"/>
      <c r="J44" s="22" t="s">
        <v>3202</v>
      </c>
      <c r="K44" s="22" t="s">
        <v>3203</v>
      </c>
      <c r="L44" s="38">
        <v>0</v>
      </c>
      <c r="M44" s="22"/>
      <c r="N44" s="21" t="s">
        <v>58</v>
      </c>
      <c r="O44" s="22" t="s">
        <v>108</v>
      </c>
      <c r="P44" s="22" t="s">
        <v>548</v>
      </c>
      <c r="Q44" s="29" t="s">
        <v>3204</v>
      </c>
      <c r="R44" s="38" t="s">
        <v>1166</v>
      </c>
      <c r="S44" s="22" t="str">
        <f>VLOOKUP(R44,'TUTORES 1s2023'!A:D,2,0)</f>
        <v>GOMEZ MANQUEHUAL SUSSY ESTEFANIA</v>
      </c>
      <c r="T44" s="22" t="str">
        <f>VLOOKUP(R44,'TUTORES 1s2023'!A:H,5,0)</f>
        <v>sussy.gomez@usach.cl</v>
      </c>
      <c r="U44" s="38">
        <f>VLOOKUP(R44,'TUTORES 1s2023'!A:G,6,0)</f>
        <v>950599869</v>
      </c>
      <c r="V44" s="23" t="s">
        <v>3192</v>
      </c>
      <c r="W44" s="22" t="s">
        <v>62</v>
      </c>
      <c r="X44" s="22"/>
      <c r="Y44" s="22"/>
      <c r="Z44" s="22"/>
      <c r="AA44" s="22"/>
      <c r="AB44" s="22"/>
      <c r="AC44" s="22"/>
      <c r="AD44" s="22"/>
      <c r="AE44" s="22"/>
      <c r="AF44" s="22"/>
      <c r="AG44" s="22"/>
      <c r="AH44" s="22"/>
      <c r="AI44" s="22"/>
      <c r="AJ44" s="22"/>
      <c r="AK44" s="22"/>
      <c r="AL44" s="22"/>
      <c r="AM44" s="22"/>
      <c r="AN44" s="22"/>
      <c r="AO44" s="22"/>
      <c r="AP44" s="22" t="s">
        <v>3199</v>
      </c>
      <c r="AQ44" s="22"/>
      <c r="AR44" s="22"/>
      <c r="AS44" s="22"/>
      <c r="AT44" s="22"/>
      <c r="AU44" s="22" t="s">
        <v>62</v>
      </c>
      <c r="AV44" s="22"/>
      <c r="AW44" s="22"/>
      <c r="AX44" s="23">
        <v>45005</v>
      </c>
      <c r="AY44" s="86">
        <f>VLOOKUP(A44,'TUTORÍAS 20230424'!A:I,8,0)</f>
        <v>1</v>
      </c>
      <c r="AZ44" s="86">
        <f>VLOOKUP(A44,'TUTORÍAS 20230502'!A:K,10,0)</f>
        <v>2</v>
      </c>
      <c r="BA44" s="23"/>
      <c r="BB44" s="23"/>
      <c r="BC44" s="22"/>
      <c r="BD44" s="24"/>
      <c r="BE44" s="22"/>
    </row>
    <row r="45" spans="1:57" ht="15.75" customHeight="1">
      <c r="A45" s="74">
        <v>21162519</v>
      </c>
      <c r="B45" s="77">
        <v>8</v>
      </c>
      <c r="C45" s="75" t="s">
        <v>3205</v>
      </c>
      <c r="D45" s="75" t="s">
        <v>50</v>
      </c>
      <c r="E45" s="75" t="s">
        <v>51</v>
      </c>
      <c r="F45" s="75" t="s">
        <v>52</v>
      </c>
      <c r="G45" s="78" t="s">
        <v>1806</v>
      </c>
      <c r="H45" s="75" t="s">
        <v>3047</v>
      </c>
      <c r="I45" s="78"/>
      <c r="J45" s="78" t="s">
        <v>3206</v>
      </c>
      <c r="K45" s="78" t="s">
        <v>3207</v>
      </c>
      <c r="L45" s="98" t="s">
        <v>50</v>
      </c>
      <c r="M45" s="98"/>
      <c r="N45" s="77" t="s">
        <v>58</v>
      </c>
      <c r="O45" s="75" t="s">
        <v>108</v>
      </c>
      <c r="P45" s="75" t="s">
        <v>109</v>
      </c>
      <c r="Q45" s="78" t="s">
        <v>3208</v>
      </c>
      <c r="R45" s="74" t="s">
        <v>3209</v>
      </c>
      <c r="S45" s="78" t="str">
        <f>VLOOKUP(R45,'TUTORES 1s2023'!A:E,2,0)</f>
        <v>LÓPEZ ALVARADO ARLETTE SCARLETT</v>
      </c>
      <c r="T45" s="78" t="str">
        <f>VLOOKUP(R45,'TUTORES 1s2023'!A:H,5,0)</f>
        <v>arlette.lopez.a@usach.cl</v>
      </c>
      <c r="U45" s="78">
        <f>VLOOKUP(R45,'TUTORES 1s2023'!A:G,6,0)</f>
        <v>56991054886</v>
      </c>
      <c r="V45" s="99">
        <v>45044</v>
      </c>
      <c r="W45" s="78" t="s">
        <v>62</v>
      </c>
      <c r="X45" s="78" t="s">
        <v>77</v>
      </c>
      <c r="Y45" s="78" t="s">
        <v>77</v>
      </c>
      <c r="Z45" s="78" t="s">
        <v>3210</v>
      </c>
      <c r="AA45" s="78"/>
      <c r="AB45" s="78"/>
      <c r="AC45" s="78"/>
      <c r="AD45" s="78"/>
      <c r="AE45" s="78"/>
      <c r="AF45" s="78"/>
      <c r="AG45" s="78"/>
      <c r="AH45" s="78"/>
      <c r="AI45" s="78"/>
      <c r="AJ45" s="78"/>
      <c r="AK45" s="78"/>
      <c r="AL45" s="78"/>
      <c r="AM45" s="78"/>
      <c r="AN45" s="78"/>
      <c r="AO45" s="78"/>
      <c r="AP45" s="78" t="s">
        <v>3199</v>
      </c>
      <c r="AQ45" s="78"/>
      <c r="AR45" s="78"/>
      <c r="AS45" s="78"/>
      <c r="AT45" s="78"/>
      <c r="AU45" s="78" t="s">
        <v>62</v>
      </c>
      <c r="AV45" s="78"/>
      <c r="AW45" s="78"/>
      <c r="AX45" s="99">
        <v>45020</v>
      </c>
      <c r="AY45" s="100" t="s">
        <v>50</v>
      </c>
      <c r="AZ45" s="100">
        <f>VLOOKUP(A45,'TUTORÍAS 20230502'!A:K,10,0)</f>
        <v>1</v>
      </c>
      <c r="BA45" s="78"/>
      <c r="BB45" s="78"/>
      <c r="BC45" s="29"/>
      <c r="BD45" s="66"/>
      <c r="BE45" s="29"/>
    </row>
    <row r="46" spans="1:57" ht="15.75" customHeight="1">
      <c r="A46" s="19">
        <v>26389770</v>
      </c>
      <c r="B46" s="21">
        <v>6</v>
      </c>
      <c r="C46" s="20" t="s">
        <v>3211</v>
      </c>
      <c r="D46" s="20" t="s">
        <v>50</v>
      </c>
      <c r="E46" s="20" t="s">
        <v>368</v>
      </c>
      <c r="F46" s="20" t="s">
        <v>52</v>
      </c>
      <c r="G46" s="22" t="s">
        <v>1806</v>
      </c>
      <c r="H46" s="20" t="s">
        <v>3047</v>
      </c>
      <c r="I46" s="22"/>
      <c r="J46" s="22" t="s">
        <v>3212</v>
      </c>
      <c r="K46" s="22" t="s">
        <v>3213</v>
      </c>
      <c r="L46" s="38" t="s">
        <v>50</v>
      </c>
      <c r="M46" s="38"/>
      <c r="N46" s="21" t="s">
        <v>58</v>
      </c>
      <c r="O46" s="22" t="s">
        <v>77</v>
      </c>
      <c r="P46" s="22" t="s">
        <v>3214</v>
      </c>
      <c r="Q46" s="22" t="s">
        <v>3215</v>
      </c>
      <c r="R46" s="38" t="s">
        <v>3143</v>
      </c>
      <c r="S46" s="22" t="str">
        <f>VLOOKUP(R46,'TUTORES 1s2023'!A:D,2,0)</f>
        <v>ESPÍNOLA VARGAS ÁLVARO ANTONIO THOMAS</v>
      </c>
      <c r="T46" s="22" t="str">
        <f>VLOOKUP(R46,'TUTORES 1s2023'!A:E,5,0)</f>
        <v>alvaro.espinola.v@usach.cl</v>
      </c>
      <c r="U46" s="22">
        <f>VLOOKUP(R46,'TUTORES 1s2023'!A:G,6,0)</f>
        <v>227769838</v>
      </c>
      <c r="V46" s="45">
        <v>45036</v>
      </c>
      <c r="W46" s="29" t="s">
        <v>62</v>
      </c>
      <c r="X46" s="22"/>
      <c r="Y46" s="22"/>
      <c r="Z46" s="22"/>
      <c r="AA46" s="22"/>
      <c r="AB46" s="22"/>
      <c r="AC46" s="22"/>
      <c r="AD46" s="22"/>
      <c r="AE46" s="22"/>
      <c r="AF46" s="22"/>
      <c r="AG46" s="22"/>
      <c r="AH46" s="22"/>
      <c r="AI46" s="22"/>
      <c r="AJ46" s="22"/>
      <c r="AK46" s="22"/>
      <c r="AL46" s="22"/>
      <c r="AM46" s="22"/>
      <c r="AN46" s="22"/>
      <c r="AO46" s="22"/>
      <c r="AP46" s="22" t="s">
        <v>3199</v>
      </c>
      <c r="AQ46" s="22"/>
      <c r="AR46" s="22"/>
      <c r="AS46" s="22"/>
      <c r="AT46" s="22"/>
      <c r="AU46" s="22" t="s">
        <v>62</v>
      </c>
      <c r="AV46" s="22"/>
      <c r="AW46" s="22"/>
      <c r="AX46" s="22"/>
      <c r="AY46" s="24">
        <v>0</v>
      </c>
      <c r="AZ46" s="86">
        <v>0</v>
      </c>
      <c r="BA46" s="22"/>
      <c r="BB46" s="22"/>
      <c r="BC46" s="22"/>
      <c r="BD46" s="24"/>
      <c r="BE46" s="22"/>
    </row>
    <row r="47" spans="1:57" ht="15.75" customHeight="1">
      <c r="A47" s="19">
        <v>20888017</v>
      </c>
      <c r="B47" s="21">
        <v>9</v>
      </c>
      <c r="C47" s="20" t="s">
        <v>3216</v>
      </c>
      <c r="D47" s="20" t="s">
        <v>50</v>
      </c>
      <c r="E47" s="20" t="s">
        <v>732</v>
      </c>
      <c r="F47" s="20" t="s">
        <v>82</v>
      </c>
      <c r="G47" s="22" t="s">
        <v>3039</v>
      </c>
      <c r="H47" s="20" t="s">
        <v>3217</v>
      </c>
      <c r="I47" s="22"/>
      <c r="J47" s="22" t="s">
        <v>3218</v>
      </c>
      <c r="K47" s="22" t="s">
        <v>3219</v>
      </c>
      <c r="L47" s="38" t="s">
        <v>50</v>
      </c>
      <c r="M47" s="38"/>
      <c r="N47" s="21" t="s">
        <v>58</v>
      </c>
      <c r="O47" s="22" t="s">
        <v>77</v>
      </c>
      <c r="P47" s="22" t="s">
        <v>2481</v>
      </c>
      <c r="Q47" s="22" t="s">
        <v>3220</v>
      </c>
      <c r="R47" s="19" t="s">
        <v>1685</v>
      </c>
      <c r="S47" s="22" t="str">
        <f>VLOOKUP(R47,'TUTORES 1s2023'!A:B,2,0)</f>
        <v>FLORES RÍOS ALEXIS ANTONIO</v>
      </c>
      <c r="T47" s="22" t="str">
        <f>VLOOKUP(R47,'TUTORES 1s2023'!A:H,5,0)</f>
        <v>alexis.flores.r@usach.cl</v>
      </c>
      <c r="U47" s="38">
        <f>VLOOKUP(R47,'TUTORES 1s2023'!A:H,6,0)</f>
        <v>56999314387</v>
      </c>
      <c r="V47" s="23">
        <v>45026</v>
      </c>
      <c r="W47" s="29" t="s">
        <v>62</v>
      </c>
      <c r="X47" s="22"/>
      <c r="Y47" s="22"/>
      <c r="Z47" s="22"/>
      <c r="AA47" s="22"/>
      <c r="AB47" s="22"/>
      <c r="AC47" s="22"/>
      <c r="AD47" s="22"/>
      <c r="AE47" s="22"/>
      <c r="AF47" s="22"/>
      <c r="AG47" s="22"/>
      <c r="AH47" s="22"/>
      <c r="AI47" s="22"/>
      <c r="AJ47" s="22"/>
      <c r="AK47" s="22"/>
      <c r="AL47" s="22"/>
      <c r="AM47" s="22"/>
      <c r="AN47" s="22"/>
      <c r="AO47" s="22"/>
      <c r="AP47" s="22" t="s">
        <v>3199</v>
      </c>
      <c r="AQ47" s="22"/>
      <c r="AR47" s="22"/>
      <c r="AS47" s="22"/>
      <c r="AT47" s="22"/>
      <c r="AU47" s="22" t="s">
        <v>62</v>
      </c>
      <c r="AV47" s="22"/>
      <c r="AW47" s="22"/>
      <c r="AX47" s="22"/>
      <c r="AY47" s="86">
        <f>VLOOKUP(A47,'TUTORÍAS 20230424'!A:I,8,0)</f>
        <v>2</v>
      </c>
      <c r="AZ47" s="86">
        <f>VLOOKUP(A47,'TUTORÍAS 20230502'!A:K,10,0)</f>
        <v>3</v>
      </c>
      <c r="BA47" s="22"/>
      <c r="BB47" s="22"/>
      <c r="BC47" s="22"/>
      <c r="BD47" s="24"/>
      <c r="BE47" s="22"/>
    </row>
    <row r="48" spans="1:57" ht="15.75" customHeight="1">
      <c r="A48" s="19">
        <v>21176914</v>
      </c>
      <c r="B48" s="21">
        <v>9</v>
      </c>
      <c r="C48" s="20" t="s">
        <v>3221</v>
      </c>
      <c r="D48" s="20" t="s">
        <v>50</v>
      </c>
      <c r="E48" s="20" t="s">
        <v>323</v>
      </c>
      <c r="F48" s="20" t="s">
        <v>82</v>
      </c>
      <c r="G48" s="22" t="s">
        <v>53</v>
      </c>
      <c r="H48" s="20" t="s">
        <v>3047</v>
      </c>
      <c r="I48" s="22"/>
      <c r="J48" s="22" t="s">
        <v>3222</v>
      </c>
      <c r="K48" s="22" t="s">
        <v>3223</v>
      </c>
      <c r="L48" s="38" t="s">
        <v>50</v>
      </c>
      <c r="M48" s="38"/>
      <c r="N48" s="21" t="s">
        <v>58</v>
      </c>
      <c r="O48" s="22" t="s">
        <v>69</v>
      </c>
      <c r="P48" s="22" t="s">
        <v>1000</v>
      </c>
      <c r="Q48" s="101" t="s">
        <v>2381</v>
      </c>
      <c r="R48" s="38" t="s">
        <v>3198</v>
      </c>
      <c r="S48" s="22" t="str">
        <f>VLOOKUP(R48,'TUTORES 1s2023'!A:B,2,0)</f>
        <v>NUÑEZ CALDERON GASTON ENRIQUE</v>
      </c>
      <c r="T48" s="22" t="str">
        <f>VLOOKUP(R48,'TUTORES 1s2023'!A:E,5,0)</f>
        <v>gaston.nunez@usach.cl</v>
      </c>
      <c r="U48" s="38">
        <f>VLOOKUP(R48,'TUTORES 1s2023'!A:F,6,0)</f>
        <v>56995257619</v>
      </c>
      <c r="V48" s="23" t="s">
        <v>3192</v>
      </c>
      <c r="W48" s="22" t="s">
        <v>62</v>
      </c>
      <c r="X48" s="22" t="s">
        <v>181</v>
      </c>
      <c r="Y48" s="22" t="s">
        <v>3224</v>
      </c>
      <c r="Z48" s="22"/>
      <c r="AA48" s="22"/>
      <c r="AB48" s="22"/>
      <c r="AC48" s="22"/>
      <c r="AD48" s="22"/>
      <c r="AE48" s="22"/>
      <c r="AF48" s="22"/>
      <c r="AG48" s="22"/>
      <c r="AH48" s="22"/>
      <c r="AI48" s="22"/>
      <c r="AJ48" s="22"/>
      <c r="AK48" s="22"/>
      <c r="AL48" s="22"/>
      <c r="AM48" s="22"/>
      <c r="AN48" s="22"/>
      <c r="AO48" s="22"/>
      <c r="AP48" s="22" t="s">
        <v>3199</v>
      </c>
      <c r="AQ48" s="22"/>
      <c r="AR48" s="22"/>
      <c r="AS48" s="22"/>
      <c r="AT48" s="22"/>
      <c r="AU48" s="22" t="s">
        <v>62</v>
      </c>
      <c r="AV48" s="22"/>
      <c r="AW48" s="22"/>
      <c r="AX48" s="23">
        <v>45013</v>
      </c>
      <c r="AY48" s="86">
        <f>VLOOKUP(A48,'TUTORÍAS 20230424'!A:I,8,0)</f>
        <v>3</v>
      </c>
      <c r="AZ48" s="86">
        <f>VLOOKUP(A48,'TUTORÍAS 20230502'!A:K,10,0)</f>
        <v>4</v>
      </c>
      <c r="BA48" s="23"/>
      <c r="BB48" s="23"/>
      <c r="BC48" s="22"/>
      <c r="BD48" s="24"/>
      <c r="BE48" s="22"/>
    </row>
    <row r="49" spans="1:57" ht="15.75" customHeight="1">
      <c r="A49" s="19">
        <v>21496706</v>
      </c>
      <c r="B49" s="21">
        <v>5</v>
      </c>
      <c r="C49" s="20" t="s">
        <v>3225</v>
      </c>
      <c r="D49" s="20" t="s">
        <v>50</v>
      </c>
      <c r="E49" s="20" t="s">
        <v>202</v>
      </c>
      <c r="F49" s="20" t="s">
        <v>82</v>
      </c>
      <c r="G49" s="22" t="s">
        <v>1806</v>
      </c>
      <c r="H49" s="22" t="s">
        <v>3032</v>
      </c>
      <c r="I49" s="22"/>
      <c r="J49" s="22" t="s">
        <v>3226</v>
      </c>
      <c r="K49" s="22" t="s">
        <v>3227</v>
      </c>
      <c r="L49" s="22" t="s">
        <v>50</v>
      </c>
      <c r="M49" s="22"/>
      <c r="N49" s="21" t="s">
        <v>58</v>
      </c>
      <c r="O49" s="20" t="s">
        <v>69</v>
      </c>
      <c r="P49" s="20" t="s">
        <v>1000</v>
      </c>
      <c r="Q49" s="20" t="s">
        <v>3228</v>
      </c>
      <c r="R49" s="38" t="s">
        <v>3198</v>
      </c>
      <c r="S49" s="22" t="str">
        <f>VLOOKUP(R49,'TUTORES 1s2023'!A:B,2,0)</f>
        <v>NUÑEZ CALDERON GASTON ENRIQUE</v>
      </c>
      <c r="T49" s="22" t="str">
        <f>VLOOKUP(R49,'TUTORES 1s2023'!A:E,5,0)</f>
        <v>gaston.nunez@usach.cl</v>
      </c>
      <c r="U49" s="38">
        <f>VLOOKUP(R49,'TUTORES 1s2023'!A:F,6,0)</f>
        <v>56995257619</v>
      </c>
      <c r="V49" s="23">
        <v>45026</v>
      </c>
      <c r="W49" s="29" t="s">
        <v>62</v>
      </c>
      <c r="X49" s="22"/>
      <c r="Y49" s="22"/>
      <c r="Z49" s="22"/>
      <c r="AA49" s="22"/>
      <c r="AB49" s="22"/>
      <c r="AC49" s="22"/>
      <c r="AD49" s="22"/>
      <c r="AE49" s="22"/>
      <c r="AF49" s="22"/>
      <c r="AG49" s="22"/>
      <c r="AH49" s="22"/>
      <c r="AI49" s="22"/>
      <c r="AJ49" s="22"/>
      <c r="AK49" s="22"/>
      <c r="AL49" s="22"/>
      <c r="AM49" s="22"/>
      <c r="AN49" s="22"/>
      <c r="AO49" s="22"/>
      <c r="AP49" s="22" t="s">
        <v>232</v>
      </c>
      <c r="AQ49" s="22"/>
      <c r="AR49" s="22"/>
      <c r="AS49" s="22"/>
      <c r="AT49" s="22"/>
      <c r="AU49" s="22" t="s">
        <v>62</v>
      </c>
      <c r="AV49" s="22"/>
      <c r="AW49" s="22"/>
      <c r="AX49" s="22"/>
      <c r="AY49" s="86">
        <f>VLOOKUP(A49,'TUTORÍAS 20230424'!A:I,8,0)</f>
        <v>4</v>
      </c>
      <c r="AZ49" s="86">
        <f>VLOOKUP(A49,'TUTORÍAS 20230502'!A:K,10,0)</f>
        <v>5</v>
      </c>
      <c r="BA49" s="22"/>
      <c r="BB49" s="22"/>
      <c r="BC49" s="22"/>
      <c r="BD49" s="24"/>
      <c r="BE49" s="22"/>
    </row>
    <row r="50" spans="1:57" ht="15.75" customHeight="1">
      <c r="A50" s="19">
        <v>21511071</v>
      </c>
      <c r="B50" s="21">
        <v>0</v>
      </c>
      <c r="C50" s="20" t="s">
        <v>3229</v>
      </c>
      <c r="D50" s="20" t="s">
        <v>50</v>
      </c>
      <c r="E50" s="20" t="s">
        <v>1053</v>
      </c>
      <c r="F50" s="20" t="s">
        <v>82</v>
      </c>
      <c r="G50" s="22" t="s">
        <v>1806</v>
      </c>
      <c r="H50" s="22" t="s">
        <v>3032</v>
      </c>
      <c r="I50" s="22"/>
      <c r="J50" s="22" t="s">
        <v>3230</v>
      </c>
      <c r="K50" s="22" t="s">
        <v>3231</v>
      </c>
      <c r="L50" s="38">
        <v>0</v>
      </c>
      <c r="M50" s="22"/>
      <c r="N50" s="21" t="s">
        <v>58</v>
      </c>
      <c r="O50" s="20" t="s">
        <v>69</v>
      </c>
      <c r="P50" s="20" t="s">
        <v>1000</v>
      </c>
      <c r="Q50" s="20" t="s">
        <v>3228</v>
      </c>
      <c r="R50" s="38" t="s">
        <v>2668</v>
      </c>
      <c r="S50" s="22" t="str">
        <f>VLOOKUP(R50,'TUTORES 1s2023'!A:B,2,0)</f>
        <v>PORTUGAL MAMANI JOSE FERNANDO</v>
      </c>
      <c r="T50" s="22" t="str">
        <f>VLOOKUP(R50,'TUTORES 1s2023'!A:E,5,0)</f>
        <v>jose.portugal@usach.cl</v>
      </c>
      <c r="U50" s="38" t="str">
        <f>VLOOKUP(R50,'TUTORES 1s2023'!A:F,6,0)</f>
        <v>569 62449885</v>
      </c>
      <c r="V50" s="23">
        <v>45026</v>
      </c>
      <c r="W50" s="29" t="s">
        <v>62</v>
      </c>
      <c r="X50" s="22"/>
      <c r="Y50" s="22"/>
      <c r="Z50" s="22"/>
      <c r="AA50" s="22"/>
      <c r="AB50" s="22"/>
      <c r="AC50" s="22"/>
      <c r="AD50" s="22"/>
      <c r="AE50" s="22"/>
      <c r="AF50" s="22"/>
      <c r="AG50" s="22"/>
      <c r="AH50" s="22"/>
      <c r="AI50" s="22"/>
      <c r="AJ50" s="22"/>
      <c r="AK50" s="22"/>
      <c r="AL50" s="22"/>
      <c r="AM50" s="22"/>
      <c r="AN50" s="22"/>
      <c r="AO50" s="22"/>
      <c r="AP50" s="22" t="s">
        <v>232</v>
      </c>
      <c r="AQ50" s="22"/>
      <c r="AR50" s="22"/>
      <c r="AS50" s="22"/>
      <c r="AT50" s="22"/>
      <c r="AU50" s="22" t="s">
        <v>62</v>
      </c>
      <c r="AV50" s="22"/>
      <c r="AW50" s="22"/>
      <c r="AX50" s="22"/>
      <c r="AY50" s="86">
        <f>VLOOKUP(A50,'TUTORÍAS 20230424'!A:I,8,0)</f>
        <v>3</v>
      </c>
      <c r="AZ50" s="86">
        <f>VLOOKUP(A50,'TUTORÍAS 20230502'!A:K,10,0)</f>
        <v>4</v>
      </c>
      <c r="BA50" s="22"/>
      <c r="BB50" s="22"/>
      <c r="BC50" s="22"/>
      <c r="BD50" s="24"/>
      <c r="BE50" s="22"/>
    </row>
    <row r="51" spans="1:57" ht="15.75" customHeight="1">
      <c r="A51" s="19">
        <v>21436212</v>
      </c>
      <c r="B51" s="21">
        <v>0</v>
      </c>
      <c r="C51" s="20" t="s">
        <v>3232</v>
      </c>
      <c r="D51" s="20" t="s">
        <v>50</v>
      </c>
      <c r="E51" s="20" t="s">
        <v>627</v>
      </c>
      <c r="F51" s="20" t="s">
        <v>82</v>
      </c>
      <c r="G51" s="22" t="s">
        <v>92</v>
      </c>
      <c r="H51" s="22" t="s">
        <v>3010</v>
      </c>
      <c r="I51" s="22"/>
      <c r="J51" s="22" t="s">
        <v>3233</v>
      </c>
      <c r="K51" s="22" t="s">
        <v>3234</v>
      </c>
      <c r="L51" s="22" t="s">
        <v>50</v>
      </c>
      <c r="M51" s="22"/>
      <c r="N51" s="21" t="s">
        <v>58</v>
      </c>
      <c r="O51" s="20" t="s">
        <v>69</v>
      </c>
      <c r="P51" s="20" t="s">
        <v>1000</v>
      </c>
      <c r="Q51" s="20" t="s">
        <v>249</v>
      </c>
      <c r="R51" s="38" t="s">
        <v>250</v>
      </c>
      <c r="S51" s="22" t="str">
        <f>VLOOKUP(R51,'TUTORES 1s2023'!A:B,2,0)</f>
        <v>MIDDLETON GARCÉS FLORENCIA ANTONIA</v>
      </c>
      <c r="T51" s="22" t="str">
        <f>VLOOKUP(R51,'TUTORES 1s2023'!A:E,5,0)</f>
        <v>florencia.middleton@usach.cl</v>
      </c>
      <c r="U51" s="38">
        <f>VLOOKUP(R51,'TUTORES 1s2023'!A:F,6,0)</f>
        <v>53823335</v>
      </c>
      <c r="V51" s="23">
        <v>45026</v>
      </c>
      <c r="W51" s="29" t="s">
        <v>62</v>
      </c>
      <c r="X51" s="22"/>
      <c r="Y51" s="22"/>
      <c r="Z51" s="22"/>
      <c r="AA51" s="22"/>
      <c r="AB51" s="22"/>
      <c r="AC51" s="22"/>
      <c r="AD51" s="22"/>
      <c r="AE51" s="22"/>
      <c r="AF51" s="22"/>
      <c r="AG51" s="22"/>
      <c r="AH51" s="22"/>
      <c r="AI51" s="22"/>
      <c r="AJ51" s="22"/>
      <c r="AK51" s="22"/>
      <c r="AL51" s="22"/>
      <c r="AM51" s="22"/>
      <c r="AN51" s="22"/>
      <c r="AO51" s="22"/>
      <c r="AP51" s="22" t="s">
        <v>232</v>
      </c>
      <c r="AQ51" s="22"/>
      <c r="AR51" s="22"/>
      <c r="AS51" s="22"/>
      <c r="AT51" s="22"/>
      <c r="AU51" s="22" t="s">
        <v>62</v>
      </c>
      <c r="AV51" s="22"/>
      <c r="AW51" s="22"/>
      <c r="AX51" s="22"/>
      <c r="AY51" s="86">
        <f>VLOOKUP(A51,'TUTORÍAS 20230424'!A:I,8,0)</f>
        <v>1</v>
      </c>
      <c r="AZ51" s="86">
        <f>VLOOKUP(A51,'TUTORÍAS 20230502'!A:K,10,0)</f>
        <v>1</v>
      </c>
      <c r="BA51" s="22"/>
      <c r="BB51" s="22"/>
      <c r="BC51" s="22"/>
      <c r="BD51" s="24"/>
      <c r="BE51" s="22"/>
    </row>
    <row r="52" spans="1:57" ht="15.75" customHeight="1">
      <c r="A52" s="19">
        <v>21285690</v>
      </c>
      <c r="B52" s="21">
        <v>8</v>
      </c>
      <c r="C52" s="20" t="s">
        <v>3235</v>
      </c>
      <c r="D52" s="20" t="s">
        <v>50</v>
      </c>
      <c r="E52" s="20" t="s">
        <v>611</v>
      </c>
      <c r="F52" s="20" t="s">
        <v>82</v>
      </c>
      <c r="G52" s="22" t="s">
        <v>92</v>
      </c>
      <c r="H52" s="22" t="s">
        <v>3010</v>
      </c>
      <c r="I52" s="22"/>
      <c r="J52" s="22" t="s">
        <v>3236</v>
      </c>
      <c r="K52" s="22" t="s">
        <v>3237</v>
      </c>
      <c r="L52" s="38">
        <v>972028611</v>
      </c>
      <c r="M52" s="22"/>
      <c r="N52" s="21" t="s">
        <v>58</v>
      </c>
      <c r="O52" s="20" t="s">
        <v>69</v>
      </c>
      <c r="P52" s="20" t="s">
        <v>1000</v>
      </c>
      <c r="Q52" s="20" t="s">
        <v>249</v>
      </c>
      <c r="R52" s="38" t="s">
        <v>3019</v>
      </c>
      <c r="S52" s="22" t="str">
        <f>VLOOKUP(R52,'TUTORES 1s2023'!A:B,2,0)</f>
        <v>RIQUELME BRAVO FELIPE DANIEL</v>
      </c>
      <c r="T52" s="22" t="str">
        <f>VLOOKUP(R52,'TUTORES 1s2023'!A:E,5,0)</f>
        <v>felipe.riquelme.b@usach.cl</v>
      </c>
      <c r="U52" s="38">
        <f>VLOOKUP(R52,'TUTORES 1s2023'!A:F,6,0)</f>
        <v>56961202548</v>
      </c>
      <c r="V52" s="23">
        <v>45026</v>
      </c>
      <c r="W52" s="29" t="s">
        <v>62</v>
      </c>
      <c r="X52" s="22"/>
      <c r="Y52" s="22"/>
      <c r="Z52" s="22"/>
      <c r="AA52" s="22"/>
      <c r="AB52" s="22"/>
      <c r="AC52" s="22"/>
      <c r="AD52" s="22"/>
      <c r="AE52" s="22"/>
      <c r="AF52" s="22"/>
      <c r="AG52" s="22"/>
      <c r="AH52" s="22"/>
      <c r="AI52" s="22"/>
      <c r="AJ52" s="22"/>
      <c r="AK52" s="22"/>
      <c r="AL52" s="22"/>
      <c r="AM52" s="22"/>
      <c r="AN52" s="22"/>
      <c r="AO52" s="22"/>
      <c r="AP52" s="22" t="s">
        <v>232</v>
      </c>
      <c r="AQ52" s="22"/>
      <c r="AR52" s="22"/>
      <c r="AS52" s="22"/>
      <c r="AT52" s="22"/>
      <c r="AU52" s="22" t="s">
        <v>62</v>
      </c>
      <c r="AV52" s="22"/>
      <c r="AW52" s="22"/>
      <c r="AX52" s="22"/>
      <c r="AY52" s="86">
        <f>VLOOKUP(A52,'TUTORÍAS 20230424'!A:I,8,0)</f>
        <v>2</v>
      </c>
      <c r="AZ52" s="86">
        <f>VLOOKUP(A52,'TUTORÍAS 20230502'!A:K,10,0)</f>
        <v>4</v>
      </c>
      <c r="BA52" s="22"/>
      <c r="BB52" s="22"/>
      <c r="BC52" s="22"/>
      <c r="BD52" s="24"/>
      <c r="BE52" s="22"/>
    </row>
    <row r="53" spans="1:57" ht="15.75" customHeight="1">
      <c r="A53" s="19">
        <v>21254587</v>
      </c>
      <c r="B53" s="21">
        <v>2</v>
      </c>
      <c r="C53" s="20" t="s">
        <v>3238</v>
      </c>
      <c r="D53" s="20" t="s">
        <v>50</v>
      </c>
      <c r="E53" s="20" t="s">
        <v>202</v>
      </c>
      <c r="F53" s="20" t="s">
        <v>82</v>
      </c>
      <c r="G53" s="22" t="s">
        <v>2034</v>
      </c>
      <c r="H53" s="22" t="s">
        <v>3239</v>
      </c>
      <c r="I53" s="22"/>
      <c r="J53" s="22" t="s">
        <v>3240</v>
      </c>
      <c r="K53" s="22" t="s">
        <v>3241</v>
      </c>
      <c r="L53" s="22" t="s">
        <v>50</v>
      </c>
      <c r="M53" s="22"/>
      <c r="N53" s="21" t="s">
        <v>58</v>
      </c>
      <c r="O53" s="20" t="s">
        <v>69</v>
      </c>
      <c r="P53" s="20" t="s">
        <v>1000</v>
      </c>
      <c r="Q53" s="20" t="s">
        <v>3242</v>
      </c>
      <c r="R53" s="38" t="s">
        <v>3145</v>
      </c>
      <c r="S53" s="22" t="str">
        <f>VLOOKUP(R53,'TUTORES 1s2023'!A:B,2,0)</f>
        <v>SÁNCHEZ VARELA SEBASTIÁN IGNACIO</v>
      </c>
      <c r="T53" s="22" t="str">
        <f>VLOOKUP(R53,'TUTORES 1s2023'!A:E,5,0)</f>
        <v>sebastian.sanchez.v@usach.cl</v>
      </c>
      <c r="U53" s="38">
        <f>VLOOKUP(R53,'TUTORES 1s2023'!A:F,6,0)</f>
        <v>56969033178</v>
      </c>
      <c r="V53" s="23">
        <v>45026</v>
      </c>
      <c r="W53" s="29" t="s">
        <v>62</v>
      </c>
      <c r="X53" s="22"/>
      <c r="Y53" s="22"/>
      <c r="Z53" s="22"/>
      <c r="AA53" s="22"/>
      <c r="AB53" s="22"/>
      <c r="AC53" s="22"/>
      <c r="AD53" s="22"/>
      <c r="AE53" s="22"/>
      <c r="AF53" s="22"/>
      <c r="AG53" s="22"/>
      <c r="AH53" s="22"/>
      <c r="AI53" s="22"/>
      <c r="AJ53" s="22"/>
      <c r="AK53" s="22"/>
      <c r="AL53" s="22"/>
      <c r="AM53" s="22"/>
      <c r="AN53" s="22"/>
      <c r="AO53" s="22"/>
      <c r="AP53" s="22" t="s">
        <v>232</v>
      </c>
      <c r="AQ53" s="22"/>
      <c r="AR53" s="22"/>
      <c r="AS53" s="22"/>
      <c r="AT53" s="22"/>
      <c r="AU53" s="22" t="s">
        <v>62</v>
      </c>
      <c r="AV53" s="22"/>
      <c r="AW53" s="22"/>
      <c r="AX53" s="22"/>
      <c r="AY53" s="86">
        <f>VLOOKUP(A53,'TUTORÍAS 20230424'!A:I,8,0)</f>
        <v>2</v>
      </c>
      <c r="AZ53" s="86">
        <f>VLOOKUP(A53,'TUTORÍAS 20230502'!A:K,10,0)</f>
        <v>2</v>
      </c>
      <c r="BA53" s="22"/>
      <c r="BB53" s="22"/>
      <c r="BC53" s="22"/>
      <c r="BD53" s="24"/>
      <c r="BE53" s="22"/>
    </row>
    <row r="54" spans="1:57" ht="15.75" customHeight="1">
      <c r="A54" s="19">
        <v>23928247</v>
      </c>
      <c r="B54" s="21">
        <v>4</v>
      </c>
      <c r="C54" s="20" t="s">
        <v>3243</v>
      </c>
      <c r="D54" s="20" t="s">
        <v>50</v>
      </c>
      <c r="E54" s="20" t="s">
        <v>732</v>
      </c>
      <c r="F54" s="20" t="s">
        <v>82</v>
      </c>
      <c r="G54" s="22" t="s">
        <v>92</v>
      </c>
      <c r="H54" s="22" t="s">
        <v>3010</v>
      </c>
      <c r="I54" s="22"/>
      <c r="J54" s="22" t="s">
        <v>3244</v>
      </c>
      <c r="K54" s="22" t="s">
        <v>3245</v>
      </c>
      <c r="L54" s="22" t="s">
        <v>50</v>
      </c>
      <c r="M54" s="22"/>
      <c r="N54" s="21" t="s">
        <v>58</v>
      </c>
      <c r="O54" s="20" t="s">
        <v>69</v>
      </c>
      <c r="P54" s="20" t="s">
        <v>1000</v>
      </c>
      <c r="Q54" s="20" t="s">
        <v>249</v>
      </c>
      <c r="R54" s="38" t="s">
        <v>250</v>
      </c>
      <c r="S54" s="22" t="str">
        <f>VLOOKUP(R54,'TUTORES 1s2023'!A:B,2,0)</f>
        <v>MIDDLETON GARCÉS FLORENCIA ANTONIA</v>
      </c>
      <c r="T54" s="22" t="str">
        <f>VLOOKUP(R54,'TUTORES 1s2023'!A:E,5,0)</f>
        <v>florencia.middleton@usach.cl</v>
      </c>
      <c r="U54" s="38">
        <f>VLOOKUP(R54,'TUTORES 1s2023'!A:F,6,0)</f>
        <v>53823335</v>
      </c>
      <c r="V54" s="23">
        <v>45026</v>
      </c>
      <c r="W54" s="29" t="s">
        <v>62</v>
      </c>
      <c r="X54" s="22"/>
      <c r="Y54" s="22"/>
      <c r="Z54" s="22"/>
      <c r="AA54" s="22"/>
      <c r="AB54" s="22"/>
      <c r="AC54" s="22"/>
      <c r="AD54" s="22"/>
      <c r="AE54" s="22"/>
      <c r="AF54" s="22"/>
      <c r="AG54" s="22"/>
      <c r="AH54" s="22"/>
      <c r="AI54" s="22"/>
      <c r="AJ54" s="22"/>
      <c r="AK54" s="22"/>
      <c r="AL54" s="22"/>
      <c r="AM54" s="22"/>
      <c r="AN54" s="22"/>
      <c r="AO54" s="22"/>
      <c r="AP54" s="22" t="s">
        <v>232</v>
      </c>
      <c r="AQ54" s="22"/>
      <c r="AR54" s="22"/>
      <c r="AS54" s="22"/>
      <c r="AT54" s="22"/>
      <c r="AU54" s="22" t="s">
        <v>62</v>
      </c>
      <c r="AV54" s="22"/>
      <c r="AW54" s="22"/>
      <c r="AX54" s="22"/>
      <c r="AY54" s="86">
        <f>VLOOKUP(A54,'TUTORÍAS 20230424'!A:I,8,0)</f>
        <v>1</v>
      </c>
      <c r="AZ54" s="86">
        <f>VLOOKUP(A54,'TUTORÍAS 20230502'!A:K,10,0)</f>
        <v>1</v>
      </c>
      <c r="BA54" s="22"/>
      <c r="BB54" s="22"/>
      <c r="BC54" s="22"/>
      <c r="BD54" s="24"/>
      <c r="BE54" s="22"/>
    </row>
    <row r="55" spans="1:57" ht="15.75" customHeight="1">
      <c r="A55" s="19">
        <v>21766906</v>
      </c>
      <c r="B55" s="21">
        <v>5</v>
      </c>
      <c r="C55" s="20" t="s">
        <v>3246</v>
      </c>
      <c r="D55" s="20" t="s">
        <v>50</v>
      </c>
      <c r="E55" s="20" t="s">
        <v>732</v>
      </c>
      <c r="F55" s="20" t="s">
        <v>82</v>
      </c>
      <c r="G55" s="22" t="s">
        <v>92</v>
      </c>
      <c r="H55" s="22" t="s">
        <v>3010</v>
      </c>
      <c r="I55" s="22"/>
      <c r="J55" s="22" t="s">
        <v>3247</v>
      </c>
      <c r="K55" s="22" t="s">
        <v>3248</v>
      </c>
      <c r="L55" s="38">
        <v>966289280</v>
      </c>
      <c r="M55" s="22"/>
      <c r="N55" s="21" t="s">
        <v>58</v>
      </c>
      <c r="O55" s="20" t="s">
        <v>69</v>
      </c>
      <c r="P55" s="20" t="s">
        <v>1000</v>
      </c>
      <c r="Q55" s="20" t="s">
        <v>249</v>
      </c>
      <c r="R55" s="38" t="s">
        <v>3019</v>
      </c>
      <c r="S55" s="22" t="str">
        <f>VLOOKUP(R55,'TUTORES 1s2023'!A:B,2,0)</f>
        <v>RIQUELME BRAVO FELIPE DANIEL</v>
      </c>
      <c r="T55" s="22" t="str">
        <f>VLOOKUP(R55,'TUTORES 1s2023'!A:E,5,0)</f>
        <v>felipe.riquelme.b@usach.cl</v>
      </c>
      <c r="U55" s="38">
        <f>VLOOKUP(R55,'TUTORES 1s2023'!A:F,6,0)</f>
        <v>56961202548</v>
      </c>
      <c r="V55" s="23">
        <v>45026</v>
      </c>
      <c r="W55" s="29" t="s">
        <v>62</v>
      </c>
      <c r="X55" s="22"/>
      <c r="Y55" s="22"/>
      <c r="Z55" s="22"/>
      <c r="AA55" s="22"/>
      <c r="AB55" s="22"/>
      <c r="AC55" s="22"/>
      <c r="AD55" s="22"/>
      <c r="AE55" s="22"/>
      <c r="AF55" s="22"/>
      <c r="AG55" s="22"/>
      <c r="AH55" s="22"/>
      <c r="AI55" s="22"/>
      <c r="AJ55" s="22"/>
      <c r="AK55" s="22"/>
      <c r="AL55" s="22"/>
      <c r="AM55" s="22"/>
      <c r="AN55" s="22"/>
      <c r="AO55" s="22"/>
      <c r="AP55" s="22" t="s">
        <v>232</v>
      </c>
      <c r="AQ55" s="22"/>
      <c r="AR55" s="22"/>
      <c r="AS55" s="22"/>
      <c r="AT55" s="22"/>
      <c r="AU55" s="22" t="s">
        <v>62</v>
      </c>
      <c r="AV55" s="22"/>
      <c r="AW55" s="22"/>
      <c r="AX55" s="22"/>
      <c r="AY55" s="86">
        <f>VLOOKUP(A55,'TUTORÍAS 20230424'!A:I,8,0)</f>
        <v>2</v>
      </c>
      <c r="AZ55" s="86">
        <f>VLOOKUP(A55,'TUTORÍAS 20230502'!A:K,10,0)</f>
        <v>4</v>
      </c>
      <c r="BA55" s="22"/>
      <c r="BB55" s="22"/>
      <c r="BC55" s="22"/>
      <c r="BD55" s="24"/>
      <c r="BE55" s="22"/>
    </row>
    <row r="56" spans="1:57" ht="15.75" customHeight="1">
      <c r="A56" s="19">
        <v>20433120</v>
      </c>
      <c r="B56" s="21">
        <v>0</v>
      </c>
      <c r="C56" s="20" t="s">
        <v>3249</v>
      </c>
      <c r="D56" s="20" t="s">
        <v>50</v>
      </c>
      <c r="E56" s="20" t="s">
        <v>316</v>
      </c>
      <c r="F56" s="20" t="s">
        <v>82</v>
      </c>
      <c r="G56" s="22" t="s">
        <v>1806</v>
      </c>
      <c r="H56" s="22" t="s">
        <v>3078</v>
      </c>
      <c r="I56" s="22"/>
      <c r="J56" s="22" t="s">
        <v>3250</v>
      </c>
      <c r="K56" s="22" t="s">
        <v>3251</v>
      </c>
      <c r="L56" s="38">
        <v>226258886</v>
      </c>
      <c r="M56" s="22"/>
      <c r="N56" s="21" t="s">
        <v>58</v>
      </c>
      <c r="O56" s="20" t="s">
        <v>69</v>
      </c>
      <c r="P56" s="20" t="s">
        <v>1000</v>
      </c>
      <c r="Q56" s="20" t="s">
        <v>3228</v>
      </c>
      <c r="R56" s="38" t="s">
        <v>1002</v>
      </c>
      <c r="S56" s="22" t="str">
        <f>VLOOKUP(R56,'TUTORES 1s2023'!A:B,2,0)</f>
        <v>HERNÁNDEZ YÁÑEZ NATALIA BEATRIZ</v>
      </c>
      <c r="T56" s="22" t="str">
        <f>VLOOKUP(R56,'TUTORES 1s2023'!A:E,5,0)</f>
        <v>natalia.hernandez.y@usach.cl</v>
      </c>
      <c r="U56" s="38">
        <f>VLOOKUP(R56,'TUTORES 1s2023'!A:F,6,0)</f>
        <v>947120778</v>
      </c>
      <c r="V56" s="23">
        <v>45026</v>
      </c>
      <c r="W56" s="29" t="s">
        <v>62</v>
      </c>
      <c r="X56" s="22"/>
      <c r="Y56" s="22"/>
      <c r="Z56" s="22"/>
      <c r="AA56" s="22"/>
      <c r="AB56" s="22"/>
      <c r="AC56" s="22"/>
      <c r="AD56" s="22"/>
      <c r="AE56" s="22"/>
      <c r="AF56" s="22"/>
      <c r="AG56" s="22"/>
      <c r="AH56" s="22"/>
      <c r="AI56" s="22"/>
      <c r="AJ56" s="22"/>
      <c r="AK56" s="22"/>
      <c r="AL56" s="22"/>
      <c r="AM56" s="22"/>
      <c r="AN56" s="22"/>
      <c r="AO56" s="22"/>
      <c r="AP56" s="22" t="s">
        <v>232</v>
      </c>
      <c r="AQ56" s="22"/>
      <c r="AR56" s="22"/>
      <c r="AS56" s="22"/>
      <c r="AT56" s="22"/>
      <c r="AU56" s="22" t="s">
        <v>62</v>
      </c>
      <c r="AV56" s="22"/>
      <c r="AW56" s="22"/>
      <c r="AX56" s="22"/>
      <c r="AY56" s="86">
        <f>VLOOKUP(A56,'TUTORÍAS 20230424'!A:I,8,0)</f>
        <v>3</v>
      </c>
      <c r="AZ56" s="86">
        <f>VLOOKUP(A56,'TUTORÍAS 20230502'!A:K,10,0)</f>
        <v>4</v>
      </c>
      <c r="BA56" s="22"/>
      <c r="BB56" s="22"/>
      <c r="BC56" s="22"/>
      <c r="BD56" s="24"/>
      <c r="BE56" s="22"/>
    </row>
    <row r="57" spans="1:57" ht="15.75" customHeight="1">
      <c r="A57" s="19">
        <v>21513766</v>
      </c>
      <c r="B57" s="21" t="s">
        <v>142</v>
      </c>
      <c r="C57" s="20" t="s">
        <v>3252</v>
      </c>
      <c r="D57" s="20" t="s">
        <v>50</v>
      </c>
      <c r="E57" s="20" t="s">
        <v>138</v>
      </c>
      <c r="F57" s="20" t="s">
        <v>82</v>
      </c>
      <c r="G57" s="22" t="s">
        <v>151</v>
      </c>
      <c r="H57" s="22" t="s">
        <v>3253</v>
      </c>
      <c r="I57" s="22"/>
      <c r="J57" s="22" t="s">
        <v>3254</v>
      </c>
      <c r="K57" s="22" t="s">
        <v>3255</v>
      </c>
      <c r="L57" s="22" t="s">
        <v>50</v>
      </c>
      <c r="M57" s="22"/>
      <c r="N57" s="21" t="s">
        <v>58</v>
      </c>
      <c r="O57" s="20" t="s">
        <v>69</v>
      </c>
      <c r="P57" s="20" t="s">
        <v>1000</v>
      </c>
      <c r="Q57" s="20" t="s">
        <v>249</v>
      </c>
      <c r="R57" s="38" t="s">
        <v>1002</v>
      </c>
      <c r="S57" s="22" t="str">
        <f>VLOOKUP(R57,'TUTORES 1s2023'!A:B,2,0)</f>
        <v>HERNÁNDEZ YÁÑEZ NATALIA BEATRIZ</v>
      </c>
      <c r="T57" s="22" t="str">
        <f>VLOOKUP(R57,'TUTORES 1s2023'!A:E,5,0)</f>
        <v>natalia.hernandez.y@usach.cl</v>
      </c>
      <c r="U57" s="38">
        <f>VLOOKUP(R57,'TUTORES 1s2023'!A:F,6,0)</f>
        <v>947120778</v>
      </c>
      <c r="V57" s="23">
        <v>45026</v>
      </c>
      <c r="W57" s="29" t="s">
        <v>62</v>
      </c>
      <c r="X57" s="22"/>
      <c r="Y57" s="22"/>
      <c r="Z57" s="22"/>
      <c r="AA57" s="22"/>
      <c r="AB57" s="22"/>
      <c r="AC57" s="22"/>
      <c r="AD57" s="22"/>
      <c r="AE57" s="22"/>
      <c r="AF57" s="22"/>
      <c r="AG57" s="22"/>
      <c r="AH57" s="22"/>
      <c r="AI57" s="22"/>
      <c r="AJ57" s="22"/>
      <c r="AK57" s="22"/>
      <c r="AL57" s="22"/>
      <c r="AM57" s="22"/>
      <c r="AN57" s="22"/>
      <c r="AO57" s="22"/>
      <c r="AP57" s="22" t="s">
        <v>232</v>
      </c>
      <c r="AQ57" s="22"/>
      <c r="AR57" s="22"/>
      <c r="AS57" s="22"/>
      <c r="AT57" s="22"/>
      <c r="AU57" s="22" t="s">
        <v>62</v>
      </c>
      <c r="AV57" s="22"/>
      <c r="AW57" s="22"/>
      <c r="AX57" s="22"/>
      <c r="AY57" s="86">
        <f>VLOOKUP(A57,'TUTORÍAS 20230424'!A:I,8,0)</f>
        <v>2</v>
      </c>
      <c r="AZ57" s="86">
        <f>VLOOKUP(A57,'TUTORÍAS 20230502'!A:K,10,0)</f>
        <v>3</v>
      </c>
      <c r="BA57" s="22"/>
      <c r="BB57" s="22"/>
      <c r="BC57" s="22"/>
      <c r="BD57" s="24"/>
      <c r="BE57" s="22"/>
    </row>
    <row r="58" spans="1:57" ht="15.75" customHeight="1">
      <c r="A58" s="19">
        <v>19422007</v>
      </c>
      <c r="B58" s="21">
        <v>3</v>
      </c>
      <c r="C58" s="20" t="s">
        <v>3256</v>
      </c>
      <c r="D58" s="20" t="s">
        <v>50</v>
      </c>
      <c r="E58" s="20" t="s">
        <v>611</v>
      </c>
      <c r="F58" s="20" t="s">
        <v>82</v>
      </c>
      <c r="G58" s="22" t="s">
        <v>92</v>
      </c>
      <c r="H58" s="22" t="s">
        <v>3010</v>
      </c>
      <c r="I58" s="22"/>
      <c r="J58" s="22" t="s">
        <v>3257</v>
      </c>
      <c r="K58" s="22" t="s">
        <v>3258</v>
      </c>
      <c r="L58" s="22" t="s">
        <v>50</v>
      </c>
      <c r="M58" s="22"/>
      <c r="N58" s="21" t="s">
        <v>58</v>
      </c>
      <c r="O58" s="20" t="s">
        <v>69</v>
      </c>
      <c r="P58" s="20" t="s">
        <v>1000</v>
      </c>
      <c r="Q58" s="20" t="s">
        <v>249</v>
      </c>
      <c r="R58" s="38" t="s">
        <v>1264</v>
      </c>
      <c r="S58" s="22" t="str">
        <f>VLOOKUP(R58,'TUTORES 1s2023'!A:B,2,0)</f>
        <v>FERNÁNDEZ CARUNCHO BENJAMÍN TOMÁS</v>
      </c>
      <c r="T58" s="22" t="str">
        <f>VLOOKUP(R58,'TUTORES 1s2023'!A:E,5,0)</f>
        <v>benjamin.fernandez.c@usach.cl</v>
      </c>
      <c r="U58" s="38">
        <f>VLOOKUP(R58,'TUTORES 1s2023'!A:F,6,0)</f>
        <v>99352357</v>
      </c>
      <c r="V58" s="23">
        <v>45026</v>
      </c>
      <c r="W58" s="29" t="s">
        <v>62</v>
      </c>
      <c r="X58" s="22"/>
      <c r="Y58" s="22"/>
      <c r="Z58" s="22"/>
      <c r="AA58" s="22"/>
      <c r="AB58" s="22"/>
      <c r="AC58" s="22"/>
      <c r="AD58" s="22"/>
      <c r="AE58" s="22"/>
      <c r="AF58" s="22"/>
      <c r="AG58" s="22"/>
      <c r="AH58" s="22"/>
      <c r="AI58" s="22"/>
      <c r="AJ58" s="22"/>
      <c r="AK58" s="22"/>
      <c r="AL58" s="22"/>
      <c r="AM58" s="22"/>
      <c r="AN58" s="22"/>
      <c r="AO58" s="22"/>
      <c r="AP58" s="22" t="s">
        <v>232</v>
      </c>
      <c r="AQ58" s="22"/>
      <c r="AR58" s="22"/>
      <c r="AS58" s="22"/>
      <c r="AT58" s="22"/>
      <c r="AU58" s="22" t="s">
        <v>62</v>
      </c>
      <c r="AV58" s="22"/>
      <c r="AW58" s="22"/>
      <c r="AX58" s="22"/>
      <c r="AY58" s="86">
        <f>VLOOKUP(A58,'TUTORÍAS 20230424'!A:I,8,0)</f>
        <v>3</v>
      </c>
      <c r="AZ58" s="86">
        <f>VLOOKUP(A58,'TUTORÍAS 20230502'!A:K,10,0)</f>
        <v>4</v>
      </c>
      <c r="BA58" s="22"/>
      <c r="BB58" s="22"/>
      <c r="BC58" s="22"/>
      <c r="BD58" s="24"/>
      <c r="BE58" s="22"/>
    </row>
    <row r="59" spans="1:57" ht="15.75" customHeight="1">
      <c r="A59" s="19">
        <v>21693759</v>
      </c>
      <c r="B59" s="21">
        <v>7</v>
      </c>
      <c r="C59" s="20" t="s">
        <v>3259</v>
      </c>
      <c r="D59" s="20" t="s">
        <v>50</v>
      </c>
      <c r="E59" s="20" t="s">
        <v>611</v>
      </c>
      <c r="F59" s="20" t="s">
        <v>82</v>
      </c>
      <c r="G59" s="22" t="s">
        <v>92</v>
      </c>
      <c r="H59" s="22" t="s">
        <v>3010</v>
      </c>
      <c r="I59" s="22"/>
      <c r="J59" s="22" t="s">
        <v>3260</v>
      </c>
      <c r="K59" s="22" t="s">
        <v>3261</v>
      </c>
      <c r="L59" s="38">
        <v>959241465</v>
      </c>
      <c r="M59" s="22"/>
      <c r="N59" s="21" t="s">
        <v>58</v>
      </c>
      <c r="O59" s="20" t="s">
        <v>69</v>
      </c>
      <c r="P59" s="20" t="s">
        <v>1000</v>
      </c>
      <c r="Q59" s="20" t="s">
        <v>249</v>
      </c>
      <c r="R59" s="38" t="s">
        <v>3262</v>
      </c>
      <c r="S59" s="22" t="str">
        <f>VLOOKUP(R59,'TUTORES 1s2023'!A:B,2,0)</f>
        <v>JIMENEZ MALDONADO FERNANDA</v>
      </c>
      <c r="T59" s="22" t="str">
        <f>VLOOKUP(R59,'TUTORES 1s2023'!A:E,5,0)</f>
        <v>fernanda.jimenez.m@usach.cl</v>
      </c>
      <c r="U59" s="38">
        <f>VLOOKUP(R59,'TUTORES 1s2023'!A:F,6,0)</f>
        <v>931941011</v>
      </c>
      <c r="V59" s="23">
        <v>45026</v>
      </c>
      <c r="W59" s="29" t="s">
        <v>62</v>
      </c>
      <c r="X59" s="22"/>
      <c r="Y59" s="22"/>
      <c r="Z59" s="22"/>
      <c r="AA59" s="22"/>
      <c r="AB59" s="22"/>
      <c r="AC59" s="22"/>
      <c r="AD59" s="22"/>
      <c r="AE59" s="22"/>
      <c r="AF59" s="22"/>
      <c r="AG59" s="22"/>
      <c r="AH59" s="22"/>
      <c r="AI59" s="22"/>
      <c r="AJ59" s="22"/>
      <c r="AK59" s="22"/>
      <c r="AL59" s="22"/>
      <c r="AM59" s="22"/>
      <c r="AN59" s="22"/>
      <c r="AO59" s="22"/>
      <c r="AP59" s="22" t="s">
        <v>232</v>
      </c>
      <c r="AQ59" s="22"/>
      <c r="AR59" s="22"/>
      <c r="AS59" s="22"/>
      <c r="AT59" s="22"/>
      <c r="AU59" s="22" t="s">
        <v>62</v>
      </c>
      <c r="AV59" s="22"/>
      <c r="AW59" s="22"/>
      <c r="AX59" s="22"/>
      <c r="AY59" s="86">
        <f>VLOOKUP(A59,'TUTORÍAS 20230424'!A:I,8,0)</f>
        <v>1</v>
      </c>
      <c r="AZ59" s="86">
        <f>VLOOKUP(A59,'TUTORÍAS 20230502'!A:K,10,0)</f>
        <v>2</v>
      </c>
      <c r="BA59" s="22"/>
      <c r="BB59" s="22"/>
      <c r="BC59" s="22"/>
      <c r="BD59" s="24"/>
      <c r="BE59" s="22"/>
    </row>
    <row r="60" spans="1:57" ht="15.75" customHeight="1">
      <c r="A60" s="19">
        <v>21646267</v>
      </c>
      <c r="B60" s="21" t="s">
        <v>142</v>
      </c>
      <c r="C60" s="20" t="s">
        <v>3263</v>
      </c>
      <c r="D60" s="20" t="s">
        <v>50</v>
      </c>
      <c r="E60" s="20" t="s">
        <v>81</v>
      </c>
      <c r="F60" s="20" t="s">
        <v>82</v>
      </c>
      <c r="G60" s="22" t="s">
        <v>92</v>
      </c>
      <c r="H60" s="22" t="s">
        <v>3010</v>
      </c>
      <c r="I60" s="22"/>
      <c r="J60" s="22" t="s">
        <v>3264</v>
      </c>
      <c r="K60" s="22" t="s">
        <v>3265</v>
      </c>
      <c r="L60" s="22" t="s">
        <v>50</v>
      </c>
      <c r="M60" s="22"/>
      <c r="N60" s="21" t="s">
        <v>58</v>
      </c>
      <c r="O60" s="20" t="s">
        <v>69</v>
      </c>
      <c r="P60" s="20" t="s">
        <v>1000</v>
      </c>
      <c r="Q60" s="20" t="s">
        <v>249</v>
      </c>
      <c r="R60" s="38" t="s">
        <v>3262</v>
      </c>
      <c r="S60" s="22" t="str">
        <f>VLOOKUP(R60,'TUTORES 1s2023'!A:B,2,0)</f>
        <v>JIMENEZ MALDONADO FERNANDA</v>
      </c>
      <c r="T60" s="22" t="str">
        <f>VLOOKUP(R60,'TUTORES 1s2023'!A:E,5,0)</f>
        <v>fernanda.jimenez.m@usach.cl</v>
      </c>
      <c r="U60" s="38">
        <f>VLOOKUP(R60,'TUTORES 1s2023'!A:F,6,0)</f>
        <v>931941011</v>
      </c>
      <c r="V60" s="23">
        <v>45026</v>
      </c>
      <c r="W60" s="29" t="s">
        <v>62</v>
      </c>
      <c r="X60" s="22"/>
      <c r="Y60" s="22"/>
      <c r="Z60" s="22"/>
      <c r="AA60" s="22"/>
      <c r="AB60" s="22"/>
      <c r="AC60" s="22"/>
      <c r="AD60" s="22"/>
      <c r="AE60" s="22"/>
      <c r="AF60" s="22"/>
      <c r="AG60" s="22"/>
      <c r="AH60" s="22"/>
      <c r="AI60" s="22"/>
      <c r="AJ60" s="22"/>
      <c r="AK60" s="22"/>
      <c r="AL60" s="22"/>
      <c r="AM60" s="22"/>
      <c r="AN60" s="22"/>
      <c r="AO60" s="22"/>
      <c r="AP60" s="22" t="s">
        <v>232</v>
      </c>
      <c r="AQ60" s="22"/>
      <c r="AR60" s="22"/>
      <c r="AS60" s="22"/>
      <c r="AT60" s="22"/>
      <c r="AU60" s="22" t="s">
        <v>62</v>
      </c>
      <c r="AV60" s="22"/>
      <c r="AW60" s="22"/>
      <c r="AX60" s="22"/>
      <c r="AY60" s="86">
        <f>VLOOKUP(A60,'TUTORÍAS 20230424'!A:I,8,0)</f>
        <v>1</v>
      </c>
      <c r="AZ60" s="86">
        <f>VLOOKUP(A60,'TUTORÍAS 20230502'!A:K,10,0)</f>
        <v>3</v>
      </c>
      <c r="BA60" s="22"/>
      <c r="BB60" s="22"/>
      <c r="BC60" s="22"/>
      <c r="BD60" s="24"/>
      <c r="BE60" s="22"/>
    </row>
    <row r="61" spans="1:57" ht="15.75" customHeight="1">
      <c r="A61" s="19">
        <v>21587652</v>
      </c>
      <c r="B61" s="21">
        <v>7</v>
      </c>
      <c r="C61" s="20" t="s">
        <v>3266</v>
      </c>
      <c r="D61" s="20" t="s">
        <v>50</v>
      </c>
      <c r="E61" s="20" t="s">
        <v>81</v>
      </c>
      <c r="F61" s="20" t="s">
        <v>82</v>
      </c>
      <c r="G61" s="22" t="s">
        <v>3267</v>
      </c>
      <c r="H61" s="22" t="s">
        <v>3268</v>
      </c>
      <c r="I61" s="22"/>
      <c r="J61" s="22" t="s">
        <v>3269</v>
      </c>
      <c r="K61" s="22" t="s">
        <v>3270</v>
      </c>
      <c r="L61" s="22" t="s">
        <v>50</v>
      </c>
      <c r="M61" s="22"/>
      <c r="N61" s="21" t="s">
        <v>58</v>
      </c>
      <c r="O61" s="20" t="s">
        <v>69</v>
      </c>
      <c r="P61" s="20" t="s">
        <v>1000</v>
      </c>
      <c r="Q61" s="20" t="s">
        <v>249</v>
      </c>
      <c r="R61" s="38" t="s">
        <v>1264</v>
      </c>
      <c r="S61" s="22" t="str">
        <f>VLOOKUP(R61,'TUTORES 1s2023'!A:B,2,0)</f>
        <v>FERNÁNDEZ CARUNCHO BENJAMÍN TOMÁS</v>
      </c>
      <c r="T61" s="22" t="str">
        <f>VLOOKUP(R61,'TUTORES 1s2023'!A:E,5,0)</f>
        <v>benjamin.fernandez.c@usach.cl</v>
      </c>
      <c r="U61" s="38">
        <f>VLOOKUP(R61,'TUTORES 1s2023'!A:F,6,0)</f>
        <v>99352357</v>
      </c>
      <c r="V61" s="23">
        <v>45026</v>
      </c>
      <c r="W61" s="29" t="s">
        <v>62</v>
      </c>
      <c r="X61" s="22"/>
      <c r="Y61" s="22"/>
      <c r="Z61" s="22"/>
      <c r="AA61" s="22"/>
      <c r="AB61" s="22"/>
      <c r="AC61" s="22"/>
      <c r="AD61" s="22"/>
      <c r="AE61" s="22"/>
      <c r="AF61" s="22"/>
      <c r="AG61" s="22"/>
      <c r="AH61" s="22"/>
      <c r="AI61" s="22"/>
      <c r="AJ61" s="22"/>
      <c r="AK61" s="22"/>
      <c r="AL61" s="22"/>
      <c r="AM61" s="22"/>
      <c r="AN61" s="22"/>
      <c r="AO61" s="22"/>
      <c r="AP61" s="22" t="s">
        <v>232</v>
      </c>
      <c r="AQ61" s="22"/>
      <c r="AR61" s="22"/>
      <c r="AS61" s="22"/>
      <c r="AT61" s="22"/>
      <c r="AU61" s="22" t="s">
        <v>62</v>
      </c>
      <c r="AV61" s="22"/>
      <c r="AW61" s="22"/>
      <c r="AX61" s="22"/>
      <c r="AY61" s="86">
        <f>VLOOKUP(A61,'TUTORÍAS 20230424'!A:I,8,0)</f>
        <v>2</v>
      </c>
      <c r="AZ61" s="86">
        <f>VLOOKUP(A61,'TUTORÍAS 20230502'!A:K,10,0)</f>
        <v>3</v>
      </c>
      <c r="BA61" s="22"/>
      <c r="BB61" s="22"/>
      <c r="BC61" s="22"/>
      <c r="BD61" s="24"/>
      <c r="BE61" s="22"/>
    </row>
    <row r="62" spans="1:57" ht="15.75" customHeight="1">
      <c r="A62" s="19">
        <v>21382588</v>
      </c>
      <c r="B62" s="21">
        <v>7</v>
      </c>
      <c r="C62" s="20" t="s">
        <v>3271</v>
      </c>
      <c r="D62" s="20" t="s">
        <v>50</v>
      </c>
      <c r="E62" s="20" t="s">
        <v>202</v>
      </c>
      <c r="F62" s="20" t="s">
        <v>82</v>
      </c>
      <c r="G62" s="22" t="s">
        <v>1806</v>
      </c>
      <c r="H62" s="22" t="s">
        <v>3032</v>
      </c>
      <c r="I62" s="22"/>
      <c r="J62" s="22" t="s">
        <v>3272</v>
      </c>
      <c r="K62" s="22" t="s">
        <v>3273</v>
      </c>
      <c r="L62" s="38">
        <v>975107464</v>
      </c>
      <c r="M62" s="22"/>
      <c r="N62" s="21" t="s">
        <v>58</v>
      </c>
      <c r="O62" s="20" t="s">
        <v>69</v>
      </c>
      <c r="P62" s="20" t="s">
        <v>1000</v>
      </c>
      <c r="Q62" s="20" t="s">
        <v>3228</v>
      </c>
      <c r="R62" s="38" t="s">
        <v>2668</v>
      </c>
      <c r="S62" s="22" t="str">
        <f>VLOOKUP(R62,'TUTORES 1s2023'!A:B,2,0)</f>
        <v>PORTUGAL MAMANI JOSE FERNANDO</v>
      </c>
      <c r="T62" s="22" t="str">
        <f>VLOOKUP(R62,'TUTORES 1s2023'!A:E,5,0)</f>
        <v>jose.portugal@usach.cl</v>
      </c>
      <c r="U62" s="38" t="str">
        <f>VLOOKUP(R62,'TUTORES 1s2023'!A:F,6,0)</f>
        <v>569 62449885</v>
      </c>
      <c r="V62" s="23">
        <v>45026</v>
      </c>
      <c r="W62" s="29" t="s">
        <v>62</v>
      </c>
      <c r="X62" s="22"/>
      <c r="Y62" s="22"/>
      <c r="Z62" s="22"/>
      <c r="AA62" s="22"/>
      <c r="AB62" s="22"/>
      <c r="AC62" s="22"/>
      <c r="AD62" s="22"/>
      <c r="AE62" s="22"/>
      <c r="AF62" s="22"/>
      <c r="AG62" s="22"/>
      <c r="AH62" s="22"/>
      <c r="AI62" s="22"/>
      <c r="AJ62" s="22"/>
      <c r="AK62" s="22"/>
      <c r="AL62" s="22"/>
      <c r="AM62" s="22"/>
      <c r="AN62" s="22"/>
      <c r="AO62" s="22"/>
      <c r="AP62" s="22" t="s">
        <v>232</v>
      </c>
      <c r="AQ62" s="22"/>
      <c r="AR62" s="22"/>
      <c r="AS62" s="22"/>
      <c r="AT62" s="22"/>
      <c r="AU62" s="22" t="s">
        <v>62</v>
      </c>
      <c r="AV62" s="22"/>
      <c r="AW62" s="22"/>
      <c r="AX62" s="22"/>
      <c r="AY62" s="86">
        <f>VLOOKUP(A62,'TUTORÍAS 20230424'!A:I,8,0)</f>
        <v>2</v>
      </c>
      <c r="AZ62" s="86">
        <f>VLOOKUP(A62,'TUTORÍAS 20230502'!A:K,10,0)</f>
        <v>3</v>
      </c>
      <c r="BA62" s="22"/>
      <c r="BB62" s="22"/>
      <c r="BC62" s="22"/>
      <c r="BD62" s="24"/>
      <c r="BE62" s="22"/>
    </row>
    <row r="63" spans="1:57" ht="15.75" customHeight="1">
      <c r="A63" s="34">
        <v>21691163</v>
      </c>
      <c r="B63" s="59">
        <v>6</v>
      </c>
      <c r="C63" s="58" t="s">
        <v>3274</v>
      </c>
      <c r="D63" s="58" t="s">
        <v>50</v>
      </c>
      <c r="E63" s="58" t="s">
        <v>942</v>
      </c>
      <c r="F63" s="58" t="s">
        <v>82</v>
      </c>
      <c r="G63" s="29" t="s">
        <v>92</v>
      </c>
      <c r="H63" s="29" t="s">
        <v>3010</v>
      </c>
      <c r="I63" s="29"/>
      <c r="J63" s="29" t="s">
        <v>3275</v>
      </c>
      <c r="K63" s="29" t="s">
        <v>3276</v>
      </c>
      <c r="L63" s="44">
        <v>934019572</v>
      </c>
      <c r="M63" s="29"/>
      <c r="N63" s="59" t="s">
        <v>58</v>
      </c>
      <c r="O63" s="58" t="s">
        <v>69</v>
      </c>
      <c r="P63" s="58" t="s">
        <v>1000</v>
      </c>
      <c r="Q63" s="58" t="s">
        <v>249</v>
      </c>
      <c r="R63" s="44" t="s">
        <v>234</v>
      </c>
      <c r="S63" s="29" t="str">
        <f>VLOOKUP(R63,'TUTORES 1s2023'!A:B,2,0)</f>
        <v>ARAVENA RODRÍGUEZ CLAUDIA VALENTINA</v>
      </c>
      <c r="T63" s="29" t="str">
        <f>VLOOKUP(R63,'TUTORES 1s2023'!A:E,5,0)</f>
        <v>claudia.aravena.r@usach.cl</v>
      </c>
      <c r="U63" s="44">
        <f>VLOOKUP(R63,'TUTORES 1s2023'!A:F,6,0)</f>
        <v>75415265</v>
      </c>
      <c r="V63" s="45">
        <v>45026</v>
      </c>
      <c r="W63" s="29" t="s">
        <v>62</v>
      </c>
      <c r="X63" s="29"/>
      <c r="Y63" s="29"/>
      <c r="Z63" s="29"/>
      <c r="AA63" s="29"/>
      <c r="AB63" s="29"/>
      <c r="AC63" s="29"/>
      <c r="AD63" s="29"/>
      <c r="AE63" s="29"/>
      <c r="AF63" s="29"/>
      <c r="AG63" s="29"/>
      <c r="AH63" s="29"/>
      <c r="AI63" s="29"/>
      <c r="AJ63" s="29"/>
      <c r="AK63" s="29"/>
      <c r="AL63" s="29"/>
      <c r="AM63" s="29"/>
      <c r="AN63" s="29"/>
      <c r="AO63" s="29"/>
      <c r="AP63" s="29" t="s">
        <v>232</v>
      </c>
      <c r="AQ63" s="29"/>
      <c r="AR63" s="29"/>
      <c r="AS63" s="29"/>
      <c r="AT63" s="29"/>
      <c r="AU63" s="29" t="s">
        <v>62</v>
      </c>
      <c r="AV63" s="29"/>
      <c r="AW63" s="29"/>
      <c r="AX63" s="29"/>
      <c r="AY63" s="66">
        <v>0</v>
      </c>
      <c r="AZ63" s="86">
        <f>VLOOKUP(A63,'TUTORÍAS 20230502'!A:K,10,0)</f>
        <v>2</v>
      </c>
      <c r="BA63" s="29"/>
      <c r="BB63" s="29"/>
      <c r="BC63" s="29"/>
      <c r="BD63" s="66"/>
      <c r="BE63" s="29"/>
    </row>
    <row r="64" spans="1:57" ht="15.75" customHeight="1">
      <c r="A64" s="19">
        <v>21684586</v>
      </c>
      <c r="B64" s="21">
        <v>2</v>
      </c>
      <c r="C64" s="20" t="s">
        <v>3277</v>
      </c>
      <c r="D64" s="20" t="s">
        <v>50</v>
      </c>
      <c r="E64" s="20" t="s">
        <v>202</v>
      </c>
      <c r="F64" s="20" t="s">
        <v>82</v>
      </c>
      <c r="G64" s="22" t="s">
        <v>92</v>
      </c>
      <c r="H64" s="22" t="s">
        <v>3010</v>
      </c>
      <c r="I64" s="22"/>
      <c r="J64" s="22" t="s">
        <v>3278</v>
      </c>
      <c r="K64" s="22" t="s">
        <v>3279</v>
      </c>
      <c r="L64" s="38">
        <v>222215000</v>
      </c>
      <c r="M64" s="22"/>
      <c r="N64" s="21" t="s">
        <v>58</v>
      </c>
      <c r="O64" s="20" t="s">
        <v>69</v>
      </c>
      <c r="P64" s="20" t="s">
        <v>1000</v>
      </c>
      <c r="Q64" s="20" t="s">
        <v>249</v>
      </c>
      <c r="R64" s="38" t="s">
        <v>2483</v>
      </c>
      <c r="S64" s="22" t="str">
        <f>VLOOKUP(R64,'TUTORES 1s2023'!A:B,2,0)</f>
        <v>ARAYA BRIONES CHRISTIAN SEBASTIAN</v>
      </c>
      <c r="T64" s="22" t="str">
        <f>VLOOKUP(R64,'TUTORES 1s2023'!A:E,5,0)</f>
        <v>christian.araya.b@usach.cl</v>
      </c>
      <c r="U64" s="38">
        <f>VLOOKUP(R64,'TUTORES 1s2023'!A:F,6,0)</f>
        <v>930703669</v>
      </c>
      <c r="V64" s="23">
        <v>45026</v>
      </c>
      <c r="W64" s="29" t="s">
        <v>62</v>
      </c>
      <c r="X64" s="22"/>
      <c r="Y64" s="22"/>
      <c r="Z64" s="22"/>
      <c r="AA64" s="22"/>
      <c r="AB64" s="22"/>
      <c r="AC64" s="22"/>
      <c r="AD64" s="22"/>
      <c r="AE64" s="22"/>
      <c r="AF64" s="22"/>
      <c r="AG64" s="22"/>
      <c r="AH64" s="22"/>
      <c r="AI64" s="22"/>
      <c r="AJ64" s="22"/>
      <c r="AK64" s="22"/>
      <c r="AL64" s="22"/>
      <c r="AM64" s="22"/>
      <c r="AN64" s="22"/>
      <c r="AO64" s="22"/>
      <c r="AP64" s="22" t="s">
        <v>232</v>
      </c>
      <c r="AQ64" s="22"/>
      <c r="AR64" s="22"/>
      <c r="AS64" s="22"/>
      <c r="AT64" s="22"/>
      <c r="AU64" s="22" t="s">
        <v>62</v>
      </c>
      <c r="AV64" s="22"/>
      <c r="AW64" s="22"/>
      <c r="AX64" s="22"/>
      <c r="AY64" s="86">
        <f>VLOOKUP(A64,'TUTORÍAS 20230424'!A:I,8,0)</f>
        <v>2</v>
      </c>
      <c r="AZ64" s="86">
        <f>VLOOKUP(A64,'TUTORÍAS 20230502'!A:K,10,0)</f>
        <v>2</v>
      </c>
      <c r="BA64" s="22"/>
      <c r="BB64" s="22"/>
      <c r="BC64" s="22"/>
      <c r="BD64" s="24"/>
      <c r="BE64" s="22"/>
    </row>
    <row r="65" spans="1:57" ht="15.75" customHeight="1">
      <c r="A65" s="19">
        <v>21567750</v>
      </c>
      <c r="B65" s="21">
        <v>8</v>
      </c>
      <c r="C65" s="20" t="s">
        <v>3280</v>
      </c>
      <c r="D65" s="20" t="s">
        <v>50</v>
      </c>
      <c r="E65" s="20" t="s">
        <v>732</v>
      </c>
      <c r="F65" s="20" t="s">
        <v>82</v>
      </c>
      <c r="G65" s="22" t="s">
        <v>1806</v>
      </c>
      <c r="H65" s="22" t="s">
        <v>3032</v>
      </c>
      <c r="I65" s="22"/>
      <c r="J65" s="22" t="s">
        <v>3281</v>
      </c>
      <c r="K65" s="22" t="s">
        <v>3282</v>
      </c>
      <c r="L65" s="22" t="s">
        <v>50</v>
      </c>
      <c r="M65" s="22"/>
      <c r="N65" s="21" t="s">
        <v>58</v>
      </c>
      <c r="O65" s="20" t="s">
        <v>69</v>
      </c>
      <c r="P65" s="20" t="s">
        <v>1000</v>
      </c>
      <c r="Q65" s="20" t="s">
        <v>3228</v>
      </c>
      <c r="R65" s="38" t="s">
        <v>2858</v>
      </c>
      <c r="S65" s="22" t="str">
        <f>VLOOKUP(R65,'TUTORES 1s2023'!A:B,2,0)</f>
        <v>CERDA OLIVARES JUAN FRANCISCO</v>
      </c>
      <c r="T65" s="22" t="str">
        <f>VLOOKUP(R65,'TUTORES 1s2023'!A:E,5,0)</f>
        <v>juan.cerda.o@usach.cl</v>
      </c>
      <c r="U65" s="38" t="str">
        <f>VLOOKUP(R65,'TUTORES 1s2023'!A:F,6,0)</f>
        <v>9 3103 0261</v>
      </c>
      <c r="V65" s="23">
        <v>45026</v>
      </c>
      <c r="W65" s="29" t="s">
        <v>62</v>
      </c>
      <c r="X65" s="22"/>
      <c r="Y65" s="22"/>
      <c r="Z65" s="22"/>
      <c r="AA65" s="22"/>
      <c r="AB65" s="22"/>
      <c r="AC65" s="22"/>
      <c r="AD65" s="22"/>
      <c r="AE65" s="22"/>
      <c r="AF65" s="22"/>
      <c r="AG65" s="22"/>
      <c r="AH65" s="22"/>
      <c r="AI65" s="22"/>
      <c r="AJ65" s="22"/>
      <c r="AK65" s="22"/>
      <c r="AL65" s="22"/>
      <c r="AM65" s="22"/>
      <c r="AN65" s="22"/>
      <c r="AO65" s="22"/>
      <c r="AP65" s="22" t="s">
        <v>232</v>
      </c>
      <c r="AQ65" s="22"/>
      <c r="AR65" s="22"/>
      <c r="AS65" s="22"/>
      <c r="AT65" s="22"/>
      <c r="AU65" s="22" t="s">
        <v>62</v>
      </c>
      <c r="AV65" s="22"/>
      <c r="AW65" s="22"/>
      <c r="AX65" s="22"/>
      <c r="AY65" s="86">
        <f>VLOOKUP(A65,'TUTORÍAS 20230424'!A:I,8,0)</f>
        <v>1</v>
      </c>
      <c r="AZ65" s="86">
        <f>VLOOKUP(A65,'TUTORÍAS 20230502'!A:K,10,0)</f>
        <v>2</v>
      </c>
      <c r="BA65" s="22"/>
      <c r="BB65" s="22"/>
      <c r="BC65" s="22"/>
      <c r="BD65" s="24"/>
      <c r="BE65" s="22"/>
    </row>
    <row r="66" spans="1:57" ht="15.75" customHeight="1">
      <c r="A66" s="19">
        <v>21518494</v>
      </c>
      <c r="B66" s="21">
        <v>3</v>
      </c>
      <c r="C66" s="20" t="s">
        <v>3283</v>
      </c>
      <c r="D66" s="20" t="s">
        <v>50</v>
      </c>
      <c r="E66" s="20" t="s">
        <v>1147</v>
      </c>
      <c r="F66" s="20" t="s">
        <v>82</v>
      </c>
      <c r="G66" s="22" t="s">
        <v>1806</v>
      </c>
      <c r="H66" s="22" t="s">
        <v>3032</v>
      </c>
      <c r="I66" s="22"/>
      <c r="J66" s="22" t="s">
        <v>3284</v>
      </c>
      <c r="K66" s="22" t="s">
        <v>3285</v>
      </c>
      <c r="L66" s="22" t="s">
        <v>50</v>
      </c>
      <c r="M66" s="22"/>
      <c r="N66" s="21" t="s">
        <v>58</v>
      </c>
      <c r="O66" s="20" t="s">
        <v>69</v>
      </c>
      <c r="P66" s="20" t="s">
        <v>1000</v>
      </c>
      <c r="Q66" s="20" t="s">
        <v>3228</v>
      </c>
      <c r="R66" s="102" t="s">
        <v>2858</v>
      </c>
      <c r="S66" s="22" t="str">
        <f>VLOOKUP(R66,'TUTORES 1s2023'!A:C,2,0)</f>
        <v>CERDA OLIVARES JUAN FRANCISCO</v>
      </c>
      <c r="T66" s="22" t="str">
        <f>VLOOKUP(R66,'TUTORES 1s2023'!A:H,5,0)</f>
        <v>juan.cerda.o@usach.cl</v>
      </c>
      <c r="U66" s="38" t="str">
        <f>VLOOKUP(R66,'TUTORES 1s2023'!A:H,6,0)</f>
        <v>9 3103 0261</v>
      </c>
      <c r="V66" s="23">
        <v>45026</v>
      </c>
      <c r="W66" s="29" t="s">
        <v>62</v>
      </c>
      <c r="X66" s="22"/>
      <c r="Y66" s="22"/>
      <c r="Z66" s="22"/>
      <c r="AA66" s="22"/>
      <c r="AB66" s="22"/>
      <c r="AC66" s="22"/>
      <c r="AD66" s="22"/>
      <c r="AE66" s="22"/>
      <c r="AF66" s="22"/>
      <c r="AG66" s="22"/>
      <c r="AH66" s="22"/>
      <c r="AI66" s="22"/>
      <c r="AJ66" s="22"/>
      <c r="AK66" s="22"/>
      <c r="AL66" s="22"/>
      <c r="AM66" s="22"/>
      <c r="AN66" s="22"/>
      <c r="AO66" s="22"/>
      <c r="AP66" s="22" t="s">
        <v>232</v>
      </c>
      <c r="AQ66" s="22"/>
      <c r="AR66" s="22"/>
      <c r="AS66" s="22"/>
      <c r="AT66" s="22"/>
      <c r="AU66" s="22" t="s">
        <v>62</v>
      </c>
      <c r="AV66" s="22"/>
      <c r="AW66" s="22"/>
      <c r="AX66" s="22"/>
      <c r="AY66" s="86">
        <f>VLOOKUP(A66,'TUTORÍAS 20230424'!A:I,8,0)</f>
        <v>2</v>
      </c>
      <c r="AZ66" s="86">
        <f>VLOOKUP(A66,'TUTORÍAS 20230502'!A:K,10,0)</f>
        <v>3</v>
      </c>
      <c r="BA66" s="22"/>
      <c r="BB66" s="22"/>
      <c r="BC66" s="22"/>
      <c r="BD66" s="24"/>
      <c r="BE66" s="22"/>
    </row>
    <row r="67" spans="1:57" ht="15.75" customHeight="1">
      <c r="A67" s="19">
        <v>21378536</v>
      </c>
      <c r="B67" s="21">
        <v>2</v>
      </c>
      <c r="C67" s="20" t="s">
        <v>3286</v>
      </c>
      <c r="D67" s="20" t="s">
        <v>50</v>
      </c>
      <c r="E67" s="20" t="s">
        <v>323</v>
      </c>
      <c r="F67" s="20" t="s">
        <v>82</v>
      </c>
      <c r="G67" s="22" t="s">
        <v>1806</v>
      </c>
      <c r="H67" s="22" t="s">
        <v>3032</v>
      </c>
      <c r="I67" s="22"/>
      <c r="J67" s="22" t="s">
        <v>3287</v>
      </c>
      <c r="K67" s="22" t="s">
        <v>3288</v>
      </c>
      <c r="L67" s="38">
        <v>953819729</v>
      </c>
      <c r="M67" s="22"/>
      <c r="N67" s="21" t="s">
        <v>58</v>
      </c>
      <c r="O67" s="20" t="s">
        <v>69</v>
      </c>
      <c r="P67" s="20" t="s">
        <v>1000</v>
      </c>
      <c r="Q67" s="20" t="s">
        <v>3228</v>
      </c>
      <c r="R67" s="38" t="s">
        <v>3289</v>
      </c>
      <c r="S67" s="22" t="str">
        <f>VLOOKUP(R67,'TUTORES 1s2023'!A:C,2,0)</f>
        <v>BENJAMÍN MARCELO AVILA LOPEZ</v>
      </c>
      <c r="T67" s="22" t="str">
        <f>VLOOKUP(R67,'TUTORES 1s2023'!A:H,5,0)</f>
        <v>benjamin.avila@usach.cl</v>
      </c>
      <c r="U67" s="38">
        <f>VLOOKUP(R67,'TUTORES 1s2023'!A:H,6,0)</f>
        <v>945994180</v>
      </c>
      <c r="V67" s="45">
        <v>45034</v>
      </c>
      <c r="W67" s="29" t="s">
        <v>62</v>
      </c>
      <c r="X67" s="22"/>
      <c r="Y67" s="22"/>
      <c r="Z67" s="22"/>
      <c r="AA67" s="22"/>
      <c r="AB67" s="22"/>
      <c r="AC67" s="22"/>
      <c r="AD67" s="22"/>
      <c r="AE67" s="22"/>
      <c r="AF67" s="22"/>
      <c r="AG67" s="22"/>
      <c r="AH67" s="22"/>
      <c r="AI67" s="22"/>
      <c r="AJ67" s="22"/>
      <c r="AK67" s="22"/>
      <c r="AL67" s="22"/>
      <c r="AM67" s="22"/>
      <c r="AN67" s="22"/>
      <c r="AO67" s="22"/>
      <c r="AP67" s="22" t="s">
        <v>232</v>
      </c>
      <c r="AQ67" s="22"/>
      <c r="AR67" s="22"/>
      <c r="AS67" s="22"/>
      <c r="AT67" s="22"/>
      <c r="AU67" s="22" t="s">
        <v>62</v>
      </c>
      <c r="AV67" s="22"/>
      <c r="AW67" s="22"/>
      <c r="AX67" s="22"/>
      <c r="AY67" s="24">
        <v>0</v>
      </c>
      <c r="AZ67" s="86">
        <v>0</v>
      </c>
      <c r="BA67" s="22"/>
      <c r="BB67" s="22"/>
      <c r="BC67" s="22"/>
      <c r="BD67" s="24"/>
      <c r="BE67" s="22"/>
    </row>
    <row r="68" spans="1:57" ht="15.75" customHeight="1">
      <c r="A68" s="19">
        <v>22741318</v>
      </c>
      <c r="B68" s="21">
        <v>2</v>
      </c>
      <c r="C68" s="20" t="s">
        <v>3290</v>
      </c>
      <c r="D68" s="20" t="s">
        <v>50</v>
      </c>
      <c r="E68" s="20" t="s">
        <v>81</v>
      </c>
      <c r="F68" s="20" t="s">
        <v>82</v>
      </c>
      <c r="G68" s="22" t="s">
        <v>92</v>
      </c>
      <c r="H68" s="22" t="s">
        <v>3010</v>
      </c>
      <c r="I68" s="22"/>
      <c r="J68" s="22" t="s">
        <v>3291</v>
      </c>
      <c r="K68" s="22" t="s">
        <v>3292</v>
      </c>
      <c r="L68" s="38">
        <v>955120514</v>
      </c>
      <c r="M68" s="22"/>
      <c r="N68" s="21" t="s">
        <v>58</v>
      </c>
      <c r="O68" s="20" t="s">
        <v>69</v>
      </c>
      <c r="P68" s="20" t="s">
        <v>1000</v>
      </c>
      <c r="Q68" s="20" t="s">
        <v>249</v>
      </c>
      <c r="R68" s="38" t="s">
        <v>779</v>
      </c>
      <c r="S68" s="22" t="str">
        <f>VLOOKUP(R68,'TUTORES 1s2023'!A:C,2,0)</f>
        <v>MENA ARMELLA ANACEN PAZ</v>
      </c>
      <c r="T68" s="22" t="str">
        <f>VLOOKUP(R68,'TUTORES 1s2023'!A:H,5,0)</f>
        <v>anacen.mena@usach.cl</v>
      </c>
      <c r="U68" s="38">
        <f>VLOOKUP(R68,'TUTORES 1s2023'!A:H,6,0)</f>
        <v>56966663249</v>
      </c>
      <c r="V68" s="23">
        <v>45026</v>
      </c>
      <c r="W68" s="29" t="s">
        <v>62</v>
      </c>
      <c r="X68" s="22"/>
      <c r="Y68" s="22"/>
      <c r="Z68" s="22"/>
      <c r="AA68" s="22"/>
      <c r="AB68" s="22"/>
      <c r="AC68" s="22"/>
      <c r="AD68" s="22"/>
      <c r="AE68" s="22"/>
      <c r="AF68" s="22"/>
      <c r="AG68" s="22"/>
      <c r="AH68" s="22"/>
      <c r="AI68" s="22"/>
      <c r="AJ68" s="22"/>
      <c r="AK68" s="22"/>
      <c r="AL68" s="22"/>
      <c r="AM68" s="22"/>
      <c r="AN68" s="22"/>
      <c r="AO68" s="22"/>
      <c r="AP68" s="22" t="s">
        <v>232</v>
      </c>
      <c r="AQ68" s="22"/>
      <c r="AR68" s="22"/>
      <c r="AS68" s="22"/>
      <c r="AT68" s="22"/>
      <c r="AU68" s="22" t="s">
        <v>62</v>
      </c>
      <c r="AV68" s="22"/>
      <c r="AW68" s="22"/>
      <c r="AX68" s="22"/>
      <c r="AY68" s="86">
        <f>VLOOKUP(A68,'TUTORÍAS 20230424'!A:I,8,0)</f>
        <v>1</v>
      </c>
      <c r="AZ68" s="86">
        <f>VLOOKUP(A68,'TUTORÍAS 20230502'!A:K,10,0)</f>
        <v>2</v>
      </c>
      <c r="BA68" s="22"/>
      <c r="BB68" s="22"/>
      <c r="BC68" s="22"/>
      <c r="BD68" s="24"/>
      <c r="BE68" s="22"/>
    </row>
    <row r="69" spans="1:57" ht="15.75" customHeight="1">
      <c r="A69" s="19">
        <v>21300738</v>
      </c>
      <c r="B69" s="21">
        <v>6</v>
      </c>
      <c r="C69" s="20" t="s">
        <v>3293</v>
      </c>
      <c r="D69" s="20" t="s">
        <v>50</v>
      </c>
      <c r="E69" s="20" t="s">
        <v>1053</v>
      </c>
      <c r="F69" s="20" t="s">
        <v>82</v>
      </c>
      <c r="G69" s="22" t="s">
        <v>1806</v>
      </c>
      <c r="H69" s="22" t="s">
        <v>3078</v>
      </c>
      <c r="I69" s="22"/>
      <c r="J69" s="22" t="s">
        <v>3294</v>
      </c>
      <c r="K69" s="22" t="s">
        <v>3295</v>
      </c>
      <c r="L69" s="22" t="s">
        <v>50</v>
      </c>
      <c r="M69" s="22"/>
      <c r="N69" s="21" t="s">
        <v>58</v>
      </c>
      <c r="O69" s="20" t="s">
        <v>69</v>
      </c>
      <c r="P69" s="20" t="s">
        <v>1000</v>
      </c>
      <c r="Q69" s="20" t="s">
        <v>3228</v>
      </c>
      <c r="R69" s="38" t="s">
        <v>3289</v>
      </c>
      <c r="S69" s="22" t="str">
        <f>VLOOKUP(R69,'TUTORES 1s2023'!A:C,2,0)</f>
        <v>BENJAMÍN MARCELO AVILA LOPEZ</v>
      </c>
      <c r="T69" s="22" t="str">
        <f>VLOOKUP(R69,'TUTORES 1s2023'!A:H,5,0)</f>
        <v>benjamin.avila@usach.cl</v>
      </c>
      <c r="U69" s="38">
        <f>VLOOKUP(R69,'TUTORES 1s2023'!A:H,6,0)</f>
        <v>945994180</v>
      </c>
      <c r="V69" s="45">
        <v>45034</v>
      </c>
      <c r="W69" s="29" t="s">
        <v>62</v>
      </c>
      <c r="X69" s="22"/>
      <c r="Y69" s="22"/>
      <c r="Z69" s="22"/>
      <c r="AA69" s="22"/>
      <c r="AB69" s="22"/>
      <c r="AC69" s="22"/>
      <c r="AD69" s="22"/>
      <c r="AE69" s="22"/>
      <c r="AF69" s="22"/>
      <c r="AG69" s="22"/>
      <c r="AH69" s="22"/>
      <c r="AI69" s="22"/>
      <c r="AJ69" s="22"/>
      <c r="AK69" s="22"/>
      <c r="AL69" s="22"/>
      <c r="AM69" s="22"/>
      <c r="AN69" s="22"/>
      <c r="AO69" s="22"/>
      <c r="AP69" s="22" t="s">
        <v>232</v>
      </c>
      <c r="AQ69" s="22"/>
      <c r="AR69" s="22"/>
      <c r="AS69" s="22"/>
      <c r="AT69" s="22"/>
      <c r="AU69" s="22" t="s">
        <v>62</v>
      </c>
      <c r="AV69" s="22"/>
      <c r="AW69" s="22"/>
      <c r="AX69" s="22"/>
      <c r="AY69" s="24">
        <v>0</v>
      </c>
      <c r="AZ69" s="86">
        <v>0</v>
      </c>
      <c r="BA69" s="22"/>
      <c r="BB69" s="22"/>
      <c r="BC69" s="22"/>
      <c r="BD69" s="24"/>
      <c r="BE69" s="22"/>
    </row>
    <row r="70" spans="1:57" ht="15.75" customHeight="1">
      <c r="A70" s="19">
        <v>21334275</v>
      </c>
      <c r="B70" s="21">
        <v>4</v>
      </c>
      <c r="C70" s="58" t="s">
        <v>3296</v>
      </c>
      <c r="D70" s="20" t="s">
        <v>50</v>
      </c>
      <c r="E70" s="58" t="s">
        <v>1053</v>
      </c>
      <c r="F70" s="20" t="s">
        <v>82</v>
      </c>
      <c r="G70" s="29" t="s">
        <v>1806</v>
      </c>
      <c r="H70" s="29" t="s">
        <v>3032</v>
      </c>
      <c r="I70" s="22"/>
      <c r="J70" s="29" t="s">
        <v>3297</v>
      </c>
      <c r="K70" s="29" t="s">
        <v>3298</v>
      </c>
      <c r="L70" s="22" t="s">
        <v>50</v>
      </c>
      <c r="M70" s="22"/>
      <c r="N70" s="21" t="s">
        <v>58</v>
      </c>
      <c r="O70" s="20" t="s">
        <v>69</v>
      </c>
      <c r="P70" s="20" t="s">
        <v>1000</v>
      </c>
      <c r="Q70" s="20" t="s">
        <v>249</v>
      </c>
      <c r="R70" s="38" t="s">
        <v>1949</v>
      </c>
      <c r="S70" s="22" t="str">
        <f>VLOOKUP(R70,'TUTORES 1s2023'!A:D,2,0)</f>
        <v>CABELLO NUÑEZ JAVIERA</v>
      </c>
      <c r="T70" s="22" t="str">
        <f>VLOOKUP(R70,'TUTORES 1s2023'!A:H,5,0)</f>
        <v>javiera.cabello.n@usach.cl</v>
      </c>
      <c r="U70" s="38">
        <f>VLOOKUP(R70,'TUTORES 1s2023'!A:H,6,0)</f>
        <v>951494004</v>
      </c>
      <c r="V70" s="23" t="s">
        <v>3175</v>
      </c>
      <c r="W70" s="29" t="s">
        <v>62</v>
      </c>
      <c r="X70" s="22"/>
      <c r="Y70" s="22"/>
      <c r="Z70" s="22"/>
      <c r="AA70" s="22"/>
      <c r="AB70" s="22"/>
      <c r="AC70" s="22"/>
      <c r="AD70" s="22"/>
      <c r="AE70" s="22"/>
      <c r="AF70" s="22"/>
      <c r="AG70" s="22"/>
      <c r="AH70" s="22"/>
      <c r="AI70" s="22"/>
      <c r="AJ70" s="22"/>
      <c r="AK70" s="22"/>
      <c r="AL70" s="22"/>
      <c r="AM70" s="22"/>
      <c r="AN70" s="22"/>
      <c r="AO70" s="22"/>
      <c r="AP70" s="22" t="s">
        <v>232</v>
      </c>
      <c r="AQ70" s="22"/>
      <c r="AR70" s="22"/>
      <c r="AS70" s="22"/>
      <c r="AT70" s="22"/>
      <c r="AU70" s="22" t="s">
        <v>62</v>
      </c>
      <c r="AV70" s="22"/>
      <c r="AW70" s="22"/>
      <c r="AX70" s="22"/>
      <c r="AY70" s="86">
        <f>VLOOKUP(A70,'TUTORÍAS 20230424'!A:I,8,0)</f>
        <v>1</v>
      </c>
      <c r="AZ70" s="86">
        <f>VLOOKUP(A70,'TUTORÍAS 20230502'!A:K,10,0)</f>
        <v>1</v>
      </c>
      <c r="BA70" s="22"/>
      <c r="BB70" s="22"/>
      <c r="BC70" s="22"/>
      <c r="BD70" s="24"/>
      <c r="BE70" s="22"/>
    </row>
    <row r="71" spans="1:57" ht="15.75" customHeight="1">
      <c r="A71" s="19">
        <v>21343456</v>
      </c>
      <c r="B71" s="21" t="s">
        <v>142</v>
      </c>
      <c r="C71" s="20" t="s">
        <v>3299</v>
      </c>
      <c r="D71" s="20" t="s">
        <v>50</v>
      </c>
      <c r="E71" s="20" t="s">
        <v>1053</v>
      </c>
      <c r="F71" s="20" t="s">
        <v>82</v>
      </c>
      <c r="G71" s="22" t="s">
        <v>92</v>
      </c>
      <c r="H71" s="22" t="s">
        <v>3010</v>
      </c>
      <c r="I71" s="22"/>
      <c r="J71" s="22" t="s">
        <v>3300</v>
      </c>
      <c r="K71" s="22" t="s">
        <v>3301</v>
      </c>
      <c r="L71" s="38">
        <v>972148252</v>
      </c>
      <c r="M71" s="22"/>
      <c r="N71" s="21" t="s">
        <v>58</v>
      </c>
      <c r="O71" s="20" t="s">
        <v>69</v>
      </c>
      <c r="P71" s="20" t="s">
        <v>1000</v>
      </c>
      <c r="Q71" s="20" t="s">
        <v>249</v>
      </c>
      <c r="R71" s="38" t="s">
        <v>1949</v>
      </c>
      <c r="S71" s="22" t="str">
        <f>VLOOKUP(R71,'TUTORES 1s2023'!A:D,2,0)</f>
        <v>CABELLO NUÑEZ JAVIERA</v>
      </c>
      <c r="T71" s="22" t="str">
        <f>VLOOKUP(R71,'TUTORES 1s2023'!A:H,5,0)</f>
        <v>javiera.cabello.n@usach.cl</v>
      </c>
      <c r="U71" s="38">
        <f>VLOOKUP(R71,'TUTORES 1s2023'!A:H,6,0)</f>
        <v>951494004</v>
      </c>
      <c r="V71" s="23" t="s">
        <v>3175</v>
      </c>
      <c r="W71" s="29" t="s">
        <v>62</v>
      </c>
      <c r="X71" s="22"/>
      <c r="Y71" s="22"/>
      <c r="Z71" s="22"/>
      <c r="AA71" s="22"/>
      <c r="AB71" s="22"/>
      <c r="AC71" s="22"/>
      <c r="AD71" s="22"/>
      <c r="AE71" s="22"/>
      <c r="AF71" s="22"/>
      <c r="AG71" s="22"/>
      <c r="AH71" s="22"/>
      <c r="AI71" s="22"/>
      <c r="AJ71" s="22"/>
      <c r="AK71" s="22"/>
      <c r="AL71" s="22"/>
      <c r="AM71" s="22"/>
      <c r="AN71" s="22"/>
      <c r="AO71" s="22"/>
      <c r="AP71" s="22" t="s">
        <v>232</v>
      </c>
      <c r="AQ71" s="22"/>
      <c r="AR71" s="22"/>
      <c r="AS71" s="22"/>
      <c r="AT71" s="22"/>
      <c r="AU71" s="22" t="s">
        <v>62</v>
      </c>
      <c r="AV71" s="22"/>
      <c r="AW71" s="22"/>
      <c r="AX71" s="22"/>
      <c r="AY71" s="86">
        <f>VLOOKUP(A71,'TUTORÍAS 20230424'!A:I,8,0)</f>
        <v>1</v>
      </c>
      <c r="AZ71" s="86">
        <f>VLOOKUP(A71,'TUTORÍAS 20230502'!A:K,10,0)</f>
        <v>2</v>
      </c>
      <c r="BA71" s="22"/>
      <c r="BB71" s="22"/>
      <c r="BC71" s="22"/>
      <c r="BD71" s="24"/>
      <c r="BE71" s="22"/>
    </row>
    <row r="72" spans="1:57" ht="15.75" customHeight="1">
      <c r="A72" s="19">
        <v>21373351</v>
      </c>
      <c r="B72" s="21">
        <v>6</v>
      </c>
      <c r="C72" s="20" t="s">
        <v>3302</v>
      </c>
      <c r="D72" s="20" t="s">
        <v>50</v>
      </c>
      <c r="E72" s="20" t="s">
        <v>202</v>
      </c>
      <c r="F72" s="20" t="s">
        <v>82</v>
      </c>
      <c r="G72" s="22" t="s">
        <v>1806</v>
      </c>
      <c r="H72" s="22" t="s">
        <v>3032</v>
      </c>
      <c r="I72" s="22"/>
      <c r="J72" s="22" t="s">
        <v>3303</v>
      </c>
      <c r="K72" s="22" t="s">
        <v>3304</v>
      </c>
      <c r="L72" s="22" t="s">
        <v>50</v>
      </c>
      <c r="M72" s="22"/>
      <c r="N72" s="21" t="s">
        <v>58</v>
      </c>
      <c r="O72" s="20" t="s">
        <v>69</v>
      </c>
      <c r="P72" s="20" t="s">
        <v>1000</v>
      </c>
      <c r="Q72" s="20" t="s">
        <v>3228</v>
      </c>
      <c r="R72" s="38"/>
      <c r="S72" s="22"/>
      <c r="T72" s="22"/>
      <c r="U72" s="38"/>
      <c r="V72" s="22"/>
      <c r="W72" s="22"/>
      <c r="X72" s="22"/>
      <c r="Y72" s="22"/>
      <c r="Z72" s="22"/>
      <c r="AA72" s="22"/>
      <c r="AB72" s="22"/>
      <c r="AC72" s="22"/>
      <c r="AD72" s="22"/>
      <c r="AE72" s="22"/>
      <c r="AF72" s="22"/>
      <c r="AG72" s="22"/>
      <c r="AH72" s="22"/>
      <c r="AI72" s="22"/>
      <c r="AJ72" s="22"/>
      <c r="AK72" s="22"/>
      <c r="AL72" s="22"/>
      <c r="AM72" s="22"/>
      <c r="AN72" s="22"/>
      <c r="AO72" s="22"/>
      <c r="AP72" s="22" t="s">
        <v>232</v>
      </c>
      <c r="AQ72" s="22"/>
      <c r="AR72" s="22"/>
      <c r="AS72" s="22"/>
      <c r="AT72" s="22"/>
      <c r="AU72" s="22"/>
      <c r="AV72" s="22"/>
      <c r="AW72" s="22"/>
      <c r="AX72" s="22"/>
      <c r="AY72" s="86" t="s">
        <v>50</v>
      </c>
      <c r="AZ72" s="86" t="s">
        <v>50</v>
      </c>
      <c r="BA72" s="22"/>
      <c r="BB72" s="22"/>
      <c r="BC72" s="22"/>
      <c r="BD72" s="24"/>
      <c r="BE72" s="22"/>
    </row>
    <row r="73" spans="1:57" ht="15.75" customHeight="1">
      <c r="A73" s="19">
        <v>21342486</v>
      </c>
      <c r="B73" s="21">
        <v>6</v>
      </c>
      <c r="C73" s="20" t="s">
        <v>3305</v>
      </c>
      <c r="D73" s="20" t="s">
        <v>50</v>
      </c>
      <c r="E73" s="20" t="s">
        <v>942</v>
      </c>
      <c r="F73" s="20" t="s">
        <v>82</v>
      </c>
      <c r="G73" s="22" t="s">
        <v>92</v>
      </c>
      <c r="H73" s="22" t="s">
        <v>3010</v>
      </c>
      <c r="I73" s="22"/>
      <c r="J73" s="22" t="s">
        <v>3306</v>
      </c>
      <c r="K73" s="22" t="s">
        <v>3307</v>
      </c>
      <c r="L73" s="22" t="s">
        <v>50</v>
      </c>
      <c r="M73" s="22"/>
      <c r="N73" s="21" t="s">
        <v>58</v>
      </c>
      <c r="O73" s="20" t="s">
        <v>69</v>
      </c>
      <c r="P73" s="20" t="s">
        <v>1000</v>
      </c>
      <c r="Q73" s="20" t="s">
        <v>249</v>
      </c>
      <c r="R73" s="38" t="s">
        <v>79</v>
      </c>
      <c r="S73" s="22" t="str">
        <f>VLOOKUP(R73,'TUTORES 1s2023'!A:D,2,0)</f>
        <v>PIZARRO RIFFO JOSE LUIS</v>
      </c>
      <c r="T73" s="22" t="str">
        <f>VLOOKUP(R73,'TUTORES 1s2023'!A:H,5,0)</f>
        <v>jose.pizarro.r@usach.cl</v>
      </c>
      <c r="U73" s="38">
        <f>VLOOKUP(R73,'TUTORES 1s2023'!A:H,6,0)</f>
        <v>56987312508</v>
      </c>
      <c r="V73" s="23">
        <v>45026</v>
      </c>
      <c r="W73" s="29" t="s">
        <v>62</v>
      </c>
      <c r="X73" s="22"/>
      <c r="Y73" s="22"/>
      <c r="Z73" s="22"/>
      <c r="AA73" s="22"/>
      <c r="AB73" s="22"/>
      <c r="AC73" s="22"/>
      <c r="AD73" s="22"/>
      <c r="AE73" s="22"/>
      <c r="AF73" s="22"/>
      <c r="AG73" s="22"/>
      <c r="AH73" s="22"/>
      <c r="AI73" s="22"/>
      <c r="AJ73" s="22"/>
      <c r="AK73" s="22"/>
      <c r="AL73" s="22"/>
      <c r="AM73" s="22"/>
      <c r="AN73" s="22"/>
      <c r="AO73" s="22"/>
      <c r="AP73" s="22" t="s">
        <v>232</v>
      </c>
      <c r="AQ73" s="22"/>
      <c r="AR73" s="22"/>
      <c r="AS73" s="22"/>
      <c r="AT73" s="22"/>
      <c r="AU73" s="22" t="s">
        <v>62</v>
      </c>
      <c r="AV73" s="22"/>
      <c r="AW73" s="22"/>
      <c r="AX73" s="22"/>
      <c r="AY73" s="86">
        <f>VLOOKUP(A73,'TUTORÍAS 20230424'!A:I,8,0)</f>
        <v>2</v>
      </c>
      <c r="AZ73" s="86">
        <f>VLOOKUP(A73,'TUTORÍAS 20230502'!A:K,10,0)</f>
        <v>3</v>
      </c>
      <c r="BA73" s="22"/>
      <c r="BB73" s="22"/>
      <c r="BC73" s="22"/>
      <c r="BD73" s="24"/>
      <c r="BE73" s="22"/>
    </row>
    <row r="74" spans="1:57" ht="15.75" customHeight="1">
      <c r="A74" s="19">
        <v>20288390</v>
      </c>
      <c r="B74" s="21">
        <v>7</v>
      </c>
      <c r="C74" s="20" t="s">
        <v>3308</v>
      </c>
      <c r="D74" s="20" t="s">
        <v>50</v>
      </c>
      <c r="E74" s="20" t="s">
        <v>545</v>
      </c>
      <c r="F74" s="20" t="s">
        <v>119</v>
      </c>
      <c r="G74" s="22" t="s">
        <v>3039</v>
      </c>
      <c r="H74" s="22" t="s">
        <v>3040</v>
      </c>
      <c r="I74" s="22"/>
      <c r="J74" s="22" t="s">
        <v>3309</v>
      </c>
      <c r="K74" s="22" t="s">
        <v>3310</v>
      </c>
      <c r="L74" s="38">
        <v>228807229</v>
      </c>
      <c r="M74" s="22"/>
      <c r="N74" s="21" t="s">
        <v>58</v>
      </c>
      <c r="O74" s="22" t="s">
        <v>108</v>
      </c>
      <c r="P74" s="22" t="s">
        <v>548</v>
      </c>
      <c r="Q74" s="22" t="s">
        <v>3311</v>
      </c>
      <c r="R74" s="38" t="s">
        <v>3312</v>
      </c>
      <c r="S74" s="22" t="str">
        <f>VLOOKUP(R74,'TUTORES 1s2023'!A:B,2,0)</f>
        <v>BECERRA OPAZO ANDRES IGNACIO</v>
      </c>
      <c r="T74" s="22" t="str">
        <f>VLOOKUP(R74,'TUTORES 1s2023'!A:G,5,0)</f>
        <v>andres.becerra.o@usach.cl</v>
      </c>
      <c r="U74" s="38">
        <f>VLOOKUP(R74,'TUTORES 1s2023'!A:H,6,0)</f>
        <v>79896004</v>
      </c>
      <c r="V74" s="23">
        <v>45017</v>
      </c>
      <c r="W74" s="22" t="s">
        <v>62</v>
      </c>
      <c r="X74" s="22"/>
      <c r="Y74" s="22"/>
      <c r="Z74" s="22"/>
      <c r="AA74" s="22"/>
      <c r="AB74" s="22"/>
      <c r="AC74" s="22"/>
      <c r="AD74" s="22"/>
      <c r="AE74" s="22"/>
      <c r="AF74" s="22"/>
      <c r="AG74" s="22"/>
      <c r="AH74" s="22"/>
      <c r="AI74" s="22"/>
      <c r="AJ74" s="22"/>
      <c r="AK74" s="22"/>
      <c r="AL74" s="22"/>
      <c r="AM74" s="22"/>
      <c r="AN74" s="22"/>
      <c r="AO74" s="22"/>
      <c r="AP74" s="22" t="s">
        <v>3313</v>
      </c>
      <c r="AQ74" s="22"/>
      <c r="AR74" s="22"/>
      <c r="AS74" s="22"/>
      <c r="AT74" s="22"/>
      <c r="AU74" s="22" t="s">
        <v>62</v>
      </c>
      <c r="AV74" s="103" t="s">
        <v>3314</v>
      </c>
      <c r="AW74" s="22"/>
      <c r="AX74" s="23">
        <v>45005</v>
      </c>
      <c r="AY74" s="86">
        <f>VLOOKUP(A74,'TUTORÍAS 20230424'!A:I,8,0)</f>
        <v>1</v>
      </c>
      <c r="AZ74" s="86">
        <f>VLOOKUP(A74,'TUTORÍAS 20230502'!A:K,10,0)</f>
        <v>2</v>
      </c>
      <c r="BA74" s="23"/>
      <c r="BB74" s="23"/>
      <c r="BC74" s="22"/>
      <c r="BD74" s="24"/>
      <c r="BE74" s="22"/>
    </row>
    <row r="75" spans="1:57" ht="15.75" customHeight="1">
      <c r="A75" s="74">
        <v>21231175</v>
      </c>
      <c r="B75" s="77">
        <v>8</v>
      </c>
      <c r="C75" s="75" t="s">
        <v>3315</v>
      </c>
      <c r="D75" s="75" t="s">
        <v>50</v>
      </c>
      <c r="E75" s="75" t="s">
        <v>202</v>
      </c>
      <c r="F75" s="75" t="s">
        <v>82</v>
      </c>
      <c r="G75" s="78" t="s">
        <v>1806</v>
      </c>
      <c r="H75" s="78" t="s">
        <v>3078</v>
      </c>
      <c r="I75" s="78"/>
      <c r="J75" s="78" t="s">
        <v>3316</v>
      </c>
      <c r="K75" s="78" t="s">
        <v>3317</v>
      </c>
      <c r="L75" s="78" t="s">
        <v>50</v>
      </c>
      <c r="M75" s="78"/>
      <c r="N75" s="77" t="s">
        <v>58</v>
      </c>
      <c r="O75" s="78" t="s">
        <v>77</v>
      </c>
      <c r="P75" s="78" t="s">
        <v>2267</v>
      </c>
      <c r="Q75" s="78" t="s">
        <v>3318</v>
      </c>
      <c r="R75" s="9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104" t="s">
        <v>3319</v>
      </c>
      <c r="AW75" s="78"/>
      <c r="AX75" s="78"/>
      <c r="AY75" s="100" t="s">
        <v>50</v>
      </c>
      <c r="AZ75" s="100" t="s">
        <v>50</v>
      </c>
      <c r="BA75" s="78"/>
      <c r="BB75" s="78"/>
      <c r="BC75" s="22"/>
      <c r="BD75" s="24"/>
      <c r="BE75" s="22"/>
    </row>
    <row r="76" spans="1:57" ht="15.75" customHeight="1">
      <c r="A76" s="19">
        <v>20670102</v>
      </c>
      <c r="B76" s="21">
        <v>1</v>
      </c>
      <c r="C76" s="58" t="s">
        <v>3320</v>
      </c>
      <c r="D76" s="20" t="s">
        <v>50</v>
      </c>
      <c r="E76" s="58" t="s">
        <v>732</v>
      </c>
      <c r="F76" s="20" t="s">
        <v>82</v>
      </c>
      <c r="G76" s="29" t="s">
        <v>3039</v>
      </c>
      <c r="H76" s="29" t="s">
        <v>3170</v>
      </c>
      <c r="I76" s="22"/>
      <c r="J76" s="29" t="s">
        <v>3321</v>
      </c>
      <c r="K76" s="29" t="s">
        <v>3322</v>
      </c>
      <c r="L76" s="22" t="s">
        <v>50</v>
      </c>
      <c r="M76" s="22"/>
      <c r="N76" s="21" t="s">
        <v>58</v>
      </c>
      <c r="O76" s="22" t="s">
        <v>77</v>
      </c>
      <c r="P76" s="22" t="s">
        <v>2481</v>
      </c>
      <c r="Q76" s="22" t="s">
        <v>3131</v>
      </c>
      <c r="R76" s="19" t="s">
        <v>1685</v>
      </c>
      <c r="S76" s="22" t="str">
        <f>VLOOKUP(R76,'TUTORES 1s2023'!A:B,2,0)</f>
        <v>FLORES RÍOS ALEXIS ANTONIO</v>
      </c>
      <c r="T76" s="22" t="str">
        <f>VLOOKUP(R76,'TUTORES 1s2023'!A:H,5,0)</f>
        <v>alexis.flores.r@usach.cl</v>
      </c>
      <c r="U76" s="38">
        <f>VLOOKUP(R76,'TUTORES 1s2023'!A:H,6,0)</f>
        <v>56999314387</v>
      </c>
      <c r="V76" s="23">
        <v>45026</v>
      </c>
      <c r="W76" s="29" t="s">
        <v>62</v>
      </c>
      <c r="X76" s="22"/>
      <c r="Y76" s="22"/>
      <c r="Z76" s="22"/>
      <c r="AA76" s="22"/>
      <c r="AB76" s="22"/>
      <c r="AC76" s="22"/>
      <c r="AD76" s="22"/>
      <c r="AE76" s="22"/>
      <c r="AF76" s="22"/>
      <c r="AG76" s="22"/>
      <c r="AH76" s="22"/>
      <c r="AI76" s="22"/>
      <c r="AJ76" s="22"/>
      <c r="AK76" s="22"/>
      <c r="AL76" s="22"/>
      <c r="AM76" s="22"/>
      <c r="AN76" s="22"/>
      <c r="AO76" s="22"/>
      <c r="AP76" s="22" t="s">
        <v>3313</v>
      </c>
      <c r="AQ76" s="22"/>
      <c r="AR76" s="22"/>
      <c r="AS76" s="22"/>
      <c r="AT76" s="22"/>
      <c r="AU76" s="22" t="s">
        <v>62</v>
      </c>
      <c r="AV76" s="103" t="s">
        <v>3323</v>
      </c>
      <c r="AW76" s="22"/>
      <c r="AX76" s="22"/>
      <c r="AY76" s="86">
        <f>VLOOKUP(A76,'TUTORÍAS 20230424'!A:I,8,0)</f>
        <v>2</v>
      </c>
      <c r="AZ76" s="86">
        <f>VLOOKUP(A76,'TUTORÍAS 20230502'!A:K,10,0)</f>
        <v>3</v>
      </c>
      <c r="BA76" s="22"/>
      <c r="BB76" s="22"/>
      <c r="BC76" s="22"/>
      <c r="BD76" s="24"/>
      <c r="BE76" s="22"/>
    </row>
    <row r="77" spans="1:57" ht="15.75" customHeight="1">
      <c r="A77" s="34">
        <v>20661481</v>
      </c>
      <c r="B77" s="59">
        <v>1</v>
      </c>
      <c r="C77" s="58" t="s">
        <v>3324</v>
      </c>
      <c r="D77" s="58" t="s">
        <v>50</v>
      </c>
      <c r="E77" s="58" t="s">
        <v>509</v>
      </c>
      <c r="F77" s="58" t="s">
        <v>82</v>
      </c>
      <c r="G77" s="29" t="s">
        <v>1806</v>
      </c>
      <c r="H77" s="29" t="s">
        <v>3078</v>
      </c>
      <c r="I77" s="29"/>
      <c r="J77" s="29" t="s">
        <v>3325</v>
      </c>
      <c r="K77" s="29" t="s">
        <v>3326</v>
      </c>
      <c r="L77" s="29" t="s">
        <v>50</v>
      </c>
      <c r="M77" s="29"/>
      <c r="N77" s="59" t="s">
        <v>58</v>
      </c>
      <c r="O77" s="29" t="s">
        <v>77</v>
      </c>
      <c r="P77" s="29" t="s">
        <v>2267</v>
      </c>
      <c r="Q77" s="29" t="s">
        <v>2833</v>
      </c>
      <c r="R77" s="44" t="s">
        <v>1756</v>
      </c>
      <c r="S77" s="22" t="str">
        <f>VLOOKUP(R77,'TUTORES 1s2023'!A:B,2,0)</f>
        <v>AHUMADA NAVARRETE FELIPE</v>
      </c>
      <c r="T77" s="29" t="str">
        <f>VLOOKUP(R77,'TUTORES 1s2023'!A:G,5,0)</f>
        <v>felipe.ahumada.n@usach.cl</v>
      </c>
      <c r="U77" s="29">
        <f>VLOOKUP(R77,'TUTORES 1s2023'!A:G,6,0)</f>
        <v>56977248783</v>
      </c>
      <c r="V77" s="45">
        <v>45036</v>
      </c>
      <c r="W77" s="29" t="s">
        <v>62</v>
      </c>
      <c r="X77" s="29"/>
      <c r="Y77" s="29"/>
      <c r="Z77" s="29"/>
      <c r="AA77" s="29"/>
      <c r="AB77" s="29"/>
      <c r="AC77" s="29"/>
      <c r="AD77" s="29"/>
      <c r="AE77" s="29"/>
      <c r="AF77" s="29"/>
      <c r="AG77" s="29"/>
      <c r="AH77" s="29"/>
      <c r="AI77" s="29"/>
      <c r="AJ77" s="29"/>
      <c r="AK77" s="29"/>
      <c r="AL77" s="29"/>
      <c r="AM77" s="29"/>
      <c r="AN77" s="29"/>
      <c r="AO77" s="29"/>
      <c r="AP77" s="29" t="s">
        <v>3327</v>
      </c>
      <c r="AQ77" s="29"/>
      <c r="AR77" s="29"/>
      <c r="AS77" s="29"/>
      <c r="AT77" s="29"/>
      <c r="AU77" s="29" t="s">
        <v>62</v>
      </c>
      <c r="AV77" s="105" t="s">
        <v>3328</v>
      </c>
      <c r="AW77" s="29"/>
      <c r="AX77" s="23">
        <v>45012</v>
      </c>
      <c r="AY77" s="24">
        <v>0</v>
      </c>
      <c r="AZ77" s="86">
        <v>0</v>
      </c>
      <c r="BA77" s="45"/>
      <c r="BB77" s="45"/>
      <c r="BC77" s="29" t="s">
        <v>3329</v>
      </c>
      <c r="BD77" s="66"/>
      <c r="BE77" s="29"/>
    </row>
    <row r="78" spans="1:57" ht="15.75" customHeight="1">
      <c r="A78" s="19">
        <v>21326120</v>
      </c>
      <c r="B78" s="21">
        <v>7</v>
      </c>
      <c r="C78" s="20" t="s">
        <v>3330</v>
      </c>
      <c r="D78" s="20" t="s">
        <v>50</v>
      </c>
      <c r="E78" s="20" t="s">
        <v>323</v>
      </c>
      <c r="F78" s="20" t="s">
        <v>82</v>
      </c>
      <c r="G78" s="22" t="s">
        <v>1806</v>
      </c>
      <c r="H78" s="22" t="s">
        <v>3032</v>
      </c>
      <c r="I78" s="22"/>
      <c r="J78" s="22" t="s">
        <v>3331</v>
      </c>
      <c r="K78" s="22" t="s">
        <v>3332</v>
      </c>
      <c r="L78" s="38">
        <v>961499498</v>
      </c>
      <c r="M78" s="22"/>
      <c r="N78" s="21" t="s">
        <v>58</v>
      </c>
      <c r="O78" s="22" t="s">
        <v>77</v>
      </c>
      <c r="P78" s="22" t="s">
        <v>2267</v>
      </c>
      <c r="Q78" s="22" t="s">
        <v>2383</v>
      </c>
      <c r="R78" s="19" t="s">
        <v>1685</v>
      </c>
      <c r="S78" s="22" t="str">
        <f>VLOOKUP(R78,'TUTORES 1s2023'!A:B,2,0)</f>
        <v>FLORES RÍOS ALEXIS ANTONIO</v>
      </c>
      <c r="T78" s="22" t="str">
        <f>VLOOKUP(R78,'TUTORES 1s2023'!A:H,5,0)</f>
        <v>alexis.flores.r@usach.cl</v>
      </c>
      <c r="U78" s="38">
        <f>VLOOKUP(R78,'TUTORES 1s2023'!A:H,6,0)</f>
        <v>56999314387</v>
      </c>
      <c r="V78" s="23">
        <v>45026</v>
      </c>
      <c r="W78" s="29" t="s">
        <v>62</v>
      </c>
      <c r="X78" s="22"/>
      <c r="Y78" s="22"/>
      <c r="Z78" s="22"/>
      <c r="AA78" s="22"/>
      <c r="AB78" s="22"/>
      <c r="AC78" s="22"/>
      <c r="AD78" s="22"/>
      <c r="AE78" s="22"/>
      <c r="AF78" s="22"/>
      <c r="AG78" s="22"/>
      <c r="AH78" s="22"/>
      <c r="AI78" s="22"/>
      <c r="AJ78" s="22"/>
      <c r="AK78" s="22"/>
      <c r="AL78" s="22"/>
      <c r="AM78" s="22"/>
      <c r="AN78" s="22"/>
      <c r="AO78" s="22"/>
      <c r="AP78" s="22" t="s">
        <v>3333</v>
      </c>
      <c r="AQ78" s="22"/>
      <c r="AR78" s="22"/>
      <c r="AS78" s="22"/>
      <c r="AT78" s="22"/>
      <c r="AU78" s="22" t="s">
        <v>62</v>
      </c>
      <c r="AV78" s="22"/>
      <c r="AW78" s="22"/>
      <c r="AX78" s="22"/>
      <c r="AY78" s="86">
        <f>VLOOKUP(A78,'TUTORÍAS 20230424'!A:I,8,0)</f>
        <v>2</v>
      </c>
      <c r="AZ78" s="86">
        <f>VLOOKUP(A78,'TUTORÍAS 20230502'!A:K,10,0)</f>
        <v>3</v>
      </c>
      <c r="BA78" s="22"/>
      <c r="BB78" s="22"/>
      <c r="BC78" s="22"/>
      <c r="BD78" s="24"/>
      <c r="BE78" s="22"/>
    </row>
    <row r="79" spans="1:57" ht="15.75" customHeight="1">
      <c r="A79" s="19">
        <v>21513817</v>
      </c>
      <c r="B79" s="21">
        <v>8</v>
      </c>
      <c r="C79" s="20" t="s">
        <v>3334</v>
      </c>
      <c r="D79" s="20" t="s">
        <v>50</v>
      </c>
      <c r="E79" s="20" t="s">
        <v>160</v>
      </c>
      <c r="F79" s="20" t="s">
        <v>157</v>
      </c>
      <c r="G79" s="22" t="s">
        <v>1806</v>
      </c>
      <c r="H79" s="22" t="s">
        <v>3032</v>
      </c>
      <c r="I79" s="22"/>
      <c r="J79" s="22" t="s">
        <v>3335</v>
      </c>
      <c r="K79" s="22" t="s">
        <v>3336</v>
      </c>
      <c r="L79" s="22" t="s">
        <v>50</v>
      </c>
      <c r="M79" s="22"/>
      <c r="N79" s="21" t="s">
        <v>58</v>
      </c>
      <c r="O79" s="22" t="s">
        <v>69</v>
      </c>
      <c r="P79" s="22" t="s">
        <v>160</v>
      </c>
      <c r="Q79" s="22" t="s">
        <v>3337</v>
      </c>
      <c r="R79" s="38"/>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t="s">
        <v>3333</v>
      </c>
      <c r="AQ79" s="22"/>
      <c r="AR79" s="22"/>
      <c r="AS79" s="22"/>
      <c r="AT79" s="22"/>
      <c r="AU79" s="22"/>
      <c r="AV79" s="22"/>
      <c r="AW79" s="22"/>
      <c r="AX79" s="22"/>
      <c r="AY79" s="86" t="s">
        <v>50</v>
      </c>
      <c r="AZ79" s="86" t="s">
        <v>50</v>
      </c>
      <c r="BA79" s="22"/>
      <c r="BB79" s="22"/>
      <c r="BC79" s="22"/>
      <c r="BD79" s="24"/>
      <c r="BE79" s="22"/>
    </row>
    <row r="80" spans="1:57" ht="15.75" customHeight="1">
      <c r="A80" s="19">
        <v>21151329</v>
      </c>
      <c r="B80" s="21">
        <v>2</v>
      </c>
      <c r="C80" s="20" t="s">
        <v>3338</v>
      </c>
      <c r="D80" s="20" t="s">
        <v>50</v>
      </c>
      <c r="E80" s="20" t="s">
        <v>289</v>
      </c>
      <c r="F80" s="20" t="s">
        <v>82</v>
      </c>
      <c r="G80" s="22" t="s">
        <v>2034</v>
      </c>
      <c r="H80" s="22" t="s">
        <v>3339</v>
      </c>
      <c r="I80" s="22"/>
      <c r="J80" s="22" t="s">
        <v>3340</v>
      </c>
      <c r="K80" s="22" t="s">
        <v>3341</v>
      </c>
      <c r="L80" s="38">
        <v>963510687</v>
      </c>
      <c r="M80" s="22"/>
      <c r="N80" s="21" t="s">
        <v>58</v>
      </c>
      <c r="O80" s="22" t="s">
        <v>77</v>
      </c>
      <c r="P80" s="22" t="s">
        <v>2267</v>
      </c>
      <c r="Q80" s="22" t="s">
        <v>2383</v>
      </c>
      <c r="R80" s="19" t="s">
        <v>1685</v>
      </c>
      <c r="S80" s="22" t="str">
        <f>VLOOKUP(R80,'TUTORES 1s2023'!A:B,2,0)</f>
        <v>FLORES RÍOS ALEXIS ANTONIO</v>
      </c>
      <c r="T80" s="22" t="str">
        <f>VLOOKUP(R80,'TUTORES 1s2023'!A:H,5,0)</f>
        <v>alexis.flores.r@usach.cl</v>
      </c>
      <c r="U80" s="38">
        <f>VLOOKUP(R80,'TUTORES 1s2023'!A:H,6,0)</f>
        <v>56999314387</v>
      </c>
      <c r="V80" s="23">
        <v>45026</v>
      </c>
      <c r="W80" s="29" t="s">
        <v>62</v>
      </c>
      <c r="X80" s="22"/>
      <c r="Y80" s="22"/>
      <c r="Z80" s="22"/>
      <c r="AA80" s="22"/>
      <c r="AB80" s="22"/>
      <c r="AC80" s="22"/>
      <c r="AD80" s="22"/>
      <c r="AE80" s="22"/>
      <c r="AF80" s="22"/>
      <c r="AG80" s="22"/>
      <c r="AH80" s="22"/>
      <c r="AI80" s="22"/>
      <c r="AJ80" s="22"/>
      <c r="AK80" s="22"/>
      <c r="AL80" s="22"/>
      <c r="AM80" s="22"/>
      <c r="AN80" s="22"/>
      <c r="AO80" s="22"/>
      <c r="AP80" s="22" t="s">
        <v>3333</v>
      </c>
      <c r="AQ80" s="22"/>
      <c r="AR80" s="22"/>
      <c r="AS80" s="22"/>
      <c r="AT80" s="22"/>
      <c r="AU80" s="22" t="s">
        <v>62</v>
      </c>
      <c r="AV80" s="22"/>
      <c r="AW80" s="22"/>
      <c r="AX80" s="22"/>
      <c r="AY80" s="86">
        <f>VLOOKUP(A80,'TUTORÍAS 20230424'!A:I,8,0)</f>
        <v>2</v>
      </c>
      <c r="AZ80" s="86">
        <f>VLOOKUP(A80,'TUTORÍAS 20230502'!A:K,10,0)</f>
        <v>3</v>
      </c>
      <c r="BA80" s="22"/>
      <c r="BB80" s="22"/>
      <c r="BC80" s="22"/>
      <c r="BD80" s="24"/>
      <c r="BE80" s="22"/>
    </row>
    <row r="81" spans="1:57" ht="15.75" customHeight="1">
      <c r="A81" s="19">
        <v>21112627</v>
      </c>
      <c r="B81" s="21">
        <v>2</v>
      </c>
      <c r="C81" s="20" t="s">
        <v>3342</v>
      </c>
      <c r="D81" s="20" t="s">
        <v>50</v>
      </c>
      <c r="E81" s="20" t="s">
        <v>160</v>
      </c>
      <c r="F81" s="20" t="s">
        <v>157</v>
      </c>
      <c r="G81" s="22" t="s">
        <v>1806</v>
      </c>
      <c r="H81" s="22" t="s">
        <v>3032</v>
      </c>
      <c r="I81" s="22"/>
      <c r="J81" s="22" t="s">
        <v>3343</v>
      </c>
      <c r="K81" s="22" t="s">
        <v>3344</v>
      </c>
      <c r="L81" s="22" t="s">
        <v>50</v>
      </c>
      <c r="M81" s="22"/>
      <c r="N81" s="21" t="s">
        <v>58</v>
      </c>
      <c r="O81" s="22" t="s">
        <v>69</v>
      </c>
      <c r="P81" s="22" t="s">
        <v>160</v>
      </c>
      <c r="Q81" s="22" t="s">
        <v>3345</v>
      </c>
      <c r="R81" s="38"/>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t="s">
        <v>3333</v>
      </c>
      <c r="AQ81" s="22"/>
      <c r="AR81" s="22"/>
      <c r="AS81" s="22"/>
      <c r="AT81" s="22"/>
      <c r="AU81" s="22"/>
      <c r="AV81" s="22"/>
      <c r="AW81" s="22"/>
      <c r="AX81" s="22"/>
      <c r="AY81" s="86" t="s">
        <v>50</v>
      </c>
      <c r="AZ81" s="86" t="s">
        <v>50</v>
      </c>
      <c r="BA81" s="22"/>
      <c r="BB81" s="22"/>
      <c r="BC81" s="22"/>
      <c r="BD81" s="24"/>
      <c r="BE81" s="22"/>
    </row>
    <row r="82" spans="1:57" ht="15.75" customHeight="1">
      <c r="A82" s="19">
        <v>20826103</v>
      </c>
      <c r="B82" s="21">
        <v>7</v>
      </c>
      <c r="C82" s="20" t="s">
        <v>3346</v>
      </c>
      <c r="D82" s="20" t="s">
        <v>50</v>
      </c>
      <c r="E82" s="20" t="s">
        <v>3347</v>
      </c>
      <c r="F82" s="20" t="s">
        <v>82</v>
      </c>
      <c r="G82" s="22" t="s">
        <v>1806</v>
      </c>
      <c r="H82" s="22" t="s">
        <v>3078</v>
      </c>
      <c r="I82" s="22"/>
      <c r="J82" s="22" t="s">
        <v>3348</v>
      </c>
      <c r="K82" s="22" t="s">
        <v>3349</v>
      </c>
      <c r="L82" s="38">
        <v>226227716</v>
      </c>
      <c r="M82" s="22"/>
      <c r="N82" s="21" t="s">
        <v>58</v>
      </c>
      <c r="O82" s="22" t="s">
        <v>77</v>
      </c>
      <c r="P82" s="22" t="s">
        <v>2481</v>
      </c>
      <c r="Q82" s="22" t="s">
        <v>3062</v>
      </c>
      <c r="R82" s="38"/>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t="s">
        <v>3333</v>
      </c>
      <c r="AQ82" s="22"/>
      <c r="AR82" s="22"/>
      <c r="AS82" s="22"/>
      <c r="AT82" s="22"/>
      <c r="AU82" s="22"/>
      <c r="AV82" s="22"/>
      <c r="AW82" s="22"/>
      <c r="AX82" s="22"/>
      <c r="AY82" s="86" t="s">
        <v>50</v>
      </c>
      <c r="AZ82" s="86" t="s">
        <v>50</v>
      </c>
      <c r="BA82" s="22"/>
      <c r="BB82" s="22"/>
      <c r="BC82" s="22"/>
      <c r="BD82" s="24"/>
      <c r="BE82" s="22"/>
    </row>
    <row r="83" spans="1:57" ht="15.75" customHeight="1">
      <c r="A83" s="19">
        <v>20470376</v>
      </c>
      <c r="B83" s="21">
        <v>0</v>
      </c>
      <c r="C83" s="58" t="s">
        <v>3350</v>
      </c>
      <c r="D83" s="20" t="s">
        <v>50</v>
      </c>
      <c r="E83" s="58" t="s">
        <v>1613</v>
      </c>
      <c r="F83" s="20" t="s">
        <v>82</v>
      </c>
      <c r="G83" s="29" t="s">
        <v>2997</v>
      </c>
      <c r="H83" s="29" t="s">
        <v>2998</v>
      </c>
      <c r="I83" s="22"/>
      <c r="J83" s="29" t="s">
        <v>3351</v>
      </c>
      <c r="K83" s="29" t="s">
        <v>3352</v>
      </c>
      <c r="L83" s="22" t="s">
        <v>50</v>
      </c>
      <c r="M83" s="22"/>
      <c r="N83" s="21" t="s">
        <v>58</v>
      </c>
      <c r="O83" s="22" t="s">
        <v>69</v>
      </c>
      <c r="P83" s="22" t="s">
        <v>1000</v>
      </c>
      <c r="Q83" s="22" t="s">
        <v>3144</v>
      </c>
      <c r="R83" s="38" t="s">
        <v>3353</v>
      </c>
      <c r="S83" s="22" t="str">
        <f>VLOOKUP(R83,'TUTORES 1s2023'!A:D,2,0)</f>
        <v>TERRAZA PRIETO DAVID EMMANUEL</v>
      </c>
      <c r="T83" s="22" t="str">
        <f>VLOOKUP(R83,'TUTORES 1s2023'!A:H,5,0)</f>
        <v>david.terraza@usach.cl</v>
      </c>
      <c r="U83" s="38">
        <f>VLOOKUP(R83,'TUTORES 1s2023'!A:H,6,0)</f>
        <v>56975173390</v>
      </c>
      <c r="V83" s="23">
        <v>45026</v>
      </c>
      <c r="W83" s="29" t="s">
        <v>62</v>
      </c>
      <c r="X83" s="22"/>
      <c r="Y83" s="22"/>
      <c r="Z83" s="22"/>
      <c r="AA83" s="22"/>
      <c r="AB83" s="22"/>
      <c r="AC83" s="22"/>
      <c r="AD83" s="22"/>
      <c r="AE83" s="22"/>
      <c r="AF83" s="22"/>
      <c r="AG83" s="22"/>
      <c r="AH83" s="22"/>
      <c r="AI83" s="22"/>
      <c r="AJ83" s="22"/>
      <c r="AK83" s="22"/>
      <c r="AL83" s="22"/>
      <c r="AM83" s="22"/>
      <c r="AN83" s="22"/>
      <c r="AO83" s="22"/>
      <c r="AP83" s="22" t="s">
        <v>3333</v>
      </c>
      <c r="AQ83" s="22"/>
      <c r="AR83" s="22"/>
      <c r="AS83" s="22"/>
      <c r="AT83" s="22"/>
      <c r="AU83" s="22" t="s">
        <v>62</v>
      </c>
      <c r="AV83" s="22"/>
      <c r="AW83" s="22"/>
      <c r="AX83" s="22"/>
      <c r="AY83" s="86">
        <f>VLOOKUP(A83,'TUTORÍAS 20230424'!A:I,8,0)</f>
        <v>2</v>
      </c>
      <c r="AZ83" s="86">
        <f>VLOOKUP(A83,'TUTORÍAS 20230502'!A:K,10,0)</f>
        <v>2</v>
      </c>
      <c r="BA83" s="22"/>
      <c r="BB83" s="22"/>
      <c r="BC83" s="22"/>
      <c r="BD83" s="24"/>
      <c r="BE83" s="22"/>
    </row>
    <row r="84" spans="1:57" ht="15.75" customHeight="1">
      <c r="A84" s="19">
        <v>21388618</v>
      </c>
      <c r="B84" s="21">
        <v>5</v>
      </c>
      <c r="C84" s="20" t="s">
        <v>3354</v>
      </c>
      <c r="D84" s="20" t="s">
        <v>50</v>
      </c>
      <c r="E84" s="20" t="s">
        <v>271</v>
      </c>
      <c r="F84" s="20" t="s">
        <v>82</v>
      </c>
      <c r="G84" s="22" t="s">
        <v>1806</v>
      </c>
      <c r="H84" s="22" t="s">
        <v>3032</v>
      </c>
      <c r="I84" s="22"/>
      <c r="J84" s="22" t="s">
        <v>3355</v>
      </c>
      <c r="K84" s="22" t="s">
        <v>3356</v>
      </c>
      <c r="L84" s="22" t="s">
        <v>50</v>
      </c>
      <c r="M84" s="22"/>
      <c r="N84" s="21" t="s">
        <v>58</v>
      </c>
      <c r="O84" s="22" t="s">
        <v>77</v>
      </c>
      <c r="P84" s="22" t="s">
        <v>1223</v>
      </c>
      <c r="Q84" s="22" t="s">
        <v>3357</v>
      </c>
      <c r="R84" s="38"/>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t="s">
        <v>3333</v>
      </c>
      <c r="AQ84" s="22"/>
      <c r="AR84" s="22"/>
      <c r="AS84" s="22"/>
      <c r="AT84" s="22"/>
      <c r="AU84" s="22"/>
      <c r="AV84" s="22"/>
      <c r="AW84" s="22"/>
      <c r="AX84" s="22"/>
      <c r="AY84" s="86" t="s">
        <v>50</v>
      </c>
      <c r="AZ84" s="86" t="s">
        <v>50</v>
      </c>
      <c r="BA84" s="22"/>
      <c r="BB84" s="22"/>
      <c r="BC84" s="22"/>
      <c r="BD84" s="24"/>
      <c r="BE84" s="22"/>
    </row>
    <row r="85" spans="1:57" ht="15.75" customHeight="1">
      <c r="A85" s="19">
        <v>22258132</v>
      </c>
      <c r="B85" s="21" t="s">
        <v>142</v>
      </c>
      <c r="C85" s="20" t="s">
        <v>3358</v>
      </c>
      <c r="D85" s="20" t="s">
        <v>50</v>
      </c>
      <c r="E85" s="20" t="s">
        <v>271</v>
      </c>
      <c r="F85" s="20" t="s">
        <v>82</v>
      </c>
      <c r="G85" s="22" t="s">
        <v>1806</v>
      </c>
      <c r="H85" s="22" t="s">
        <v>3032</v>
      </c>
      <c r="I85" s="22"/>
      <c r="J85" s="22" t="s">
        <v>3359</v>
      </c>
      <c r="K85" s="22" t="s">
        <v>3360</v>
      </c>
      <c r="L85" s="22" t="s">
        <v>50</v>
      </c>
      <c r="M85" s="22"/>
      <c r="N85" s="21" t="s">
        <v>58</v>
      </c>
      <c r="O85" s="22" t="s">
        <v>77</v>
      </c>
      <c r="P85" s="22" t="s">
        <v>2481</v>
      </c>
      <c r="Q85" s="22" t="s">
        <v>3062</v>
      </c>
      <c r="R85" s="38"/>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t="s">
        <v>3333</v>
      </c>
      <c r="AQ85" s="22"/>
      <c r="AR85" s="22"/>
      <c r="AS85" s="22"/>
      <c r="AT85" s="22"/>
      <c r="AU85" s="22"/>
      <c r="AV85" s="22"/>
      <c r="AW85" s="22"/>
      <c r="AX85" s="22"/>
      <c r="AY85" s="86" t="s">
        <v>50</v>
      </c>
      <c r="AZ85" s="86" t="s">
        <v>50</v>
      </c>
      <c r="BA85" s="22"/>
      <c r="BB85" s="22"/>
      <c r="BC85" s="22"/>
      <c r="BD85" s="24"/>
      <c r="BE85" s="22"/>
    </row>
    <row r="86" spans="1:57" ht="15.75" customHeight="1">
      <c r="A86" s="19">
        <v>21244311</v>
      </c>
      <c r="B86" s="21">
        <v>5</v>
      </c>
      <c r="C86" s="20" t="s">
        <v>3361</v>
      </c>
      <c r="D86" s="20" t="s">
        <v>50</v>
      </c>
      <c r="E86" s="20" t="s">
        <v>202</v>
      </c>
      <c r="F86" s="20" t="s">
        <v>82</v>
      </c>
      <c r="G86" s="22" t="s">
        <v>1806</v>
      </c>
      <c r="H86" s="22" t="s">
        <v>3032</v>
      </c>
      <c r="I86" s="22"/>
      <c r="J86" s="22" t="s">
        <v>3362</v>
      </c>
      <c r="K86" s="22" t="s">
        <v>3363</v>
      </c>
      <c r="L86" s="22" t="s">
        <v>50</v>
      </c>
      <c r="M86" s="22"/>
      <c r="N86" s="21" t="s">
        <v>58</v>
      </c>
      <c r="O86" s="22" t="s">
        <v>77</v>
      </c>
      <c r="P86" s="22" t="s">
        <v>2481</v>
      </c>
      <c r="Q86" s="22" t="s">
        <v>3062</v>
      </c>
      <c r="R86" s="38"/>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t="s">
        <v>3333</v>
      </c>
      <c r="AQ86" s="22"/>
      <c r="AR86" s="22"/>
      <c r="AS86" s="22"/>
      <c r="AT86" s="22"/>
      <c r="AU86" s="22"/>
      <c r="AV86" s="22"/>
      <c r="AW86" s="22"/>
      <c r="AX86" s="22"/>
      <c r="AY86" s="86" t="s">
        <v>50</v>
      </c>
      <c r="AZ86" s="86" t="s">
        <v>50</v>
      </c>
      <c r="BA86" s="22"/>
      <c r="BB86" s="22"/>
      <c r="BC86" s="22"/>
      <c r="BD86" s="24"/>
      <c r="BE86" s="22"/>
    </row>
    <row r="87" spans="1:57" ht="15.75" customHeight="1">
      <c r="A87" s="19">
        <v>21322286</v>
      </c>
      <c r="B87" s="21">
        <v>4</v>
      </c>
      <c r="C87" s="20" t="s">
        <v>3364</v>
      </c>
      <c r="D87" s="20" t="s">
        <v>50</v>
      </c>
      <c r="E87" s="20" t="s">
        <v>202</v>
      </c>
      <c r="F87" s="20" t="s">
        <v>82</v>
      </c>
      <c r="G87" s="22" t="s">
        <v>1806</v>
      </c>
      <c r="H87" s="22" t="s">
        <v>3032</v>
      </c>
      <c r="I87" s="22"/>
      <c r="J87" s="22" t="s">
        <v>3365</v>
      </c>
      <c r="K87" s="22" t="s">
        <v>3366</v>
      </c>
      <c r="L87" s="22" t="s">
        <v>50</v>
      </c>
      <c r="M87" s="22"/>
      <c r="N87" s="21" t="s">
        <v>58</v>
      </c>
      <c r="O87" s="22" t="s">
        <v>77</v>
      </c>
      <c r="P87" s="22" t="s">
        <v>2481</v>
      </c>
      <c r="Q87" s="22" t="s">
        <v>3062</v>
      </c>
      <c r="R87" s="38"/>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t="s">
        <v>3333</v>
      </c>
      <c r="AQ87" s="22"/>
      <c r="AR87" s="22"/>
      <c r="AS87" s="22"/>
      <c r="AT87" s="22"/>
      <c r="AU87" s="22"/>
      <c r="AV87" s="22"/>
      <c r="AW87" s="22"/>
      <c r="AX87" s="22"/>
      <c r="AY87" s="86" t="s">
        <v>50</v>
      </c>
      <c r="AZ87" s="86" t="s">
        <v>50</v>
      </c>
      <c r="BA87" s="22"/>
      <c r="BB87" s="22"/>
      <c r="BC87" s="22"/>
      <c r="BD87" s="24"/>
      <c r="BE87" s="22"/>
    </row>
    <row r="88" spans="1:57" ht="15.75" customHeight="1">
      <c r="A88" s="19">
        <v>21068313</v>
      </c>
      <c r="B88" s="21">
        <v>5</v>
      </c>
      <c r="C88" s="20" t="s">
        <v>3367</v>
      </c>
      <c r="D88" s="20" t="s">
        <v>50</v>
      </c>
      <c r="E88" s="20" t="s">
        <v>545</v>
      </c>
      <c r="F88" s="20" t="s">
        <v>119</v>
      </c>
      <c r="G88" s="22" t="s">
        <v>151</v>
      </c>
      <c r="H88" s="22" t="s">
        <v>3368</v>
      </c>
      <c r="I88" s="22"/>
      <c r="J88" s="22" t="s">
        <v>3369</v>
      </c>
      <c r="K88" s="22" t="s">
        <v>3370</v>
      </c>
      <c r="L88" s="22" t="s">
        <v>50</v>
      </c>
      <c r="M88" s="22"/>
      <c r="N88" s="21" t="s">
        <v>58</v>
      </c>
      <c r="O88" s="22" t="s">
        <v>108</v>
      </c>
      <c r="P88" s="22" t="s">
        <v>548</v>
      </c>
      <c r="Q88" s="22" t="s">
        <v>3371</v>
      </c>
      <c r="R88" s="38" t="s">
        <v>851</v>
      </c>
      <c r="S88" s="22" t="str">
        <f>VLOOKUP(R88,'TUTORES 1s2023'!A:B,2,0)</f>
        <v>POLANCO HUAIQUIO ANA MERCEDES</v>
      </c>
      <c r="T88" s="22" t="str">
        <f>VLOOKUP(R88,'TUTORES 1s2023'!A:G,5,0)</f>
        <v>ana.polanco.h@usach.cl</v>
      </c>
      <c r="U88" s="38">
        <f>VLOOKUP(R88,'TUTORES 1s2023'!A:H,6,0)</f>
        <v>228423241</v>
      </c>
      <c r="V88" s="23">
        <v>45017</v>
      </c>
      <c r="W88" s="22" t="s">
        <v>62</v>
      </c>
      <c r="X88" s="22"/>
      <c r="Y88" s="22"/>
      <c r="Z88" s="22"/>
      <c r="AA88" s="22"/>
      <c r="AB88" s="22"/>
      <c r="AC88" s="22"/>
      <c r="AD88" s="22"/>
      <c r="AE88" s="22"/>
      <c r="AF88" s="22"/>
      <c r="AG88" s="22"/>
      <c r="AH88" s="22"/>
      <c r="AI88" s="22"/>
      <c r="AJ88" s="22"/>
      <c r="AK88" s="22"/>
      <c r="AL88" s="22"/>
      <c r="AM88" s="22"/>
      <c r="AN88" s="22"/>
      <c r="AO88" s="22"/>
      <c r="AP88" s="22" t="s">
        <v>3333</v>
      </c>
      <c r="AQ88" s="22"/>
      <c r="AR88" s="22"/>
      <c r="AS88" s="22"/>
      <c r="AT88" s="22"/>
      <c r="AU88" s="22" t="s">
        <v>62</v>
      </c>
      <c r="AV88" s="22"/>
      <c r="AW88" s="22"/>
      <c r="AX88" s="23">
        <v>45005</v>
      </c>
      <c r="AY88" s="86">
        <f>VLOOKUP(A88,'TUTORÍAS 20230424'!A:I,8,0)</f>
        <v>1</v>
      </c>
      <c r="AZ88" s="86">
        <f>VLOOKUP(A88,'TUTORÍAS 20230502'!A:K,10,0)</f>
        <v>1</v>
      </c>
      <c r="BA88" s="23"/>
      <c r="BB88" s="23"/>
      <c r="BC88" s="22"/>
      <c r="BD88" s="24"/>
      <c r="BE88" s="22"/>
    </row>
    <row r="89" spans="1:57" ht="15.75" customHeight="1">
      <c r="A89" s="19">
        <v>21006686</v>
      </c>
      <c r="B89" s="21">
        <v>1</v>
      </c>
      <c r="C89" s="20" t="s">
        <v>3372</v>
      </c>
      <c r="D89" s="20" t="s">
        <v>50</v>
      </c>
      <c r="E89" s="20" t="s">
        <v>202</v>
      </c>
      <c r="F89" s="20" t="s">
        <v>82</v>
      </c>
      <c r="G89" s="22" t="s">
        <v>1806</v>
      </c>
      <c r="H89" s="22" t="s">
        <v>3032</v>
      </c>
      <c r="I89" s="22"/>
      <c r="J89" s="22" t="s">
        <v>3373</v>
      </c>
      <c r="K89" s="22" t="s">
        <v>3374</v>
      </c>
      <c r="L89" s="38">
        <v>552313000</v>
      </c>
      <c r="M89" s="22"/>
      <c r="N89" s="21" t="s">
        <v>58</v>
      </c>
      <c r="O89" s="22" t="s">
        <v>77</v>
      </c>
      <c r="P89" s="22" t="s">
        <v>2481</v>
      </c>
      <c r="Q89" s="22" t="s">
        <v>3062</v>
      </c>
      <c r="R89" s="38"/>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t="s">
        <v>3333</v>
      </c>
      <c r="AQ89" s="22"/>
      <c r="AR89" s="22"/>
      <c r="AS89" s="22"/>
      <c r="AT89" s="22"/>
      <c r="AU89" s="22"/>
      <c r="AV89" s="22"/>
      <c r="AW89" s="22"/>
      <c r="AX89" s="22"/>
      <c r="AY89" s="86" t="s">
        <v>50</v>
      </c>
      <c r="AZ89" s="86" t="s">
        <v>50</v>
      </c>
      <c r="BA89" s="22"/>
      <c r="BB89" s="22"/>
      <c r="BC89" s="22"/>
      <c r="BD89" s="24"/>
      <c r="BE89" s="22"/>
    </row>
    <row r="90" spans="1:57" ht="15.75" customHeight="1">
      <c r="A90" s="19">
        <v>21121554</v>
      </c>
      <c r="B90" s="21">
        <v>2</v>
      </c>
      <c r="C90" s="20" t="s">
        <v>3375</v>
      </c>
      <c r="D90" s="20" t="s">
        <v>50</v>
      </c>
      <c r="E90" s="20" t="s">
        <v>545</v>
      </c>
      <c r="F90" s="20" t="s">
        <v>119</v>
      </c>
      <c r="G90" s="22" t="s">
        <v>1806</v>
      </c>
      <c r="H90" s="22" t="s">
        <v>3078</v>
      </c>
      <c r="I90" s="22"/>
      <c r="J90" s="22" t="s">
        <v>3376</v>
      </c>
      <c r="K90" s="22" t="s">
        <v>3377</v>
      </c>
      <c r="L90" s="22" t="s">
        <v>50</v>
      </c>
      <c r="M90" s="22"/>
      <c r="N90" s="21" t="s">
        <v>58</v>
      </c>
      <c r="O90" s="22" t="s">
        <v>108</v>
      </c>
      <c r="P90" s="22" t="s">
        <v>548</v>
      </c>
      <c r="Q90" s="22" t="s">
        <v>3371</v>
      </c>
      <c r="R90" s="38" t="s">
        <v>948</v>
      </c>
      <c r="S90" s="22" t="str">
        <f>VLOOKUP(R90,'TUTORES 1s2023'!A:D,2,0)</f>
        <v>MONTERO ORELLANA JAVIERA VERÓNICA</v>
      </c>
      <c r="T90" s="22" t="str">
        <f>VLOOKUP(R90,'TUTORES 1s2023'!A:E,5,0)</f>
        <v>javiera.montero.o@usach.cl</v>
      </c>
      <c r="U90" s="38">
        <f>VLOOKUP(R90,'TUTORES 1s2023'!A:H,6,0)</f>
        <v>968341403</v>
      </c>
      <c r="V90" s="45">
        <v>45027</v>
      </c>
      <c r="W90" s="29" t="s">
        <v>62</v>
      </c>
      <c r="X90" s="22"/>
      <c r="Y90" s="22"/>
      <c r="Z90" s="22"/>
      <c r="AA90" s="22"/>
      <c r="AB90" s="22"/>
      <c r="AC90" s="22"/>
      <c r="AD90" s="22"/>
      <c r="AE90" s="22"/>
      <c r="AF90" s="22"/>
      <c r="AG90" s="22"/>
      <c r="AH90" s="22"/>
      <c r="AI90" s="22"/>
      <c r="AJ90" s="22"/>
      <c r="AK90" s="22"/>
      <c r="AL90" s="22"/>
      <c r="AM90" s="22"/>
      <c r="AN90" s="22"/>
      <c r="AO90" s="22"/>
      <c r="AP90" s="22" t="s">
        <v>3333</v>
      </c>
      <c r="AQ90" s="22"/>
      <c r="AR90" s="22"/>
      <c r="AS90" s="22"/>
      <c r="AT90" s="22"/>
      <c r="AU90" s="22" t="s">
        <v>62</v>
      </c>
      <c r="AV90" s="22"/>
      <c r="AW90" s="22"/>
      <c r="AX90" s="23">
        <v>45006</v>
      </c>
      <c r="AY90" s="86">
        <f>VLOOKUP(A90,'TUTORÍAS 20230424'!A:I,8,0)</f>
        <v>2</v>
      </c>
      <c r="AZ90" s="86">
        <f>VLOOKUP(A90,'TUTORÍAS 20230502'!A:K,10,0)</f>
        <v>3</v>
      </c>
      <c r="BA90" s="22"/>
      <c r="BB90" s="22"/>
      <c r="BC90" s="22"/>
      <c r="BD90" s="24"/>
      <c r="BE90" s="22"/>
    </row>
    <row r="91" spans="1:57" ht="15.75" customHeight="1">
      <c r="A91" s="19">
        <v>20728740</v>
      </c>
      <c r="B91" s="21">
        <v>7</v>
      </c>
      <c r="C91" s="20" t="s">
        <v>3378</v>
      </c>
      <c r="D91" s="20" t="s">
        <v>50</v>
      </c>
      <c r="E91" s="20" t="s">
        <v>3379</v>
      </c>
      <c r="F91" s="20" t="s">
        <v>3380</v>
      </c>
      <c r="G91" s="22" t="s">
        <v>3039</v>
      </c>
      <c r="H91" s="22" t="s">
        <v>3170</v>
      </c>
      <c r="I91" s="22"/>
      <c r="J91" s="22" t="s">
        <v>3381</v>
      </c>
      <c r="K91" s="22" t="s">
        <v>3382</v>
      </c>
      <c r="L91" s="64">
        <v>56962556466</v>
      </c>
      <c r="M91" s="22"/>
      <c r="N91" s="21" t="s">
        <v>58</v>
      </c>
      <c r="O91" s="22" t="s">
        <v>77</v>
      </c>
      <c r="P91" s="22" t="s">
        <v>2481</v>
      </c>
      <c r="Q91" s="22" t="s">
        <v>3062</v>
      </c>
      <c r="R91" s="38"/>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t="s">
        <v>3333</v>
      </c>
      <c r="AQ91" s="22"/>
      <c r="AR91" s="22"/>
      <c r="AS91" s="22"/>
      <c r="AT91" s="22"/>
      <c r="AU91" s="22"/>
      <c r="AV91" s="22"/>
      <c r="AW91" s="22"/>
      <c r="AX91" s="22"/>
      <c r="AY91" s="86" t="s">
        <v>50</v>
      </c>
      <c r="AZ91" s="86">
        <f>VLOOKUP(A91,'TUTORÍAS 20230502'!A:K,10,0)</f>
        <v>1</v>
      </c>
      <c r="BA91" s="22"/>
      <c r="BB91" s="22"/>
      <c r="BC91" s="22"/>
      <c r="BD91" s="24"/>
      <c r="BE91" s="22"/>
    </row>
    <row r="92" spans="1:57" ht="15.75" customHeight="1">
      <c r="A92" s="19">
        <v>20722124</v>
      </c>
      <c r="B92" s="21">
        <v>4</v>
      </c>
      <c r="C92" s="20" t="s">
        <v>3383</v>
      </c>
      <c r="D92" s="20" t="s">
        <v>50</v>
      </c>
      <c r="E92" s="20" t="s">
        <v>892</v>
      </c>
      <c r="F92" s="20" t="s">
        <v>82</v>
      </c>
      <c r="G92" s="22" t="s">
        <v>1806</v>
      </c>
      <c r="H92" s="22" t="s">
        <v>3032</v>
      </c>
      <c r="I92" s="22"/>
      <c r="J92" s="22" t="s">
        <v>3384</v>
      </c>
      <c r="K92" s="22" t="s">
        <v>3385</v>
      </c>
      <c r="L92" s="22" t="s">
        <v>50</v>
      </c>
      <c r="M92" s="22"/>
      <c r="N92" s="21" t="s">
        <v>58</v>
      </c>
      <c r="O92" s="22" t="s">
        <v>77</v>
      </c>
      <c r="P92" s="22" t="s">
        <v>2481</v>
      </c>
      <c r="Q92" s="22" t="s">
        <v>3062</v>
      </c>
      <c r="R92" s="38"/>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t="s">
        <v>3333</v>
      </c>
      <c r="AQ92" s="22"/>
      <c r="AR92" s="22"/>
      <c r="AS92" s="22"/>
      <c r="AT92" s="22"/>
      <c r="AU92" s="22"/>
      <c r="AV92" s="22"/>
      <c r="AW92" s="22"/>
      <c r="AX92" s="22"/>
      <c r="AY92" s="86" t="s">
        <v>50</v>
      </c>
      <c r="AZ92" s="86" t="s">
        <v>50</v>
      </c>
      <c r="BA92" s="22"/>
      <c r="BB92" s="22"/>
      <c r="BC92" s="22"/>
      <c r="BD92" s="24"/>
      <c r="BE92" s="22"/>
    </row>
    <row r="93" spans="1:57" ht="15.75" customHeight="1">
      <c r="A93" s="19">
        <v>21601210</v>
      </c>
      <c r="B93" s="21">
        <v>0</v>
      </c>
      <c r="C93" s="20" t="s">
        <v>3386</v>
      </c>
      <c r="D93" s="20" t="s">
        <v>50</v>
      </c>
      <c r="E93" s="20" t="s">
        <v>202</v>
      </c>
      <c r="F93" s="20" t="s">
        <v>82</v>
      </c>
      <c r="G93" s="20" t="s">
        <v>1806</v>
      </c>
      <c r="H93" s="20" t="s">
        <v>3032</v>
      </c>
      <c r="I93" s="20"/>
      <c r="J93" s="20" t="s">
        <v>3387</v>
      </c>
      <c r="K93" s="20" t="s">
        <v>3388</v>
      </c>
      <c r="L93" s="88">
        <v>986896276</v>
      </c>
      <c r="M93" s="20" t="s">
        <v>50</v>
      </c>
      <c r="N93" s="21" t="s">
        <v>58</v>
      </c>
      <c r="O93" s="20" t="s">
        <v>77</v>
      </c>
      <c r="P93" s="20" t="s">
        <v>2481</v>
      </c>
      <c r="Q93" s="20" t="s">
        <v>3062</v>
      </c>
      <c r="R93" s="38" t="s">
        <v>1751</v>
      </c>
      <c r="S93" s="22" t="s">
        <v>2269</v>
      </c>
      <c r="T93" s="22" t="s">
        <v>2270</v>
      </c>
      <c r="U93" s="38">
        <v>56961736331</v>
      </c>
      <c r="V93" s="23">
        <v>45013</v>
      </c>
      <c r="W93" s="22" t="s">
        <v>62</v>
      </c>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t="s">
        <v>62</v>
      </c>
      <c r="AV93" s="22"/>
      <c r="AW93" s="22"/>
      <c r="AX93" s="23">
        <v>45000</v>
      </c>
      <c r="AY93" s="86">
        <f>VLOOKUP(A93,'TUTORÍAS 20230424'!A:I,8,0)</f>
        <v>3</v>
      </c>
      <c r="AZ93" s="86">
        <f>VLOOKUP(A93,'TUTORÍAS 20230502'!A:K,10,0)</f>
        <v>4</v>
      </c>
      <c r="BA93" s="23"/>
      <c r="BB93" s="23"/>
      <c r="BC93" s="22"/>
      <c r="BD93" s="24"/>
      <c r="BE93" s="22"/>
    </row>
    <row r="94" spans="1:57" ht="15.75" customHeight="1">
      <c r="A94" s="19">
        <v>20847697</v>
      </c>
      <c r="B94" s="21">
        <v>1</v>
      </c>
      <c r="C94" s="20" t="s">
        <v>3389</v>
      </c>
      <c r="D94" s="20" t="s">
        <v>50</v>
      </c>
      <c r="E94" s="20" t="s">
        <v>1220</v>
      </c>
      <c r="F94" s="20" t="s">
        <v>91</v>
      </c>
      <c r="G94" s="22" t="s">
        <v>1806</v>
      </c>
      <c r="H94" s="22" t="s">
        <v>3078</v>
      </c>
      <c r="I94" s="22"/>
      <c r="J94" s="22" t="s">
        <v>3390</v>
      </c>
      <c r="K94" s="22" t="s">
        <v>3391</v>
      </c>
      <c r="L94" s="38">
        <v>979739061</v>
      </c>
      <c r="M94" s="22"/>
      <c r="N94" s="21" t="s">
        <v>58</v>
      </c>
      <c r="O94" s="22" t="s">
        <v>77</v>
      </c>
      <c r="P94" s="22" t="s">
        <v>2267</v>
      </c>
      <c r="Q94" s="22" t="s">
        <v>3392</v>
      </c>
      <c r="R94" s="106" t="s">
        <v>2582</v>
      </c>
      <c r="S94" s="22" t="str">
        <f>VLOOKUP(R94,'TUTORES 1s2023'!A:B,2,0)</f>
        <v xml:space="preserve">HUME BUGUEÑO LUIS </v>
      </c>
      <c r="T94" s="22" t="str">
        <f>VLOOKUP(R94,'TUTORES 1s2023'!A:H,5,0)</f>
        <v>luis.hume@usach.cl</v>
      </c>
      <c r="U94" s="38">
        <f>VLOOKUP(R94,'TUTORES 1s2023'!A:H,6,0)</f>
        <v>56942700723</v>
      </c>
      <c r="V94" s="23">
        <v>45026</v>
      </c>
      <c r="W94" s="29" t="s">
        <v>3393</v>
      </c>
      <c r="X94" s="22"/>
      <c r="Y94" s="22"/>
      <c r="Z94" s="22"/>
      <c r="AA94" s="22"/>
      <c r="AB94" s="22"/>
      <c r="AC94" s="22"/>
      <c r="AD94" s="22"/>
      <c r="AE94" s="22"/>
      <c r="AF94" s="22"/>
      <c r="AG94" s="22"/>
      <c r="AH94" s="22"/>
      <c r="AI94" s="22"/>
      <c r="AJ94" s="22"/>
      <c r="AK94" s="22"/>
      <c r="AL94" s="22"/>
      <c r="AM94" s="22"/>
      <c r="AN94" s="22"/>
      <c r="AO94" s="22"/>
      <c r="AP94" s="22" t="s">
        <v>3333</v>
      </c>
      <c r="AQ94" s="22" t="s">
        <v>194</v>
      </c>
      <c r="AR94" s="22" t="s">
        <v>1468</v>
      </c>
      <c r="AS94" s="22" t="s">
        <v>196</v>
      </c>
      <c r="AT94" s="22"/>
      <c r="AU94" s="22" t="s">
        <v>148</v>
      </c>
      <c r="AV94" s="22" t="s">
        <v>3394</v>
      </c>
      <c r="AW94" s="22"/>
      <c r="AX94" s="22"/>
      <c r="AY94" s="86" t="s">
        <v>50</v>
      </c>
      <c r="AZ94" s="86" t="s">
        <v>50</v>
      </c>
      <c r="BA94" s="22"/>
      <c r="BB94" s="22"/>
      <c r="BC94" s="22"/>
      <c r="BD94" s="24"/>
      <c r="BE94" s="22"/>
    </row>
    <row r="95" spans="1:57" ht="15.75" customHeight="1">
      <c r="A95" s="19">
        <v>20131402</v>
      </c>
      <c r="B95" s="21" t="s">
        <v>142</v>
      </c>
      <c r="C95" s="20" t="s">
        <v>3395</v>
      </c>
      <c r="D95" s="20" t="s">
        <v>50</v>
      </c>
      <c r="E95" s="20" t="s">
        <v>202</v>
      </c>
      <c r="F95" s="20" t="s">
        <v>82</v>
      </c>
      <c r="G95" s="22" t="s">
        <v>3039</v>
      </c>
      <c r="H95" s="22" t="s">
        <v>3170</v>
      </c>
      <c r="I95" s="22"/>
      <c r="J95" s="22" t="s">
        <v>3396</v>
      </c>
      <c r="K95" s="22" t="s">
        <v>3397</v>
      </c>
      <c r="L95" s="38">
        <v>226233045</v>
      </c>
      <c r="M95" s="22"/>
      <c r="N95" s="21" t="s">
        <v>58</v>
      </c>
      <c r="O95" s="22" t="s">
        <v>77</v>
      </c>
      <c r="P95" s="22" t="s">
        <v>2267</v>
      </c>
      <c r="Q95" s="22" t="s">
        <v>2383</v>
      </c>
      <c r="R95" s="19" t="s">
        <v>1692</v>
      </c>
      <c r="S95" s="22" t="str">
        <f>VLOOKUP(R95,'TUTORES 1s2023'!A:B,2,0)</f>
        <v>SALAS TRUJILLO MATHIAS ESTEBAN</v>
      </c>
      <c r="T95" s="22" t="str">
        <f>VLOOKUP(R95,'TUTORES 1s2023'!A:H,5,0)</f>
        <v>mathias.salas@usach.cl</v>
      </c>
      <c r="U95" s="38">
        <f>VLOOKUP(R95,'TUTORES 1s2023'!A:H,6,0)</f>
        <v>56939077936</v>
      </c>
      <c r="V95" s="23">
        <v>45026</v>
      </c>
      <c r="W95" s="29" t="s">
        <v>62</v>
      </c>
      <c r="X95" s="22"/>
      <c r="Y95" s="22"/>
      <c r="Z95" s="22"/>
      <c r="AA95" s="22"/>
      <c r="AB95" s="22"/>
      <c r="AC95" s="22"/>
      <c r="AD95" s="22"/>
      <c r="AE95" s="22"/>
      <c r="AF95" s="22"/>
      <c r="AG95" s="22"/>
      <c r="AH95" s="22"/>
      <c r="AI95" s="22"/>
      <c r="AJ95" s="22"/>
      <c r="AK95" s="22"/>
      <c r="AL95" s="22"/>
      <c r="AM95" s="22"/>
      <c r="AN95" s="22"/>
      <c r="AO95" s="22"/>
      <c r="AP95" s="22" t="s">
        <v>3333</v>
      </c>
      <c r="AQ95" s="22"/>
      <c r="AR95" s="22"/>
      <c r="AS95" s="22"/>
      <c r="AT95" s="22"/>
      <c r="AU95" s="22" t="s">
        <v>62</v>
      </c>
      <c r="AV95" s="22"/>
      <c r="AW95" s="22"/>
      <c r="AX95" s="22"/>
      <c r="AY95" s="86">
        <f>VLOOKUP(A95,'TUTORÍAS 20230424'!A:I,8,0)</f>
        <v>2</v>
      </c>
      <c r="AZ95" s="86">
        <f>VLOOKUP(A95,'TUTORÍAS 20230502'!A:K,10,0)</f>
        <v>2</v>
      </c>
      <c r="BA95" s="22"/>
      <c r="BB95" s="22"/>
      <c r="BC95" s="22"/>
      <c r="BD95" s="24"/>
      <c r="BE95" s="22"/>
    </row>
    <row r="96" spans="1:57" ht="15.75" customHeight="1">
      <c r="A96" s="19">
        <v>21333824</v>
      </c>
      <c r="B96" s="21">
        <v>2</v>
      </c>
      <c r="C96" s="20" t="s">
        <v>3398</v>
      </c>
      <c r="D96" s="20" t="s">
        <v>50</v>
      </c>
      <c r="E96" s="20" t="s">
        <v>433</v>
      </c>
      <c r="F96" s="20" t="s">
        <v>157</v>
      </c>
      <c r="G96" s="22" t="s">
        <v>1806</v>
      </c>
      <c r="H96" s="22" t="s">
        <v>3032</v>
      </c>
      <c r="I96" s="22"/>
      <c r="J96" s="22" t="s">
        <v>3399</v>
      </c>
      <c r="K96" s="22" t="s">
        <v>3400</v>
      </c>
      <c r="L96" s="22" t="s">
        <v>50</v>
      </c>
      <c r="M96" s="22"/>
      <c r="N96" s="21" t="s">
        <v>58</v>
      </c>
      <c r="O96" s="22" t="s">
        <v>69</v>
      </c>
      <c r="P96" s="22" t="s">
        <v>160</v>
      </c>
      <c r="Q96" s="22" t="s">
        <v>3401</v>
      </c>
      <c r="R96" s="38"/>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t="s">
        <v>3333</v>
      </c>
      <c r="AQ96" s="22"/>
      <c r="AR96" s="22"/>
      <c r="AS96" s="22"/>
      <c r="AT96" s="22"/>
      <c r="AU96" s="22"/>
      <c r="AV96" s="22"/>
      <c r="AW96" s="22"/>
      <c r="AX96" s="22"/>
      <c r="AY96" s="86" t="s">
        <v>50</v>
      </c>
      <c r="AZ96" s="86" t="s">
        <v>50</v>
      </c>
      <c r="BA96" s="22"/>
      <c r="BB96" s="22"/>
      <c r="BC96" s="22"/>
      <c r="BD96" s="24"/>
      <c r="BE96" s="22"/>
    </row>
    <row r="97" spans="1:57" ht="15.75" customHeight="1">
      <c r="A97" s="19">
        <v>21175614</v>
      </c>
      <c r="B97" s="21">
        <v>4</v>
      </c>
      <c r="C97" s="20" t="s">
        <v>3402</v>
      </c>
      <c r="D97" s="20" t="s">
        <v>50</v>
      </c>
      <c r="E97" s="20" t="s">
        <v>611</v>
      </c>
      <c r="F97" s="20" t="s">
        <v>82</v>
      </c>
      <c r="G97" s="22" t="s">
        <v>1806</v>
      </c>
      <c r="H97" s="22" t="s">
        <v>3078</v>
      </c>
      <c r="I97" s="22"/>
      <c r="J97" s="22" t="s">
        <v>3403</v>
      </c>
      <c r="K97" s="22" t="s">
        <v>3404</v>
      </c>
      <c r="L97" s="22" t="s">
        <v>50</v>
      </c>
      <c r="M97" s="22"/>
      <c r="N97" s="21" t="s">
        <v>58</v>
      </c>
      <c r="O97" s="22" t="s">
        <v>77</v>
      </c>
      <c r="P97" s="22" t="s">
        <v>3405</v>
      </c>
      <c r="Q97" s="22" t="s">
        <v>3406</v>
      </c>
      <c r="R97" s="38" t="s">
        <v>2356</v>
      </c>
      <c r="S97" s="22" t="str">
        <f>VLOOKUP(R97,'TUTORES 1s2023'!A:B,2,0)</f>
        <v>DALENZ CÁRCAMO FABIÁN ALEJANDRO</v>
      </c>
      <c r="T97" s="22" t="str">
        <f>VLOOKUP(R97,'TUTORES 1s2023'!A:H,5,0)</f>
        <v>fabian.dalenz@usach.cl</v>
      </c>
      <c r="U97" s="38">
        <f>VLOOKUP(R97,'TUTORES 1s2023'!A:H,6,0)</f>
        <v>964945513</v>
      </c>
      <c r="V97" s="23">
        <v>45026</v>
      </c>
      <c r="W97" s="29" t="s">
        <v>62</v>
      </c>
      <c r="X97" s="22"/>
      <c r="Y97" s="22"/>
      <c r="Z97" s="22"/>
      <c r="AA97" s="22"/>
      <c r="AB97" s="22"/>
      <c r="AC97" s="22"/>
      <c r="AD97" s="22"/>
      <c r="AE97" s="22"/>
      <c r="AF97" s="22"/>
      <c r="AG97" s="22"/>
      <c r="AH97" s="22"/>
      <c r="AI97" s="22"/>
      <c r="AJ97" s="22"/>
      <c r="AK97" s="22"/>
      <c r="AL97" s="22"/>
      <c r="AM97" s="22"/>
      <c r="AN97" s="22"/>
      <c r="AO97" s="22"/>
      <c r="AP97" s="22" t="s">
        <v>3333</v>
      </c>
      <c r="AQ97" s="22"/>
      <c r="AR97" s="22"/>
      <c r="AS97" s="22"/>
      <c r="AT97" s="22"/>
      <c r="AU97" s="22" t="s">
        <v>62</v>
      </c>
      <c r="AV97" s="22"/>
      <c r="AW97" s="22"/>
      <c r="AX97" s="22"/>
      <c r="AY97" s="86">
        <f>VLOOKUP(A97,'TUTORÍAS 20230424'!A:I,8,0)</f>
        <v>2</v>
      </c>
      <c r="AZ97" s="86">
        <f>VLOOKUP(A97,'TUTORÍAS 20230502'!A:K,10,0)</f>
        <v>3</v>
      </c>
      <c r="BA97" s="22"/>
      <c r="BB97" s="22"/>
      <c r="BC97" s="22"/>
      <c r="BD97" s="24"/>
      <c r="BE97" s="22"/>
    </row>
    <row r="98" spans="1:57" ht="15.75" customHeight="1">
      <c r="A98" s="19">
        <v>21532874</v>
      </c>
      <c r="B98" s="21">
        <v>0</v>
      </c>
      <c r="C98" s="20" t="s">
        <v>3407</v>
      </c>
      <c r="D98" s="20" t="s">
        <v>50</v>
      </c>
      <c r="E98" s="20" t="s">
        <v>637</v>
      </c>
      <c r="F98" s="20" t="s">
        <v>82</v>
      </c>
      <c r="G98" s="22" t="s">
        <v>1806</v>
      </c>
      <c r="H98" s="22" t="s">
        <v>3032</v>
      </c>
      <c r="I98" s="22"/>
      <c r="J98" s="22" t="s">
        <v>3408</v>
      </c>
      <c r="K98" s="22" t="s">
        <v>3409</v>
      </c>
      <c r="L98" s="22" t="s">
        <v>50</v>
      </c>
      <c r="M98" s="22"/>
      <c r="N98" s="21" t="s">
        <v>58</v>
      </c>
      <c r="O98" s="22" t="s">
        <v>108</v>
      </c>
      <c r="P98" s="22" t="s">
        <v>548</v>
      </c>
      <c r="Q98" s="22" t="s">
        <v>2330</v>
      </c>
      <c r="R98" s="38" t="s">
        <v>2331</v>
      </c>
      <c r="S98" s="22" t="str">
        <f>VLOOKUP(R98,'TUTORES 1s2023'!A:B,2,0)</f>
        <v>IBARRA GALLARDO ALEXIS GONZALO</v>
      </c>
      <c r="T98" s="22" t="str">
        <f>VLOOKUP(R98,'TUTORES 1s2023'!A:G,5,0)</f>
        <v>alexis.ibarra@usach.cl</v>
      </c>
      <c r="U98" s="38">
        <f>VLOOKUP(R98,'TUTORES 1s2023'!A:H,6,0)</f>
        <v>225580308</v>
      </c>
      <c r="V98" s="23">
        <v>45017</v>
      </c>
      <c r="W98" s="22" t="s">
        <v>62</v>
      </c>
      <c r="X98" s="22"/>
      <c r="Y98" s="22"/>
      <c r="Z98" s="22"/>
      <c r="AA98" s="22"/>
      <c r="AB98" s="22"/>
      <c r="AC98" s="22"/>
      <c r="AD98" s="22"/>
      <c r="AE98" s="22"/>
      <c r="AF98" s="22"/>
      <c r="AG98" s="22"/>
      <c r="AH98" s="22"/>
      <c r="AI98" s="22"/>
      <c r="AJ98" s="22"/>
      <c r="AK98" s="22"/>
      <c r="AL98" s="22"/>
      <c r="AM98" s="22"/>
      <c r="AN98" s="22"/>
      <c r="AO98" s="22"/>
      <c r="AP98" s="22" t="s">
        <v>3333</v>
      </c>
      <c r="AQ98" s="22"/>
      <c r="AR98" s="22"/>
      <c r="AS98" s="22"/>
      <c r="AT98" s="22"/>
      <c r="AU98" s="22" t="s">
        <v>62</v>
      </c>
      <c r="AV98" s="22"/>
      <c r="AW98" s="22"/>
      <c r="AX98" s="22"/>
      <c r="AY98" s="86">
        <f>VLOOKUP(A98,'TUTORÍAS 20230424'!A:I,8,0)</f>
        <v>1</v>
      </c>
      <c r="AZ98" s="86">
        <f>VLOOKUP(A98,'TUTORÍAS 20230502'!A:K,10,0)</f>
        <v>1</v>
      </c>
      <c r="BA98" s="22"/>
      <c r="BB98" s="22"/>
      <c r="BC98" s="22"/>
      <c r="BD98" s="24"/>
      <c r="BE98" s="22"/>
    </row>
    <row r="99" spans="1:57" ht="15.75" customHeight="1">
      <c r="A99" s="34">
        <v>20694079</v>
      </c>
      <c r="B99" s="59">
        <v>4</v>
      </c>
      <c r="C99" s="58" t="s">
        <v>3410</v>
      </c>
      <c r="D99" s="58" t="s">
        <v>50</v>
      </c>
      <c r="E99" s="58" t="s">
        <v>627</v>
      </c>
      <c r="F99" s="58" t="s">
        <v>82</v>
      </c>
      <c r="G99" s="29" t="s">
        <v>1806</v>
      </c>
      <c r="H99" s="29" t="s">
        <v>3078</v>
      </c>
      <c r="I99" s="29"/>
      <c r="J99" s="29" t="s">
        <v>3411</v>
      </c>
      <c r="K99" s="29" t="s">
        <v>3412</v>
      </c>
      <c r="L99" s="44">
        <v>989223023</v>
      </c>
      <c r="M99" s="29"/>
      <c r="N99" s="59" t="s">
        <v>58</v>
      </c>
      <c r="O99" s="29" t="s">
        <v>69</v>
      </c>
      <c r="P99" s="29" t="s">
        <v>1000</v>
      </c>
      <c r="Q99" s="29" t="s">
        <v>3144</v>
      </c>
      <c r="R99" s="44" t="s">
        <v>3353</v>
      </c>
      <c r="S99" s="29" t="str">
        <f>VLOOKUP(R99,'TUTORES 1s2023'!A:D,2,0)</f>
        <v>TERRAZA PRIETO DAVID EMMANUEL</v>
      </c>
      <c r="T99" s="29" t="str">
        <f>VLOOKUP(R99,'TUTORES 1s2023'!A:H,5,0)</f>
        <v>david.terraza@usach.cl</v>
      </c>
      <c r="U99" s="44">
        <f>VLOOKUP(R99,'TUTORES 1s2023'!A:H,6,0)</f>
        <v>56975173390</v>
      </c>
      <c r="V99" s="45">
        <v>45026</v>
      </c>
      <c r="W99" s="29" t="s">
        <v>62</v>
      </c>
      <c r="X99" s="29"/>
      <c r="Y99" s="29"/>
      <c r="Z99" s="29"/>
      <c r="AA99" s="29"/>
      <c r="AB99" s="29"/>
      <c r="AC99" s="29"/>
      <c r="AD99" s="29"/>
      <c r="AE99" s="29"/>
      <c r="AF99" s="29"/>
      <c r="AG99" s="29"/>
      <c r="AH99" s="29"/>
      <c r="AI99" s="29"/>
      <c r="AJ99" s="29"/>
      <c r="AK99" s="29"/>
      <c r="AL99" s="29"/>
      <c r="AM99" s="29"/>
      <c r="AN99" s="29"/>
      <c r="AO99" s="29"/>
      <c r="AP99" s="29" t="s">
        <v>3333</v>
      </c>
      <c r="AQ99" s="29"/>
      <c r="AR99" s="29"/>
      <c r="AS99" s="29"/>
      <c r="AT99" s="29"/>
      <c r="AU99" s="29" t="s">
        <v>62</v>
      </c>
      <c r="AV99" s="29"/>
      <c r="AW99" s="29"/>
      <c r="AX99" s="29"/>
      <c r="AY99" s="66">
        <v>0</v>
      </c>
      <c r="AZ99" s="86">
        <v>0</v>
      </c>
      <c r="BA99" s="29"/>
      <c r="BB99" s="29"/>
      <c r="BC99" s="29"/>
      <c r="BD99" s="66"/>
      <c r="BE99" s="29"/>
    </row>
    <row r="100" spans="1:57" ht="15.75" customHeight="1">
      <c r="A100" s="19">
        <v>20673391</v>
      </c>
      <c r="B100" s="21">
        <v>8</v>
      </c>
      <c r="C100" s="20" t="s">
        <v>3413</v>
      </c>
      <c r="D100" s="20" t="s">
        <v>50</v>
      </c>
      <c r="E100" s="20" t="s">
        <v>441</v>
      </c>
      <c r="F100" s="20" t="s">
        <v>82</v>
      </c>
      <c r="G100" s="22" t="s">
        <v>1806</v>
      </c>
      <c r="H100" s="22" t="s">
        <v>3032</v>
      </c>
      <c r="I100" s="22"/>
      <c r="J100" s="22" t="s">
        <v>3414</v>
      </c>
      <c r="K100" s="22" t="s">
        <v>3415</v>
      </c>
      <c r="L100" s="38">
        <v>963135130</v>
      </c>
      <c r="M100" s="22"/>
      <c r="N100" s="21" t="s">
        <v>58</v>
      </c>
      <c r="O100" s="22" t="s">
        <v>69</v>
      </c>
      <c r="P100" s="22" t="s">
        <v>160</v>
      </c>
      <c r="Q100" s="22" t="s">
        <v>224</v>
      </c>
      <c r="R100" s="38"/>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3333</v>
      </c>
      <c r="AQ100" s="22"/>
      <c r="AR100" s="22"/>
      <c r="AS100" s="22"/>
      <c r="AT100" s="22"/>
      <c r="AU100" s="22"/>
      <c r="AV100" s="22"/>
      <c r="AW100" s="22"/>
      <c r="AX100" s="22"/>
      <c r="AY100" s="86" t="s">
        <v>50</v>
      </c>
      <c r="AZ100" s="86" t="s">
        <v>50</v>
      </c>
      <c r="BA100" s="22"/>
      <c r="BB100" s="22"/>
      <c r="BC100" s="22"/>
      <c r="BD100" s="24"/>
      <c r="BE100" s="22"/>
    </row>
    <row r="101" spans="1:57" ht="15.75" customHeight="1">
      <c r="A101" s="19">
        <v>16618527</v>
      </c>
      <c r="B101" s="21">
        <v>0</v>
      </c>
      <c r="C101" s="20" t="s">
        <v>3416</v>
      </c>
      <c r="D101" s="20" t="s">
        <v>50</v>
      </c>
      <c r="E101" s="20" t="s">
        <v>3417</v>
      </c>
      <c r="F101" s="20" t="s">
        <v>82</v>
      </c>
      <c r="G101" s="22" t="s">
        <v>1806</v>
      </c>
      <c r="H101" s="22" t="s">
        <v>3032</v>
      </c>
      <c r="I101" s="22"/>
      <c r="J101" s="22" t="s">
        <v>3418</v>
      </c>
      <c r="K101" s="22" t="s">
        <v>3419</v>
      </c>
      <c r="L101" s="22" t="s">
        <v>50</v>
      </c>
      <c r="M101" s="22"/>
      <c r="N101" s="21" t="s">
        <v>58</v>
      </c>
      <c r="O101" s="22" t="s">
        <v>77</v>
      </c>
      <c r="P101" s="22" t="s">
        <v>3001</v>
      </c>
      <c r="Q101" s="22" t="s">
        <v>3357</v>
      </c>
      <c r="R101" s="38"/>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t="s">
        <v>3333</v>
      </c>
      <c r="AQ101" s="22"/>
      <c r="AR101" s="22"/>
      <c r="AS101" s="22"/>
      <c r="AT101" s="22"/>
      <c r="AU101" s="22"/>
      <c r="AV101" s="22"/>
      <c r="AW101" s="22"/>
      <c r="AX101" s="22"/>
      <c r="AY101" s="86" t="s">
        <v>50</v>
      </c>
      <c r="AZ101" s="86" t="s">
        <v>50</v>
      </c>
      <c r="BA101" s="22"/>
      <c r="BB101" s="22"/>
      <c r="BC101" s="22"/>
      <c r="BD101" s="24"/>
      <c r="BE101" s="22"/>
    </row>
    <row r="102" spans="1:57" ht="15.75" customHeight="1">
      <c r="A102" s="19">
        <v>20313002</v>
      </c>
      <c r="B102" s="21">
        <v>3</v>
      </c>
      <c r="C102" s="20" t="s">
        <v>3420</v>
      </c>
      <c r="D102" s="20" t="s">
        <v>50</v>
      </c>
      <c r="E102" s="20" t="s">
        <v>576</v>
      </c>
      <c r="F102" s="20" t="s">
        <v>82</v>
      </c>
      <c r="G102" s="22" t="s">
        <v>1806</v>
      </c>
      <c r="H102" s="22" t="s">
        <v>3032</v>
      </c>
      <c r="I102" s="22"/>
      <c r="J102" s="22" t="s">
        <v>3421</v>
      </c>
      <c r="K102" s="22" t="s">
        <v>3422</v>
      </c>
      <c r="L102" s="22" t="s">
        <v>50</v>
      </c>
      <c r="M102" s="22"/>
      <c r="N102" s="21" t="s">
        <v>58</v>
      </c>
      <c r="O102" s="22" t="s">
        <v>77</v>
      </c>
      <c r="P102" s="22" t="s">
        <v>2481</v>
      </c>
      <c r="Q102" s="22" t="s">
        <v>3062</v>
      </c>
      <c r="R102" s="38"/>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t="s">
        <v>3333</v>
      </c>
      <c r="AQ102" s="22"/>
      <c r="AR102" s="22"/>
      <c r="AS102" s="22"/>
      <c r="AT102" s="22"/>
      <c r="AU102" s="22"/>
      <c r="AV102" s="22"/>
      <c r="AW102" s="22"/>
      <c r="AX102" s="22"/>
      <c r="AY102" s="86" t="s">
        <v>50</v>
      </c>
      <c r="AZ102" s="86" t="s">
        <v>50</v>
      </c>
      <c r="BA102" s="22"/>
      <c r="BB102" s="22"/>
      <c r="BC102" s="22"/>
      <c r="BD102" s="24"/>
      <c r="BE102" s="22"/>
    </row>
    <row r="103" spans="1:57" ht="15.75" customHeight="1">
      <c r="A103" s="19">
        <v>20044988</v>
      </c>
      <c r="B103" s="21">
        <v>6</v>
      </c>
      <c r="C103" s="20" t="s">
        <v>3423</v>
      </c>
      <c r="D103" s="20" t="s">
        <v>50</v>
      </c>
      <c r="E103" s="20" t="s">
        <v>382</v>
      </c>
      <c r="F103" s="20" t="s">
        <v>82</v>
      </c>
      <c r="G103" s="22" t="s">
        <v>3023</v>
      </c>
      <c r="H103" s="22" t="s">
        <v>3424</v>
      </c>
      <c r="I103" s="22"/>
      <c r="J103" s="22" t="s">
        <v>3425</v>
      </c>
      <c r="K103" s="22" t="s">
        <v>3426</v>
      </c>
      <c r="L103" s="22" t="s">
        <v>50</v>
      </c>
      <c r="M103" s="22"/>
      <c r="N103" s="21" t="s">
        <v>58</v>
      </c>
      <c r="O103" s="22" t="s">
        <v>77</v>
      </c>
      <c r="P103" s="22" t="s">
        <v>2267</v>
      </c>
      <c r="Q103" s="22" t="s">
        <v>2383</v>
      </c>
      <c r="R103" s="19" t="s">
        <v>1692</v>
      </c>
      <c r="S103" s="22" t="str">
        <f>VLOOKUP(R103,'TUTORES 1s2023'!A:B,2,0)</f>
        <v>SALAS TRUJILLO MATHIAS ESTEBAN</v>
      </c>
      <c r="T103" s="22" t="str">
        <f>VLOOKUP(R103,'TUTORES 1s2023'!A:H,5,0)</f>
        <v>mathias.salas@usach.cl</v>
      </c>
      <c r="U103" s="38">
        <f>VLOOKUP(R103,'TUTORES 1s2023'!A:H,6,0)</f>
        <v>56939077936</v>
      </c>
      <c r="V103" s="23">
        <v>45026</v>
      </c>
      <c r="W103" s="29" t="s">
        <v>62</v>
      </c>
      <c r="X103" s="22"/>
      <c r="Y103" s="22"/>
      <c r="Z103" s="22"/>
      <c r="AA103" s="22"/>
      <c r="AB103" s="22"/>
      <c r="AC103" s="22"/>
      <c r="AD103" s="22"/>
      <c r="AE103" s="22"/>
      <c r="AF103" s="22"/>
      <c r="AG103" s="22"/>
      <c r="AH103" s="22"/>
      <c r="AI103" s="22"/>
      <c r="AJ103" s="22"/>
      <c r="AK103" s="22"/>
      <c r="AL103" s="22"/>
      <c r="AM103" s="22"/>
      <c r="AN103" s="22"/>
      <c r="AO103" s="22"/>
      <c r="AP103" s="22" t="s">
        <v>3333</v>
      </c>
      <c r="AQ103" s="22"/>
      <c r="AR103" s="22"/>
      <c r="AS103" s="22"/>
      <c r="AT103" s="22"/>
      <c r="AU103" s="22" t="s">
        <v>62</v>
      </c>
      <c r="AV103" s="22"/>
      <c r="AW103" s="22"/>
      <c r="AX103" s="22"/>
      <c r="AY103" s="86">
        <f>VLOOKUP(A103,'TUTORÍAS 20230424'!A:I,8,0)</f>
        <v>2</v>
      </c>
      <c r="AZ103" s="86">
        <f>VLOOKUP(A103,'TUTORÍAS 20230502'!A:K,10,0)</f>
        <v>3</v>
      </c>
      <c r="BA103" s="22"/>
      <c r="BB103" s="22"/>
      <c r="BC103" s="22"/>
      <c r="BD103" s="24"/>
      <c r="BE103" s="22"/>
    </row>
    <row r="104" spans="1:57" ht="15.75" customHeight="1">
      <c r="A104" s="19">
        <v>21078365</v>
      </c>
      <c r="B104" s="59">
        <v>2</v>
      </c>
      <c r="C104" s="20" t="s">
        <v>3427</v>
      </c>
      <c r="D104" s="20" t="s">
        <v>50</v>
      </c>
      <c r="E104" s="20" t="s">
        <v>545</v>
      </c>
      <c r="F104" s="20" t="s">
        <v>119</v>
      </c>
      <c r="G104" s="22" t="s">
        <v>1806</v>
      </c>
      <c r="H104" s="20" t="s">
        <v>3047</v>
      </c>
      <c r="I104" s="107"/>
      <c r="J104" s="22" t="s">
        <v>3428</v>
      </c>
      <c r="K104" s="22" t="s">
        <v>3429</v>
      </c>
      <c r="L104" s="38" t="s">
        <v>50</v>
      </c>
      <c r="M104" s="108"/>
      <c r="N104" s="21" t="s">
        <v>58</v>
      </c>
      <c r="O104" s="22" t="s">
        <v>108</v>
      </c>
      <c r="P104" s="22" t="s">
        <v>548</v>
      </c>
      <c r="Q104" s="29" t="s">
        <v>3430</v>
      </c>
      <c r="R104" s="106" t="s">
        <v>3431</v>
      </c>
      <c r="S104" s="22" t="str">
        <f>VLOOKUP(R104,'TUTORES 1s2023'!A:D,2,0)</f>
        <v>NÚÑEZ MOLINA CAMILO JESÚS</v>
      </c>
      <c r="T104" s="22" t="str">
        <f>VLOOKUP(R104,'TUTORES 1s2023'!A:H,5,0)</f>
        <v>camilo.nunez.m@usach.cl</v>
      </c>
      <c r="U104" s="38">
        <f>VLOOKUP(R104,'TUTORES 1s2023'!A:G,6,0)</f>
        <v>993587538</v>
      </c>
      <c r="V104" s="23" t="s">
        <v>3192</v>
      </c>
      <c r="W104" s="22" t="s">
        <v>3432</v>
      </c>
      <c r="X104" s="22" t="s">
        <v>108</v>
      </c>
      <c r="Y104" s="22" t="s">
        <v>548</v>
      </c>
      <c r="Z104" s="29" t="s">
        <v>3430</v>
      </c>
      <c r="AA104" s="90" t="s">
        <v>948</v>
      </c>
      <c r="AB104" s="22" t="s">
        <v>3433</v>
      </c>
      <c r="AC104" s="22" t="s">
        <v>3434</v>
      </c>
      <c r="AD104" s="38">
        <v>968341403</v>
      </c>
      <c r="AE104" s="23">
        <v>44999</v>
      </c>
      <c r="AF104" s="92" t="s">
        <v>62</v>
      </c>
      <c r="AG104" s="22"/>
      <c r="AH104" s="22"/>
      <c r="AI104" s="22"/>
      <c r="AJ104" s="22"/>
      <c r="AK104" s="22"/>
      <c r="AL104" s="22"/>
      <c r="AM104" s="22"/>
      <c r="AN104" s="22"/>
      <c r="AO104" s="22"/>
      <c r="AP104" s="22" t="s">
        <v>3199</v>
      </c>
      <c r="AQ104" s="22"/>
      <c r="AR104" s="22"/>
      <c r="AS104" s="22"/>
      <c r="AT104" s="22"/>
      <c r="AU104" s="22" t="s">
        <v>62</v>
      </c>
      <c r="AV104" s="22"/>
      <c r="AW104" s="22"/>
      <c r="AX104" s="23">
        <v>45006</v>
      </c>
      <c r="AY104" s="86">
        <f>VLOOKUP(A104,'TUTORÍAS 20230424'!A:I,8,0)</f>
        <v>2</v>
      </c>
      <c r="AZ104" s="86">
        <f>VLOOKUP(A104,'TUTORÍAS 20230502'!A:K,10,0)</f>
        <v>3</v>
      </c>
      <c r="BA104" s="23"/>
      <c r="BB104" s="23"/>
      <c r="BC104" s="22"/>
      <c r="BD104" s="24"/>
      <c r="BE104" s="22"/>
    </row>
    <row r="105" spans="1:57" ht="15.75" customHeight="1">
      <c r="A105" s="19">
        <v>21344013</v>
      </c>
      <c r="B105" s="21">
        <v>6</v>
      </c>
      <c r="C105" s="58" t="s">
        <v>3435</v>
      </c>
      <c r="D105" s="20" t="s">
        <v>50</v>
      </c>
      <c r="E105" s="58" t="s">
        <v>1147</v>
      </c>
      <c r="F105" s="20" t="s">
        <v>3436</v>
      </c>
      <c r="G105" s="29" t="s">
        <v>1806</v>
      </c>
      <c r="H105" s="29" t="s">
        <v>3032</v>
      </c>
      <c r="I105" s="22"/>
      <c r="J105" s="29" t="s">
        <v>3437</v>
      </c>
      <c r="K105" s="29" t="s">
        <v>3438</v>
      </c>
      <c r="L105" s="22" t="s">
        <v>50</v>
      </c>
      <c r="M105" s="22"/>
      <c r="N105" s="21" t="s">
        <v>58</v>
      </c>
      <c r="O105" s="22" t="s">
        <v>77</v>
      </c>
      <c r="P105" s="22" t="s">
        <v>2481</v>
      </c>
      <c r="Q105" s="22" t="s">
        <v>3062</v>
      </c>
      <c r="R105" s="38"/>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t="s">
        <v>3333</v>
      </c>
      <c r="AQ105" s="22"/>
      <c r="AR105" s="22"/>
      <c r="AS105" s="22"/>
      <c r="AT105" s="22"/>
      <c r="AU105" s="22"/>
      <c r="AV105" s="22"/>
      <c r="AW105" s="22"/>
      <c r="AX105" s="22"/>
      <c r="AY105" s="86" t="s">
        <v>50</v>
      </c>
      <c r="AZ105" s="86" t="s">
        <v>50</v>
      </c>
      <c r="BA105" s="22"/>
      <c r="BB105" s="22"/>
      <c r="BC105" s="22"/>
      <c r="BD105" s="24"/>
      <c r="BE105" s="22"/>
    </row>
    <row r="106" spans="1:57" ht="15.75" customHeight="1">
      <c r="A106" s="19">
        <v>21510440</v>
      </c>
      <c r="B106" s="21">
        <v>0</v>
      </c>
      <c r="C106" s="20" t="s">
        <v>3439</v>
      </c>
      <c r="D106" s="20" t="s">
        <v>50</v>
      </c>
      <c r="E106" s="20" t="s">
        <v>3417</v>
      </c>
      <c r="F106" s="20" t="s">
        <v>82</v>
      </c>
      <c r="G106" s="22" t="s">
        <v>1806</v>
      </c>
      <c r="H106" s="22" t="s">
        <v>3032</v>
      </c>
      <c r="I106" s="22"/>
      <c r="J106" s="22" t="s">
        <v>3440</v>
      </c>
      <c r="K106" s="22" t="s">
        <v>3441</v>
      </c>
      <c r="L106" s="38">
        <v>954102790</v>
      </c>
      <c r="M106" s="22"/>
      <c r="N106" s="21" t="s">
        <v>58</v>
      </c>
      <c r="O106" s="22" t="s">
        <v>77</v>
      </c>
      <c r="P106" s="22" t="s">
        <v>2481</v>
      </c>
      <c r="Q106" s="22" t="s">
        <v>3062</v>
      </c>
      <c r="R106" s="38"/>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t="s">
        <v>3333</v>
      </c>
      <c r="AQ106" s="22"/>
      <c r="AR106" s="22"/>
      <c r="AS106" s="22"/>
      <c r="AT106" s="22"/>
      <c r="AU106" s="22"/>
      <c r="AV106" s="22"/>
      <c r="AW106" s="22"/>
      <c r="AX106" s="22"/>
      <c r="AY106" s="86" t="s">
        <v>50</v>
      </c>
      <c r="AZ106" s="86" t="s">
        <v>50</v>
      </c>
      <c r="BA106" s="22"/>
      <c r="BB106" s="22"/>
      <c r="BC106" s="22"/>
      <c r="BD106" s="24"/>
      <c r="BE106" s="22"/>
    </row>
    <row r="107" spans="1:57" ht="15.75" customHeight="1">
      <c r="A107" s="19">
        <v>21086439</v>
      </c>
      <c r="B107" s="21">
        <v>3</v>
      </c>
      <c r="C107" s="20" t="s">
        <v>3442</v>
      </c>
      <c r="D107" s="20" t="s">
        <v>50</v>
      </c>
      <c r="E107" s="20" t="s">
        <v>611</v>
      </c>
      <c r="F107" s="20" t="s">
        <v>82</v>
      </c>
      <c r="G107" s="22" t="s">
        <v>1806</v>
      </c>
      <c r="H107" s="22" t="s">
        <v>3032</v>
      </c>
      <c r="I107" s="22"/>
      <c r="J107" s="22" t="s">
        <v>3443</v>
      </c>
      <c r="K107" s="22" t="s">
        <v>3444</v>
      </c>
      <c r="L107" s="22" t="s">
        <v>50</v>
      </c>
      <c r="M107" s="22"/>
      <c r="N107" s="21" t="s">
        <v>58</v>
      </c>
      <c r="O107" s="22" t="s">
        <v>77</v>
      </c>
      <c r="P107" s="22" t="s">
        <v>2267</v>
      </c>
      <c r="Q107" s="22" t="s">
        <v>3062</v>
      </c>
      <c r="R107" s="38"/>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t="s">
        <v>3023</v>
      </c>
      <c r="AQ107" s="22"/>
      <c r="AR107" s="22"/>
      <c r="AS107" s="22"/>
      <c r="AT107" s="22"/>
      <c r="AU107" s="22"/>
      <c r="AV107" s="22" t="s">
        <v>3445</v>
      </c>
      <c r="AW107" s="22"/>
      <c r="AX107" s="23">
        <v>45002</v>
      </c>
      <c r="AY107" s="86" t="s">
        <v>50</v>
      </c>
      <c r="AZ107" s="86" t="s">
        <v>50</v>
      </c>
      <c r="BA107" s="109"/>
      <c r="BB107" s="109"/>
      <c r="BC107" s="22"/>
      <c r="BD107" s="22" t="s">
        <v>3446</v>
      </c>
      <c r="BE107" s="22"/>
    </row>
    <row r="108" spans="1:57" ht="15.75" customHeight="1">
      <c r="A108" s="34">
        <v>21707171</v>
      </c>
      <c r="B108" s="59">
        <v>2</v>
      </c>
      <c r="C108" s="58" t="s">
        <v>3447</v>
      </c>
      <c r="D108" s="58" t="s">
        <v>50</v>
      </c>
      <c r="E108" s="58" t="s">
        <v>407</v>
      </c>
      <c r="F108" s="58" t="s">
        <v>52</v>
      </c>
      <c r="G108" s="29" t="s">
        <v>151</v>
      </c>
      <c r="H108" s="29" t="s">
        <v>3117</v>
      </c>
      <c r="I108" s="29"/>
      <c r="J108" s="29" t="s">
        <v>3448</v>
      </c>
      <c r="K108" s="29" t="s">
        <v>3449</v>
      </c>
      <c r="L108" s="44">
        <v>963276028</v>
      </c>
      <c r="M108" s="29"/>
      <c r="N108" s="59" t="s">
        <v>58</v>
      </c>
      <c r="O108" s="29" t="s">
        <v>77</v>
      </c>
      <c r="P108" s="29" t="s">
        <v>1896</v>
      </c>
      <c r="Q108" s="29" t="s">
        <v>2107</v>
      </c>
      <c r="R108" s="44" t="s">
        <v>2108</v>
      </c>
      <c r="S108" s="29" t="str">
        <f>VLOOKUP(R108,'TUTORES 1s2023'!A:B,2,0)</f>
        <v>ALARCÓN BASTIÁN KEVIN RODRIGO</v>
      </c>
      <c r="T108" s="29" t="str">
        <f>VLOOKUP(R108,'TUTORES 1s2023'!A:H,5,0)</f>
        <v>kevin.alarcon@usach.cl</v>
      </c>
      <c r="U108" s="44">
        <f>VLOOKUP(R108,'TUTORES 1s2023'!A:H,6,0)</f>
        <v>56950976331</v>
      </c>
      <c r="V108" s="45">
        <v>45026</v>
      </c>
      <c r="W108" s="29" t="s">
        <v>62</v>
      </c>
      <c r="X108" s="29"/>
      <c r="Y108" s="29"/>
      <c r="Z108" s="29"/>
      <c r="AA108" s="29"/>
      <c r="AB108" s="29"/>
      <c r="AC108" s="29"/>
      <c r="AD108" s="29"/>
      <c r="AE108" s="29"/>
      <c r="AF108" s="29"/>
      <c r="AG108" s="29"/>
      <c r="AH108" s="29"/>
      <c r="AI108" s="29"/>
      <c r="AJ108" s="29"/>
      <c r="AK108" s="29"/>
      <c r="AL108" s="29"/>
      <c r="AM108" s="29"/>
      <c r="AN108" s="29"/>
      <c r="AO108" s="29"/>
      <c r="AP108" s="29" t="s">
        <v>3023</v>
      </c>
      <c r="AQ108" s="29"/>
      <c r="AR108" s="29"/>
      <c r="AS108" s="29"/>
      <c r="AT108" s="29"/>
      <c r="AU108" s="29" t="s">
        <v>62</v>
      </c>
      <c r="AV108" s="29" t="s">
        <v>3445</v>
      </c>
      <c r="AW108" s="29"/>
      <c r="AX108" s="45">
        <v>45004</v>
      </c>
      <c r="AY108" s="66">
        <v>0</v>
      </c>
      <c r="AZ108" s="86">
        <v>0</v>
      </c>
      <c r="BA108" s="110"/>
      <c r="BB108" s="110"/>
      <c r="BC108" s="29"/>
      <c r="BD108" s="29" t="s">
        <v>3450</v>
      </c>
      <c r="BE108" s="29"/>
    </row>
    <row r="109" spans="1:57" ht="15.75" customHeight="1">
      <c r="A109" s="34">
        <v>20039130</v>
      </c>
      <c r="B109" s="59">
        <v>6</v>
      </c>
      <c r="C109" s="58" t="s">
        <v>3451</v>
      </c>
      <c r="D109" s="58" t="s">
        <v>50</v>
      </c>
      <c r="E109" s="58" t="s">
        <v>1613</v>
      </c>
      <c r="F109" s="58" t="s">
        <v>82</v>
      </c>
      <c r="G109" s="29" t="s">
        <v>1806</v>
      </c>
      <c r="H109" s="29" t="s">
        <v>3078</v>
      </c>
      <c r="I109" s="29"/>
      <c r="J109" s="29" t="s">
        <v>3452</v>
      </c>
      <c r="K109" s="29" t="s">
        <v>3453</v>
      </c>
      <c r="L109" s="44">
        <v>229965580</v>
      </c>
      <c r="M109" s="29"/>
      <c r="N109" s="59" t="s">
        <v>58</v>
      </c>
      <c r="O109" s="29" t="s">
        <v>69</v>
      </c>
      <c r="P109" s="29" t="s">
        <v>1000</v>
      </c>
      <c r="Q109" s="29" t="s">
        <v>3144</v>
      </c>
      <c r="R109" s="44" t="s">
        <v>3145</v>
      </c>
      <c r="S109" s="29" t="str">
        <f>VLOOKUP(R109,'TUTORES 1s2023'!A:C,2,0)</f>
        <v>SÁNCHEZ VARELA SEBASTIÁN IGNACIO</v>
      </c>
      <c r="T109" s="29" t="str">
        <f>VLOOKUP(R109,'TUTORES 1s2023'!A:E,5,0)</f>
        <v>sebastian.sanchez.v@usach.cl</v>
      </c>
      <c r="U109" s="44">
        <f>VLOOKUP(R109,'TUTORES 1s2023'!A:H,6,0)</f>
        <v>56969033178</v>
      </c>
      <c r="V109" s="45">
        <v>45030</v>
      </c>
      <c r="W109" s="29" t="s">
        <v>62</v>
      </c>
      <c r="X109" s="29"/>
      <c r="Y109" s="29"/>
      <c r="Z109" s="29"/>
      <c r="AA109" s="29"/>
      <c r="AB109" s="29"/>
      <c r="AC109" s="29"/>
      <c r="AD109" s="29"/>
      <c r="AE109" s="29"/>
      <c r="AF109" s="29"/>
      <c r="AG109" s="29"/>
      <c r="AH109" s="29"/>
      <c r="AI109" s="29"/>
      <c r="AJ109" s="29"/>
      <c r="AK109" s="29"/>
      <c r="AL109" s="29"/>
      <c r="AM109" s="29"/>
      <c r="AN109" s="29"/>
      <c r="AO109" s="29"/>
      <c r="AP109" s="29" t="s">
        <v>3023</v>
      </c>
      <c r="AQ109" s="29"/>
      <c r="AR109" s="29"/>
      <c r="AS109" s="29"/>
      <c r="AT109" s="29"/>
      <c r="AU109" s="29" t="s">
        <v>62</v>
      </c>
      <c r="AV109" s="29" t="s">
        <v>3445</v>
      </c>
      <c r="AW109" s="29"/>
      <c r="AX109" s="23">
        <v>45005</v>
      </c>
      <c r="AY109" s="86">
        <f>VLOOKUP(A109,'TUTORÍAS 20230424'!A:I,8,0)</f>
        <v>2</v>
      </c>
      <c r="AZ109" s="86">
        <f>VLOOKUP(A109,'TUTORÍAS 20230502'!A:K,10,0)</f>
        <v>2</v>
      </c>
      <c r="BA109" s="110"/>
      <c r="BB109" s="110"/>
      <c r="BC109" s="29"/>
      <c r="BD109" s="29" t="s">
        <v>3454</v>
      </c>
      <c r="BE109" s="29"/>
    </row>
    <row r="110" spans="1:57" ht="15.75" customHeight="1">
      <c r="A110" s="34">
        <v>21565368</v>
      </c>
      <c r="B110" s="59">
        <v>4</v>
      </c>
      <c r="C110" s="58" t="s">
        <v>3455</v>
      </c>
      <c r="D110" s="58" t="s">
        <v>50</v>
      </c>
      <c r="E110" s="58" t="s">
        <v>156</v>
      </c>
      <c r="F110" s="58" t="s">
        <v>157</v>
      </c>
      <c r="G110" s="29" t="s">
        <v>92</v>
      </c>
      <c r="H110" s="29" t="s">
        <v>3010</v>
      </c>
      <c r="I110" s="29"/>
      <c r="J110" s="29" t="s">
        <v>3456</v>
      </c>
      <c r="K110" s="29" t="s">
        <v>3457</v>
      </c>
      <c r="L110" s="44">
        <v>973355881</v>
      </c>
      <c r="M110" s="29"/>
      <c r="N110" s="59" t="s">
        <v>58</v>
      </c>
      <c r="O110" s="29" t="s">
        <v>77</v>
      </c>
      <c r="P110" s="29" t="s">
        <v>1896</v>
      </c>
      <c r="Q110" s="29" t="s">
        <v>411</v>
      </c>
      <c r="R110" s="34" t="s">
        <v>1726</v>
      </c>
      <c r="S110" s="22" t="str">
        <f>VLOOKUP(R110,'TUTORES 1s2023'!A:D,2,0)</f>
        <v>CASTILLO GAETE ROBERTO IGNACIO</v>
      </c>
      <c r="T110" s="22" t="str">
        <f>VLOOKUP(R110,'TUTORES 1s2023'!A:E,5,0)</f>
        <v>roberto.castillo.g@usach.cl</v>
      </c>
      <c r="U110" s="22">
        <f>VLOOKUP(R110,'TUTORES 1s2023'!A:G,6,0)</f>
        <v>56936239466</v>
      </c>
      <c r="V110" s="45">
        <v>45036</v>
      </c>
      <c r="W110" s="29" t="s">
        <v>62</v>
      </c>
      <c r="X110" s="29"/>
      <c r="Y110" s="29"/>
      <c r="Z110" s="29"/>
      <c r="AA110" s="29"/>
      <c r="AB110" s="29"/>
      <c r="AC110" s="29"/>
      <c r="AD110" s="29"/>
      <c r="AE110" s="29"/>
      <c r="AF110" s="29"/>
      <c r="AG110" s="29"/>
      <c r="AH110" s="29"/>
      <c r="AI110" s="29"/>
      <c r="AJ110" s="29"/>
      <c r="AK110" s="29"/>
      <c r="AL110" s="29"/>
      <c r="AM110" s="29"/>
      <c r="AN110" s="29"/>
      <c r="AO110" s="29"/>
      <c r="AP110" s="29" t="s">
        <v>3023</v>
      </c>
      <c r="AQ110" s="29"/>
      <c r="AR110" s="29"/>
      <c r="AS110" s="29"/>
      <c r="AT110" s="29"/>
      <c r="AU110" s="22" t="s">
        <v>62</v>
      </c>
      <c r="AV110" s="29" t="s">
        <v>3445</v>
      </c>
      <c r="AW110" s="29"/>
      <c r="AX110" s="45">
        <v>45005</v>
      </c>
      <c r="AY110" s="24">
        <v>0</v>
      </c>
      <c r="AZ110" s="86">
        <v>0</v>
      </c>
      <c r="BA110" s="110"/>
      <c r="BB110" s="110"/>
      <c r="BC110" s="29"/>
      <c r="BD110" s="29" t="s">
        <v>3458</v>
      </c>
      <c r="BE110" s="29"/>
    </row>
    <row r="111" spans="1:57" ht="15.75" customHeight="1">
      <c r="A111" s="34">
        <v>21194424</v>
      </c>
      <c r="B111" s="59">
        <v>2</v>
      </c>
      <c r="C111" s="58" t="s">
        <v>3459</v>
      </c>
      <c r="D111" s="58" t="s">
        <v>50</v>
      </c>
      <c r="E111" s="58" t="s">
        <v>368</v>
      </c>
      <c r="F111" s="58" t="s">
        <v>52</v>
      </c>
      <c r="G111" s="29" t="s">
        <v>92</v>
      </c>
      <c r="H111" s="29" t="s">
        <v>3010</v>
      </c>
      <c r="I111" s="29"/>
      <c r="J111" s="29" t="s">
        <v>3460</v>
      </c>
      <c r="K111" s="29" t="s">
        <v>3461</v>
      </c>
      <c r="L111" s="29" t="s">
        <v>50</v>
      </c>
      <c r="M111" s="29"/>
      <c r="N111" s="59" t="s">
        <v>58</v>
      </c>
      <c r="O111" s="29" t="s">
        <v>77</v>
      </c>
      <c r="P111" s="29" t="s">
        <v>1896</v>
      </c>
      <c r="Q111" s="29" t="s">
        <v>411</v>
      </c>
      <c r="R111" s="44" t="s">
        <v>1385</v>
      </c>
      <c r="S111" s="29" t="str">
        <f>VLOOKUP(R111,'TUTORES 1s2023'!A:B,2,0)</f>
        <v>BELLO SILVA FABIAN ANTONIO</v>
      </c>
      <c r="T111" s="29" t="str">
        <f>VLOOKUP(R111,'TUTORES 1s2023'!A:H,5,0)</f>
        <v>fabian.bello.s@usach.cl</v>
      </c>
      <c r="U111" s="44">
        <f>VLOOKUP(R111,'TUTORES 1s2023'!A:H,6,0)</f>
        <v>56958215099</v>
      </c>
      <c r="V111" s="45">
        <v>45026</v>
      </c>
      <c r="W111" s="29" t="s">
        <v>62</v>
      </c>
      <c r="X111" s="29"/>
      <c r="Y111" s="29"/>
      <c r="Z111" s="29"/>
      <c r="AA111" s="29"/>
      <c r="AB111" s="29"/>
      <c r="AC111" s="29"/>
      <c r="AD111" s="29"/>
      <c r="AE111" s="29"/>
      <c r="AF111" s="29"/>
      <c r="AG111" s="29"/>
      <c r="AH111" s="29"/>
      <c r="AI111" s="29"/>
      <c r="AJ111" s="29"/>
      <c r="AK111" s="29"/>
      <c r="AL111" s="29"/>
      <c r="AM111" s="29"/>
      <c r="AN111" s="29"/>
      <c r="AO111" s="29"/>
      <c r="AP111" s="29" t="s">
        <v>3023</v>
      </c>
      <c r="AQ111" s="29"/>
      <c r="AR111" s="29"/>
      <c r="AS111" s="29"/>
      <c r="AT111" s="29"/>
      <c r="AU111" s="29" t="s">
        <v>62</v>
      </c>
      <c r="AV111" s="29" t="s">
        <v>3445</v>
      </c>
      <c r="AW111" s="29"/>
      <c r="AX111" s="45">
        <v>45005</v>
      </c>
      <c r="AY111" s="66">
        <v>0</v>
      </c>
      <c r="AZ111" s="86">
        <f>VLOOKUP(A111,'TUTORÍAS 20230502'!A:K,10,0)</f>
        <v>1</v>
      </c>
      <c r="BA111" s="110"/>
      <c r="BB111" s="110"/>
      <c r="BC111" s="29"/>
      <c r="BD111" s="29" t="s">
        <v>3462</v>
      </c>
      <c r="BE111" s="29"/>
    </row>
    <row r="112" spans="1:57" ht="15.75" customHeight="1">
      <c r="A112" s="19">
        <v>20648460</v>
      </c>
      <c r="B112" s="21">
        <v>8</v>
      </c>
      <c r="C112" s="20" t="s">
        <v>3463</v>
      </c>
      <c r="D112" s="20" t="s">
        <v>50</v>
      </c>
      <c r="E112" s="20" t="s">
        <v>1053</v>
      </c>
      <c r="F112" s="20" t="s">
        <v>82</v>
      </c>
      <c r="G112" s="22" t="s">
        <v>3023</v>
      </c>
      <c r="H112" s="22" t="s">
        <v>3464</v>
      </c>
      <c r="I112" s="22"/>
      <c r="J112" s="22" t="s">
        <v>3465</v>
      </c>
      <c r="K112" s="22" t="s">
        <v>3466</v>
      </c>
      <c r="L112" s="22" t="s">
        <v>50</v>
      </c>
      <c r="M112" s="22"/>
      <c r="N112" s="21" t="s">
        <v>58</v>
      </c>
      <c r="O112" s="22" t="s">
        <v>108</v>
      </c>
      <c r="P112" s="22" t="s">
        <v>548</v>
      </c>
      <c r="Q112" s="22" t="s">
        <v>3467</v>
      </c>
      <c r="R112" s="38" t="s">
        <v>675</v>
      </c>
      <c r="S112" s="22" t="str">
        <f>VLOOKUP(R112,'TUTORES 1s2023'!A:D,2,0)</f>
        <v>QUIROZ VALDIVIA CAMILA DEL PILAR</v>
      </c>
      <c r="T112" s="22" t="str">
        <f>VLOOKUP(R112,'TUTORES 1s2023'!A:H,5,0)</f>
        <v>camila.quiroz.v@usach.cl</v>
      </c>
      <c r="U112" s="38">
        <f>VLOOKUP(R112,'TUTORES 1s2023'!A:H,6,0)</f>
        <v>953482526</v>
      </c>
      <c r="V112" s="23" t="s">
        <v>3175</v>
      </c>
      <c r="W112" s="29" t="s">
        <v>62</v>
      </c>
      <c r="X112" s="22"/>
      <c r="Y112" s="22"/>
      <c r="Z112" s="22"/>
      <c r="AA112" s="22"/>
      <c r="AB112" s="22"/>
      <c r="AC112" s="22"/>
      <c r="AD112" s="22"/>
      <c r="AE112" s="22"/>
      <c r="AF112" s="22"/>
      <c r="AG112" s="22"/>
      <c r="AH112" s="22"/>
      <c r="AI112" s="22"/>
      <c r="AJ112" s="22"/>
      <c r="AK112" s="22"/>
      <c r="AL112" s="22"/>
      <c r="AM112" s="22"/>
      <c r="AN112" s="22"/>
      <c r="AO112" s="22"/>
      <c r="AP112" s="22" t="s">
        <v>3023</v>
      </c>
      <c r="AQ112" s="22"/>
      <c r="AR112" s="22"/>
      <c r="AS112" s="22"/>
      <c r="AT112" s="22"/>
      <c r="AU112" s="22" t="s">
        <v>62</v>
      </c>
      <c r="AV112" s="22" t="s">
        <v>3445</v>
      </c>
      <c r="AW112" s="22"/>
      <c r="AX112" s="23">
        <v>45005</v>
      </c>
      <c r="AY112" s="86">
        <f>VLOOKUP(A112,'TUTORÍAS 20230424'!A:I,8,0)</f>
        <v>2</v>
      </c>
      <c r="AZ112" s="86">
        <f>VLOOKUP(A112,'TUTORÍAS 20230502'!A:K,10,0)</f>
        <v>3</v>
      </c>
      <c r="BA112" s="109"/>
      <c r="BB112" s="109"/>
      <c r="BC112" s="22"/>
      <c r="BD112" s="22" t="s">
        <v>3468</v>
      </c>
      <c r="BE112" s="22"/>
    </row>
    <row r="113" spans="1:57" ht="15.75" customHeight="1">
      <c r="A113" s="34">
        <v>21752709</v>
      </c>
      <c r="B113" s="59">
        <v>0</v>
      </c>
      <c r="C113" s="58" t="s">
        <v>3469</v>
      </c>
      <c r="D113" s="58" t="s">
        <v>50</v>
      </c>
      <c r="E113" s="58" t="s">
        <v>51</v>
      </c>
      <c r="F113" s="58" t="s">
        <v>52</v>
      </c>
      <c r="G113" s="29" t="s">
        <v>92</v>
      </c>
      <c r="H113" s="29" t="s">
        <v>3010</v>
      </c>
      <c r="I113" s="29"/>
      <c r="J113" s="29" t="s">
        <v>3470</v>
      </c>
      <c r="K113" s="29" t="s">
        <v>3471</v>
      </c>
      <c r="L113" s="29" t="s">
        <v>50</v>
      </c>
      <c r="M113" s="29"/>
      <c r="N113" s="59" t="s">
        <v>58</v>
      </c>
      <c r="O113" s="29" t="s">
        <v>108</v>
      </c>
      <c r="P113" s="29" t="s">
        <v>109</v>
      </c>
      <c r="Q113" s="29" t="s">
        <v>2806</v>
      </c>
      <c r="R113" s="91" t="s">
        <v>1466</v>
      </c>
      <c r="S113" s="29" t="str">
        <f>VLOOKUP(R113,'TUTORES 1s2023'!A:D,2,0)</f>
        <v>SEPÚLVEDA MUÑOZ THIARE STEPHANIA</v>
      </c>
      <c r="T113" s="29" t="str">
        <f>VLOOKUP(R113,'TUTORES 1s2023'!A:G,5,0)</f>
        <v>thiare.sepulveda@usach.cl</v>
      </c>
      <c r="U113" s="44">
        <f>VLOOKUP(R113,'TUTORES 1s2023'!A:G,6,0)</f>
        <v>56988655763</v>
      </c>
      <c r="V113" s="45" t="s">
        <v>3175</v>
      </c>
      <c r="W113" s="29" t="s">
        <v>3088</v>
      </c>
      <c r="X113" s="29" t="s">
        <v>108</v>
      </c>
      <c r="Y113" s="29" t="s">
        <v>109</v>
      </c>
      <c r="Z113" s="29" t="s">
        <v>2806</v>
      </c>
      <c r="AA113" s="90" t="s">
        <v>1173</v>
      </c>
      <c r="AB113" s="29" t="str">
        <f>VLOOKUP(AA113,'TUTORES 1s2023'!A:C,2,0)</f>
        <v>ARAVENA OPITZ VERÓNICA CAROLINA</v>
      </c>
      <c r="AC113" s="29" t="str">
        <f>VLOOKUP(AA113,'TUTORES 1s2023'!A:G,5,0)</f>
        <v>veronica.aravena.o@usach.cl</v>
      </c>
      <c r="AD113" s="29">
        <f>VLOOKUP(AA113,'TUTORES 1s2023'!A:H,6,0)</f>
        <v>56998079549</v>
      </c>
      <c r="AE113" s="45">
        <v>45042</v>
      </c>
      <c r="AF113" s="29" t="s">
        <v>62</v>
      </c>
      <c r="AG113" s="29"/>
      <c r="AH113" s="29"/>
      <c r="AI113" s="29"/>
      <c r="AJ113" s="29"/>
      <c r="AK113" s="29"/>
      <c r="AL113" s="29"/>
      <c r="AM113" s="29"/>
      <c r="AN113" s="29"/>
      <c r="AO113" s="29"/>
      <c r="AP113" s="29" t="s">
        <v>3023</v>
      </c>
      <c r="AQ113" s="29"/>
      <c r="AR113" s="29"/>
      <c r="AS113" s="29"/>
      <c r="AT113" s="29"/>
      <c r="AU113" s="29" t="s">
        <v>62</v>
      </c>
      <c r="AV113" s="29" t="s">
        <v>3472</v>
      </c>
      <c r="AW113" s="29"/>
      <c r="AX113" s="23">
        <v>45005</v>
      </c>
      <c r="AY113" s="86">
        <f>VLOOKUP(A113,'TUTORÍAS 20230424'!A:I,8,0)</f>
        <v>1</v>
      </c>
      <c r="AZ113" s="86">
        <f>VLOOKUP(A113,'TUTORÍAS 20230502'!A:K,10,0)</f>
        <v>2</v>
      </c>
      <c r="BA113" s="110"/>
      <c r="BB113" s="110"/>
      <c r="BC113" s="29" t="s">
        <v>3473</v>
      </c>
      <c r="BD113" s="29" t="s">
        <v>3474</v>
      </c>
      <c r="BE113" s="29"/>
    </row>
    <row r="114" spans="1:57" ht="15.75" customHeight="1">
      <c r="A114" s="19">
        <v>21592703</v>
      </c>
      <c r="B114" s="21">
        <v>2</v>
      </c>
      <c r="C114" s="20" t="s">
        <v>3475</v>
      </c>
      <c r="D114" s="20" t="s">
        <v>50</v>
      </c>
      <c r="E114" s="20" t="s">
        <v>64</v>
      </c>
      <c r="F114" s="20" t="s">
        <v>65</v>
      </c>
      <c r="G114" s="22" t="s">
        <v>1806</v>
      </c>
      <c r="H114" s="22" t="s">
        <v>3032</v>
      </c>
      <c r="I114" s="22"/>
      <c r="J114" s="22" t="s">
        <v>3476</v>
      </c>
      <c r="K114" s="22" t="s">
        <v>3477</v>
      </c>
      <c r="L114" s="38">
        <v>226962573</v>
      </c>
      <c r="M114" s="22"/>
      <c r="N114" s="21" t="s">
        <v>58</v>
      </c>
      <c r="O114" s="22" t="s">
        <v>69</v>
      </c>
      <c r="P114" s="22" t="s">
        <v>70</v>
      </c>
      <c r="Q114" s="22" t="s">
        <v>3084</v>
      </c>
      <c r="R114" s="38"/>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t="s">
        <v>3023</v>
      </c>
      <c r="AQ114" s="22"/>
      <c r="AR114" s="22"/>
      <c r="AS114" s="22"/>
      <c r="AT114" s="22"/>
      <c r="AU114" s="22"/>
      <c r="AV114" s="22" t="s">
        <v>3445</v>
      </c>
      <c r="AW114" s="22"/>
      <c r="AX114" s="23">
        <v>45005</v>
      </c>
      <c r="AY114" s="86" t="s">
        <v>50</v>
      </c>
      <c r="AZ114" s="86" t="s">
        <v>50</v>
      </c>
      <c r="BA114" s="109"/>
      <c r="BB114" s="109"/>
      <c r="BC114" s="22" t="s">
        <v>3478</v>
      </c>
      <c r="BD114" s="22" t="s">
        <v>3479</v>
      </c>
      <c r="BE114" s="22"/>
    </row>
    <row r="115" spans="1:57" ht="15.75" customHeight="1">
      <c r="A115" s="19">
        <v>21606657</v>
      </c>
      <c r="B115" s="21" t="s">
        <v>3091</v>
      </c>
      <c r="C115" s="20" t="s">
        <v>3480</v>
      </c>
      <c r="D115" s="20" t="s">
        <v>50</v>
      </c>
      <c r="E115" s="20" t="s">
        <v>441</v>
      </c>
      <c r="F115" s="20" t="s">
        <v>82</v>
      </c>
      <c r="G115" s="22" t="s">
        <v>92</v>
      </c>
      <c r="H115" s="22" t="s">
        <v>3010</v>
      </c>
      <c r="I115" s="22"/>
      <c r="J115" s="22" t="s">
        <v>3481</v>
      </c>
      <c r="K115" s="22" t="s">
        <v>3482</v>
      </c>
      <c r="L115" s="38">
        <v>994282022</v>
      </c>
      <c r="M115" s="22"/>
      <c r="N115" s="21" t="s">
        <v>58</v>
      </c>
      <c r="O115" s="22" t="s">
        <v>69</v>
      </c>
      <c r="P115" s="22" t="s">
        <v>1000</v>
      </c>
      <c r="Q115" s="22" t="s">
        <v>249</v>
      </c>
      <c r="R115" s="38" t="s">
        <v>2483</v>
      </c>
      <c r="S115" s="22" t="str">
        <f>VLOOKUP(R115,'TUTORES 1s2023'!A:C,2,0)</f>
        <v>ARAYA BRIONES CHRISTIAN SEBASTIAN</v>
      </c>
      <c r="T115" s="22" t="str">
        <f>VLOOKUP(R115,'TUTORES 1s2023'!A:H,5,0)</f>
        <v>christian.araya.b@usach.cl</v>
      </c>
      <c r="U115" s="38">
        <f>VLOOKUP(R115,'TUTORES 1s2023'!A:H,6,0)</f>
        <v>930703669</v>
      </c>
      <c r="V115" s="23">
        <v>45026</v>
      </c>
      <c r="W115" s="29" t="s">
        <v>62</v>
      </c>
      <c r="X115" s="22"/>
      <c r="Y115" s="22"/>
      <c r="Z115" s="22"/>
      <c r="AA115" s="22"/>
      <c r="AB115" s="22"/>
      <c r="AC115" s="22"/>
      <c r="AD115" s="22"/>
      <c r="AE115" s="22"/>
      <c r="AF115" s="22"/>
      <c r="AG115" s="22"/>
      <c r="AH115" s="22"/>
      <c r="AI115" s="22"/>
      <c r="AJ115" s="22"/>
      <c r="AK115" s="22"/>
      <c r="AL115" s="22"/>
      <c r="AM115" s="22"/>
      <c r="AN115" s="22"/>
      <c r="AO115" s="22"/>
      <c r="AP115" s="22" t="s">
        <v>3023</v>
      </c>
      <c r="AQ115" s="22"/>
      <c r="AR115" s="22"/>
      <c r="AS115" s="22"/>
      <c r="AT115" s="22"/>
      <c r="AU115" s="22" t="s">
        <v>62</v>
      </c>
      <c r="AV115" s="22" t="s">
        <v>3445</v>
      </c>
      <c r="AW115" s="22"/>
      <c r="AX115" s="23">
        <v>45005</v>
      </c>
      <c r="AY115" s="86">
        <f>VLOOKUP(A115,'TUTORÍAS 20230424'!A:I,8,0)</f>
        <v>2</v>
      </c>
      <c r="AZ115" s="86">
        <f>VLOOKUP(A115,'TUTORÍAS 20230502'!A:K,10,0)</f>
        <v>2</v>
      </c>
      <c r="BA115" s="109"/>
      <c r="BB115" s="109"/>
      <c r="BC115" s="22"/>
      <c r="BD115" s="22" t="s">
        <v>3483</v>
      </c>
      <c r="BE115" s="22"/>
    </row>
    <row r="116" spans="1:57" ht="15.75" customHeight="1">
      <c r="A116" s="34">
        <v>21649683</v>
      </c>
      <c r="B116" s="59">
        <v>3</v>
      </c>
      <c r="C116" s="58" t="s">
        <v>3484</v>
      </c>
      <c r="D116" s="58" t="s">
        <v>50</v>
      </c>
      <c r="E116" s="58" t="s">
        <v>441</v>
      </c>
      <c r="F116" s="58" t="s">
        <v>82</v>
      </c>
      <c r="G116" s="29" t="s">
        <v>92</v>
      </c>
      <c r="H116" s="29" t="s">
        <v>3010</v>
      </c>
      <c r="I116" s="29"/>
      <c r="J116" s="29" t="s">
        <v>3485</v>
      </c>
      <c r="K116" s="29" t="s">
        <v>3486</v>
      </c>
      <c r="L116" s="44">
        <v>956252577</v>
      </c>
      <c r="M116" s="29"/>
      <c r="N116" s="59" t="s">
        <v>58</v>
      </c>
      <c r="O116" s="29" t="s">
        <v>77</v>
      </c>
      <c r="P116" s="29" t="s">
        <v>2267</v>
      </c>
      <c r="Q116" s="29" t="s">
        <v>2482</v>
      </c>
      <c r="R116" s="44" t="s">
        <v>326</v>
      </c>
      <c r="S116" s="29" t="str">
        <f>VLOOKUP(R116,'TUTORES 1s2023'!A:B,2,0)</f>
        <v>ORTIZ ESCOBAR NICOLÁS ABRAHAM</v>
      </c>
      <c r="T116" s="29" t="str">
        <f>VLOOKUP(R116,'TUTORES 1s2023'!A:H,5,0)</f>
        <v>nicolas.ortiz.e@usach.cl</v>
      </c>
      <c r="U116" s="44">
        <f>VLOOKUP(R116,'TUTORES 1s2023'!A:H,6,0)</f>
        <v>225185919</v>
      </c>
      <c r="V116" s="45">
        <v>45026</v>
      </c>
      <c r="W116" s="29" t="s">
        <v>62</v>
      </c>
      <c r="X116" s="29"/>
      <c r="Y116" s="29"/>
      <c r="Z116" s="29"/>
      <c r="AA116" s="29"/>
      <c r="AB116" s="29"/>
      <c r="AC116" s="29"/>
      <c r="AD116" s="29"/>
      <c r="AE116" s="29"/>
      <c r="AF116" s="29"/>
      <c r="AG116" s="29"/>
      <c r="AH116" s="29"/>
      <c r="AI116" s="29"/>
      <c r="AJ116" s="29"/>
      <c r="AK116" s="29"/>
      <c r="AL116" s="29"/>
      <c r="AM116" s="29"/>
      <c r="AN116" s="29"/>
      <c r="AO116" s="29"/>
      <c r="AP116" s="29" t="s">
        <v>3023</v>
      </c>
      <c r="AQ116" s="29"/>
      <c r="AR116" s="29"/>
      <c r="AS116" s="29"/>
      <c r="AT116" s="29"/>
      <c r="AU116" s="29" t="s">
        <v>62</v>
      </c>
      <c r="AV116" s="29" t="s">
        <v>3445</v>
      </c>
      <c r="AW116" s="29"/>
      <c r="AX116" s="45">
        <v>45005</v>
      </c>
      <c r="AY116" s="66">
        <v>0</v>
      </c>
      <c r="AZ116" s="86">
        <v>0</v>
      </c>
      <c r="BA116" s="110"/>
      <c r="BB116" s="110"/>
      <c r="BC116" s="29"/>
      <c r="BD116" s="29" t="s">
        <v>3487</v>
      </c>
      <c r="BE116" s="29"/>
    </row>
    <row r="117" spans="1:57" ht="15.75" customHeight="1">
      <c r="A117" s="58">
        <v>20844315</v>
      </c>
      <c r="B117" s="21">
        <v>1</v>
      </c>
      <c r="C117" s="20" t="s">
        <v>3488</v>
      </c>
      <c r="D117" s="20" t="s">
        <v>50</v>
      </c>
      <c r="E117" s="20" t="s">
        <v>456</v>
      </c>
      <c r="F117" s="20" t="s">
        <v>82</v>
      </c>
      <c r="G117" s="22" t="s">
        <v>1806</v>
      </c>
      <c r="H117" s="22" t="s">
        <v>3078</v>
      </c>
      <c r="I117" s="22"/>
      <c r="J117" s="22" t="s">
        <v>3489</v>
      </c>
      <c r="K117" s="22" t="s">
        <v>3490</v>
      </c>
      <c r="L117" s="22" t="s">
        <v>50</v>
      </c>
      <c r="M117" s="22"/>
      <c r="N117" s="21" t="s">
        <v>58</v>
      </c>
      <c r="O117" s="22" t="s">
        <v>77</v>
      </c>
      <c r="P117" s="22" t="s">
        <v>77</v>
      </c>
      <c r="Q117" s="22" t="s">
        <v>3406</v>
      </c>
      <c r="R117" s="38" t="s">
        <v>2356</v>
      </c>
      <c r="S117" s="22" t="str">
        <f>VLOOKUP(R117,'TUTORES 1s2023'!A:B,2,0)</f>
        <v>DALENZ CÁRCAMO FABIÁN ALEJANDRO</v>
      </c>
      <c r="T117" s="22" t="str">
        <f>VLOOKUP(R117,'TUTORES 1s2023'!A:H,5,0)</f>
        <v>fabian.dalenz@usach.cl</v>
      </c>
      <c r="U117" s="38">
        <f>VLOOKUP(R117,'TUTORES 1s2023'!A:H,6,0)</f>
        <v>964945513</v>
      </c>
      <c r="V117" s="23">
        <v>45026</v>
      </c>
      <c r="W117" s="29" t="s">
        <v>62</v>
      </c>
      <c r="X117" s="22"/>
      <c r="Y117" s="22"/>
      <c r="Z117" s="22"/>
      <c r="AA117" s="22"/>
      <c r="AB117" s="22"/>
      <c r="AC117" s="22"/>
      <c r="AD117" s="22"/>
      <c r="AE117" s="22"/>
      <c r="AF117" s="22"/>
      <c r="AG117" s="22"/>
      <c r="AH117" s="22"/>
      <c r="AI117" s="22"/>
      <c r="AJ117" s="22"/>
      <c r="AK117" s="22"/>
      <c r="AL117" s="22"/>
      <c r="AM117" s="22"/>
      <c r="AN117" s="22"/>
      <c r="AO117" s="22"/>
      <c r="AP117" s="22" t="s">
        <v>3023</v>
      </c>
      <c r="AQ117" s="22"/>
      <c r="AR117" s="22"/>
      <c r="AS117" s="22"/>
      <c r="AT117" s="22"/>
      <c r="AU117" s="22" t="s">
        <v>62</v>
      </c>
      <c r="AV117" s="22" t="s">
        <v>3445</v>
      </c>
      <c r="AW117" s="22"/>
      <c r="AX117" s="23">
        <v>45005</v>
      </c>
      <c r="AY117" s="86">
        <f>VLOOKUP(A117,'TUTORÍAS 20230424'!A:I,8,0)</f>
        <v>2</v>
      </c>
      <c r="AZ117" s="86">
        <f>VLOOKUP(A117,'TUTORÍAS 20230502'!A:K,10,0)</f>
        <v>3</v>
      </c>
      <c r="BA117" s="109"/>
      <c r="BB117" s="109"/>
      <c r="BC117" s="22"/>
      <c r="BD117" s="22" t="s">
        <v>3491</v>
      </c>
      <c r="BE117" s="22"/>
    </row>
    <row r="118" spans="1:57" ht="15.75" customHeight="1">
      <c r="A118" s="58">
        <v>20100641</v>
      </c>
      <c r="B118" s="59">
        <v>4</v>
      </c>
      <c r="C118" s="58" t="s">
        <v>3492</v>
      </c>
      <c r="D118" s="58" t="s">
        <v>50</v>
      </c>
      <c r="E118" s="58" t="s">
        <v>1613</v>
      </c>
      <c r="F118" s="58" t="s">
        <v>82</v>
      </c>
      <c r="G118" s="29" t="s">
        <v>3039</v>
      </c>
      <c r="H118" s="29" t="s">
        <v>3493</v>
      </c>
      <c r="I118" s="29"/>
      <c r="J118" s="29" t="s">
        <v>3494</v>
      </c>
      <c r="K118" s="29" t="s">
        <v>3495</v>
      </c>
      <c r="L118" s="29" t="s">
        <v>50</v>
      </c>
      <c r="M118" s="29"/>
      <c r="N118" s="59" t="s">
        <v>58</v>
      </c>
      <c r="O118" s="29" t="s">
        <v>69</v>
      </c>
      <c r="P118" s="29" t="s">
        <v>1000</v>
      </c>
      <c r="Q118" s="29" t="s">
        <v>3144</v>
      </c>
      <c r="R118" s="44" t="s">
        <v>3353</v>
      </c>
      <c r="S118" s="29" t="str">
        <f>VLOOKUP(R118,'TUTORES 1s2023'!A:D,2,0)</f>
        <v>TERRAZA PRIETO DAVID EMMANUEL</v>
      </c>
      <c r="T118" s="29" t="str">
        <f>VLOOKUP(R118,'TUTORES 1s2023'!A:H,5,0)</f>
        <v>david.terraza@usach.cl</v>
      </c>
      <c r="U118" s="44">
        <f>VLOOKUP(R118,'TUTORES 1s2023'!A:H,6,0)</f>
        <v>56975173390</v>
      </c>
      <c r="V118" s="45" t="s">
        <v>3175</v>
      </c>
      <c r="W118" s="29" t="s">
        <v>62</v>
      </c>
      <c r="X118" s="29"/>
      <c r="Y118" s="29"/>
      <c r="Z118" s="29"/>
      <c r="AA118" s="29"/>
      <c r="AB118" s="29"/>
      <c r="AC118" s="29"/>
      <c r="AD118" s="29"/>
      <c r="AE118" s="29"/>
      <c r="AF118" s="29"/>
      <c r="AG118" s="29"/>
      <c r="AH118" s="29"/>
      <c r="AI118" s="29"/>
      <c r="AJ118" s="29"/>
      <c r="AK118" s="29"/>
      <c r="AL118" s="29"/>
      <c r="AM118" s="29"/>
      <c r="AN118" s="29"/>
      <c r="AO118" s="29"/>
      <c r="AP118" s="29" t="s">
        <v>3023</v>
      </c>
      <c r="AQ118" s="29"/>
      <c r="AR118" s="29"/>
      <c r="AS118" s="29"/>
      <c r="AT118" s="29"/>
      <c r="AU118" s="29" t="s">
        <v>62</v>
      </c>
      <c r="AV118" s="29" t="s">
        <v>3496</v>
      </c>
      <c r="AW118" s="29"/>
      <c r="AX118" s="45">
        <v>45005</v>
      </c>
      <c r="AY118" s="66">
        <v>0</v>
      </c>
      <c r="AZ118" s="86">
        <v>0</v>
      </c>
      <c r="BA118" s="110"/>
      <c r="BB118" s="110"/>
      <c r="BC118" s="29" t="s">
        <v>3497</v>
      </c>
      <c r="BD118" s="29" t="s">
        <v>3498</v>
      </c>
      <c r="BE118" s="29"/>
    </row>
    <row r="119" spans="1:57" ht="15.75" customHeight="1">
      <c r="A119" s="19">
        <v>21342830</v>
      </c>
      <c r="B119" s="21">
        <v>6</v>
      </c>
      <c r="C119" s="20" t="s">
        <v>3499</v>
      </c>
      <c r="D119" s="20" t="s">
        <v>50</v>
      </c>
      <c r="E119" s="20" t="s">
        <v>338</v>
      </c>
      <c r="F119" s="20" t="s">
        <v>82</v>
      </c>
      <c r="G119" s="22" t="s">
        <v>92</v>
      </c>
      <c r="H119" s="22" t="s">
        <v>3010</v>
      </c>
      <c r="I119" s="22"/>
      <c r="J119" s="22" t="s">
        <v>3500</v>
      </c>
      <c r="K119" s="22" t="s">
        <v>3501</v>
      </c>
      <c r="L119" s="38">
        <v>952110699</v>
      </c>
      <c r="M119" s="22"/>
      <c r="N119" s="21" t="s">
        <v>58</v>
      </c>
      <c r="O119" s="22" t="s">
        <v>69</v>
      </c>
      <c r="P119" s="22" t="s">
        <v>160</v>
      </c>
      <c r="Q119" s="22" t="s">
        <v>224</v>
      </c>
      <c r="R119" s="38"/>
      <c r="S119" s="22"/>
      <c r="T119" s="22"/>
      <c r="U119" s="22"/>
      <c r="V119" s="29"/>
      <c r="W119" s="29"/>
      <c r="X119" s="22"/>
      <c r="Y119" s="22"/>
      <c r="Z119" s="22"/>
      <c r="AA119" s="22"/>
      <c r="AB119" s="22"/>
      <c r="AC119" s="22"/>
      <c r="AD119" s="22"/>
      <c r="AE119" s="22"/>
      <c r="AF119" s="22"/>
      <c r="AG119" s="22"/>
      <c r="AH119" s="22"/>
      <c r="AI119" s="22"/>
      <c r="AJ119" s="22"/>
      <c r="AK119" s="22"/>
      <c r="AL119" s="22"/>
      <c r="AM119" s="22"/>
      <c r="AN119" s="22"/>
      <c r="AO119" s="22"/>
      <c r="AP119" s="22" t="s">
        <v>3023</v>
      </c>
      <c r="AQ119" s="22"/>
      <c r="AR119" s="22"/>
      <c r="AS119" s="22"/>
      <c r="AT119" s="22"/>
      <c r="AU119" s="22"/>
      <c r="AV119" s="22" t="s">
        <v>3445</v>
      </c>
      <c r="AW119" s="22"/>
      <c r="AX119" s="23">
        <v>45011</v>
      </c>
      <c r="AY119" s="86" t="s">
        <v>50</v>
      </c>
      <c r="AZ119" s="86" t="s">
        <v>50</v>
      </c>
      <c r="BA119" s="109"/>
      <c r="BB119" s="109"/>
      <c r="BC119" s="22"/>
      <c r="BD119" s="22" t="s">
        <v>3502</v>
      </c>
      <c r="BE119" s="22"/>
    </row>
    <row r="120" spans="1:57" ht="15.75" customHeight="1">
      <c r="A120" s="34">
        <v>20977510</v>
      </c>
      <c r="B120" s="59">
        <v>7</v>
      </c>
      <c r="C120" s="58" t="s">
        <v>3503</v>
      </c>
      <c r="D120" s="58" t="s">
        <v>50</v>
      </c>
      <c r="E120" s="58" t="s">
        <v>156</v>
      </c>
      <c r="F120" s="58" t="s">
        <v>157</v>
      </c>
      <c r="G120" s="29" t="s">
        <v>92</v>
      </c>
      <c r="H120" s="29" t="s">
        <v>3010</v>
      </c>
      <c r="I120" s="29"/>
      <c r="J120" s="29" t="s">
        <v>3504</v>
      </c>
      <c r="K120" s="29" t="s">
        <v>3505</v>
      </c>
      <c r="L120" s="44">
        <v>942231442</v>
      </c>
      <c r="M120" s="29"/>
      <c r="N120" s="59" t="s">
        <v>58</v>
      </c>
      <c r="O120" s="29" t="s">
        <v>77</v>
      </c>
      <c r="P120" s="29" t="s">
        <v>181</v>
      </c>
      <c r="Q120" s="29" t="s">
        <v>411</v>
      </c>
      <c r="R120" s="34" t="s">
        <v>1726</v>
      </c>
      <c r="S120" s="22" t="str">
        <f>VLOOKUP(R120,'TUTORES 1s2023'!A:D,2,0)</f>
        <v>CASTILLO GAETE ROBERTO IGNACIO</v>
      </c>
      <c r="T120" s="22" t="str">
        <f>VLOOKUP(R120,'TUTORES 1s2023'!A:E,5,0)</f>
        <v>roberto.castillo.g@usach.cl</v>
      </c>
      <c r="U120" s="22">
        <f>VLOOKUP(R120,'TUTORES 1s2023'!A:G,6,0)</f>
        <v>56936239466</v>
      </c>
      <c r="V120" s="45">
        <v>45036</v>
      </c>
      <c r="W120" s="29" t="s">
        <v>62</v>
      </c>
      <c r="X120" s="29"/>
      <c r="Y120" s="29"/>
      <c r="Z120" s="29"/>
      <c r="AA120" s="29"/>
      <c r="AB120" s="29"/>
      <c r="AC120" s="29"/>
      <c r="AD120" s="29"/>
      <c r="AE120" s="29"/>
      <c r="AF120" s="29"/>
      <c r="AG120" s="29"/>
      <c r="AH120" s="29"/>
      <c r="AI120" s="29"/>
      <c r="AJ120" s="29"/>
      <c r="AK120" s="29"/>
      <c r="AL120" s="29"/>
      <c r="AM120" s="29"/>
      <c r="AN120" s="29"/>
      <c r="AO120" s="29"/>
      <c r="AP120" s="29" t="s">
        <v>3023</v>
      </c>
      <c r="AQ120" s="29"/>
      <c r="AR120" s="29"/>
      <c r="AS120" s="29"/>
      <c r="AT120" s="29"/>
      <c r="AU120" s="29" t="s">
        <v>62</v>
      </c>
      <c r="AV120" s="29" t="s">
        <v>3445</v>
      </c>
      <c r="AW120" s="29"/>
      <c r="AX120" s="45">
        <v>45005</v>
      </c>
      <c r="AY120" s="24">
        <v>0</v>
      </c>
      <c r="AZ120" s="86">
        <v>0</v>
      </c>
      <c r="BA120" s="110"/>
      <c r="BB120" s="110"/>
      <c r="BC120" s="29" t="s">
        <v>3506</v>
      </c>
      <c r="BD120" s="29" t="s">
        <v>3450</v>
      </c>
      <c r="BE120" s="29"/>
    </row>
    <row r="121" spans="1:57" ht="15.75" customHeight="1">
      <c r="A121" s="34">
        <v>21543042</v>
      </c>
      <c r="B121" s="59">
        <v>1</v>
      </c>
      <c r="C121" s="58" t="s">
        <v>3507</v>
      </c>
      <c r="D121" s="58" t="s">
        <v>50</v>
      </c>
      <c r="E121" s="58" t="s">
        <v>368</v>
      </c>
      <c r="F121" s="58" t="s">
        <v>52</v>
      </c>
      <c r="G121" s="29" t="s">
        <v>92</v>
      </c>
      <c r="H121" s="29" t="s">
        <v>3010</v>
      </c>
      <c r="I121" s="29"/>
      <c r="J121" s="29" t="s">
        <v>3508</v>
      </c>
      <c r="K121" s="29" t="s">
        <v>3509</v>
      </c>
      <c r="L121" s="44">
        <v>995453148</v>
      </c>
      <c r="M121" s="29"/>
      <c r="N121" s="59" t="s">
        <v>58</v>
      </c>
      <c r="O121" s="29" t="s">
        <v>77</v>
      </c>
      <c r="P121" s="29" t="s">
        <v>181</v>
      </c>
      <c r="Q121" s="29" t="s">
        <v>411</v>
      </c>
      <c r="R121" s="44" t="s">
        <v>1385</v>
      </c>
      <c r="S121" s="29" t="str">
        <f>VLOOKUP(R121,'TUTORES 1s2023'!A:B,2,0)</f>
        <v>BELLO SILVA FABIAN ANTONIO</v>
      </c>
      <c r="T121" s="29" t="str">
        <f>VLOOKUP(R121,'TUTORES 1s2023'!A:H,5,0)</f>
        <v>fabian.bello.s@usach.cl</v>
      </c>
      <c r="U121" s="44">
        <f>VLOOKUP(R121,'TUTORES 1s2023'!A:H,6,0)</f>
        <v>56958215099</v>
      </c>
      <c r="V121" s="45">
        <v>45026</v>
      </c>
      <c r="W121" s="29" t="s">
        <v>62</v>
      </c>
      <c r="X121" s="29"/>
      <c r="Y121" s="29"/>
      <c r="Z121" s="29"/>
      <c r="AA121" s="29"/>
      <c r="AB121" s="29"/>
      <c r="AC121" s="29"/>
      <c r="AD121" s="29"/>
      <c r="AE121" s="29"/>
      <c r="AF121" s="29"/>
      <c r="AG121" s="29"/>
      <c r="AH121" s="29"/>
      <c r="AI121" s="29"/>
      <c r="AJ121" s="29"/>
      <c r="AK121" s="29"/>
      <c r="AL121" s="29"/>
      <c r="AM121" s="29"/>
      <c r="AN121" s="29"/>
      <c r="AO121" s="29"/>
      <c r="AP121" s="29" t="s">
        <v>3023</v>
      </c>
      <c r="AQ121" s="29"/>
      <c r="AR121" s="29"/>
      <c r="AS121" s="29"/>
      <c r="AT121" s="29"/>
      <c r="AU121" s="29" t="s">
        <v>62</v>
      </c>
      <c r="AV121" s="29" t="s">
        <v>3445</v>
      </c>
      <c r="AW121" s="29"/>
      <c r="AX121" s="45">
        <v>45005</v>
      </c>
      <c r="AY121" s="66">
        <v>0</v>
      </c>
      <c r="AZ121" s="86">
        <f>VLOOKUP(A121,'TUTORÍAS 20230502'!A:K,10,0)</f>
        <v>3</v>
      </c>
      <c r="BA121" s="110"/>
      <c r="BB121" s="110"/>
      <c r="BC121" s="29"/>
      <c r="BD121" s="29" t="s">
        <v>3450</v>
      </c>
      <c r="BE121" s="29"/>
    </row>
    <row r="122" spans="1:57" ht="15.75" customHeight="1">
      <c r="A122" s="19">
        <v>21755404</v>
      </c>
      <c r="B122" s="21">
        <v>7</v>
      </c>
      <c r="C122" s="20" t="s">
        <v>3510</v>
      </c>
      <c r="D122" s="20" t="s">
        <v>50</v>
      </c>
      <c r="E122" s="20" t="s">
        <v>51</v>
      </c>
      <c r="F122" s="20" t="s">
        <v>52</v>
      </c>
      <c r="G122" s="22" t="s">
        <v>92</v>
      </c>
      <c r="H122" s="22" t="s">
        <v>3010</v>
      </c>
      <c r="I122" s="22"/>
      <c r="J122" s="22" t="s">
        <v>3511</v>
      </c>
      <c r="K122" s="22" t="s">
        <v>3512</v>
      </c>
      <c r="L122" s="38">
        <v>976223013</v>
      </c>
      <c r="M122" s="22"/>
      <c r="N122" s="21" t="s">
        <v>58</v>
      </c>
      <c r="O122" s="22" t="s">
        <v>77</v>
      </c>
      <c r="P122" s="22" t="s">
        <v>181</v>
      </c>
      <c r="Q122" s="22" t="s">
        <v>3513</v>
      </c>
      <c r="R122" s="38" t="s">
        <v>1890</v>
      </c>
      <c r="S122" s="22" t="str">
        <f>VLOOKUP(R122,'TUTORES 1s2023'!A:B,2,0)</f>
        <v>ANTILEF MILLAR BRYAN ANDRES</v>
      </c>
      <c r="T122" s="22" t="str">
        <f>VLOOKUP(R122,'TUTORES 1s2023'!A:H,5,0)</f>
        <v>bryan.antilef@usach.cl</v>
      </c>
      <c r="U122" s="38">
        <f>VLOOKUP(R122,'TUTORES 1s2023'!A:H,6,0)</f>
        <v>229212212</v>
      </c>
      <c r="V122" s="23">
        <v>45026</v>
      </c>
      <c r="W122" s="29" t="s">
        <v>62</v>
      </c>
      <c r="X122" s="22"/>
      <c r="Y122" s="22"/>
      <c r="Z122" s="22"/>
      <c r="AA122" s="22"/>
      <c r="AB122" s="22"/>
      <c r="AC122" s="22"/>
      <c r="AD122" s="22"/>
      <c r="AE122" s="22"/>
      <c r="AF122" s="22"/>
      <c r="AG122" s="22"/>
      <c r="AH122" s="22"/>
      <c r="AI122" s="22"/>
      <c r="AJ122" s="22"/>
      <c r="AK122" s="22"/>
      <c r="AL122" s="22"/>
      <c r="AM122" s="22"/>
      <c r="AN122" s="22"/>
      <c r="AO122" s="22"/>
      <c r="AP122" s="22" t="s">
        <v>3023</v>
      </c>
      <c r="AQ122" s="22"/>
      <c r="AR122" s="22"/>
      <c r="AS122" s="22"/>
      <c r="AT122" s="22"/>
      <c r="AU122" s="22" t="s">
        <v>62</v>
      </c>
      <c r="AV122" s="22" t="s">
        <v>3445</v>
      </c>
      <c r="AW122" s="22"/>
      <c r="AX122" s="23">
        <v>45005</v>
      </c>
      <c r="AY122" s="86">
        <f>VLOOKUP(A122,'TUTORÍAS 20230424'!A:I,8,0)</f>
        <v>1</v>
      </c>
      <c r="AZ122" s="86">
        <f>VLOOKUP(A122,'TUTORÍAS 20230502'!A:K,10,0)</f>
        <v>1</v>
      </c>
      <c r="BA122" s="109"/>
      <c r="BB122" s="109"/>
      <c r="BC122" s="22"/>
      <c r="BD122" s="22" t="s">
        <v>3514</v>
      </c>
      <c r="BE122" s="22"/>
    </row>
    <row r="123" spans="1:57" ht="15.75" customHeight="1">
      <c r="A123" s="34">
        <v>21193880</v>
      </c>
      <c r="B123" s="59">
        <v>3</v>
      </c>
      <c r="C123" s="58" t="s">
        <v>3515</v>
      </c>
      <c r="D123" s="58" t="s">
        <v>50</v>
      </c>
      <c r="E123" s="58" t="s">
        <v>3516</v>
      </c>
      <c r="F123" s="58" t="s">
        <v>295</v>
      </c>
      <c r="G123" s="29" t="s">
        <v>92</v>
      </c>
      <c r="H123" s="29" t="s">
        <v>3010</v>
      </c>
      <c r="I123" s="29"/>
      <c r="J123" s="29" t="s">
        <v>3517</v>
      </c>
      <c r="K123" s="29" t="s">
        <v>3518</v>
      </c>
      <c r="L123" s="29" t="s">
        <v>50</v>
      </c>
      <c r="M123" s="29"/>
      <c r="N123" s="59" t="s">
        <v>58</v>
      </c>
      <c r="O123" s="29" t="s">
        <v>999</v>
      </c>
      <c r="P123" s="29" t="s">
        <v>1000</v>
      </c>
      <c r="Q123" s="29" t="s">
        <v>1001</v>
      </c>
      <c r="R123" s="44" t="s">
        <v>3519</v>
      </c>
      <c r="S123" s="29" t="str">
        <f>VLOOKUP(R123,'TUTORES 1s2023'!A:D,2,0)</f>
        <v>SOFÍA ANTONIA QUINTANA PAVEZ</v>
      </c>
      <c r="T123" s="29" t="str">
        <f>VLOOKUP(R123,'TUTORES 1s2023'!A:H,5,0)</f>
        <v>sofia.quintana.p@usach.cl</v>
      </c>
      <c r="U123" s="44">
        <f>VLOOKUP(R123,'TUTORES 1s2023'!A:H,6,0)</f>
        <v>966267590</v>
      </c>
      <c r="V123" s="45">
        <v>45043</v>
      </c>
      <c r="W123" s="22" t="s">
        <v>62</v>
      </c>
      <c r="X123" s="29"/>
      <c r="Y123" s="29"/>
      <c r="Z123" s="29"/>
      <c r="AA123" s="29"/>
      <c r="AB123" s="29"/>
      <c r="AC123" s="29"/>
      <c r="AD123" s="29"/>
      <c r="AE123" s="29"/>
      <c r="AF123" s="29"/>
      <c r="AG123" s="29"/>
      <c r="AH123" s="29"/>
      <c r="AI123" s="29"/>
      <c r="AJ123" s="29"/>
      <c r="AK123" s="29"/>
      <c r="AL123" s="29"/>
      <c r="AM123" s="29"/>
      <c r="AN123" s="29"/>
      <c r="AO123" s="29"/>
      <c r="AP123" s="29" t="s">
        <v>3023</v>
      </c>
      <c r="AQ123" s="29"/>
      <c r="AR123" s="29"/>
      <c r="AS123" s="29"/>
      <c r="AT123" s="29"/>
      <c r="AU123" s="29" t="s">
        <v>62</v>
      </c>
      <c r="AV123" s="29" t="s">
        <v>3445</v>
      </c>
      <c r="AW123" s="29"/>
      <c r="AX123" s="45">
        <v>45005</v>
      </c>
      <c r="AY123" s="89" t="s">
        <v>50</v>
      </c>
      <c r="AZ123" s="86" t="s">
        <v>50</v>
      </c>
      <c r="BA123" s="110"/>
      <c r="BB123" s="110"/>
      <c r="BC123" s="29" t="s">
        <v>3520</v>
      </c>
      <c r="BD123" s="29" t="s">
        <v>3521</v>
      </c>
      <c r="BE123" s="29"/>
    </row>
    <row r="124" spans="1:57" ht="15.75" customHeight="1">
      <c r="A124" s="34">
        <v>21809042</v>
      </c>
      <c r="B124" s="59">
        <v>7</v>
      </c>
      <c r="C124" s="58" t="s">
        <v>3522</v>
      </c>
      <c r="D124" s="58" t="s">
        <v>50</v>
      </c>
      <c r="E124" s="58" t="s">
        <v>3516</v>
      </c>
      <c r="F124" s="58" t="s">
        <v>295</v>
      </c>
      <c r="G124" s="29" t="s">
        <v>92</v>
      </c>
      <c r="H124" s="29" t="s">
        <v>3010</v>
      </c>
      <c r="I124" s="29"/>
      <c r="J124" s="29" t="s">
        <v>3523</v>
      </c>
      <c r="K124" s="29" t="s">
        <v>3524</v>
      </c>
      <c r="L124" s="44">
        <v>985599639</v>
      </c>
      <c r="M124" s="29"/>
      <c r="N124" s="59" t="s">
        <v>58</v>
      </c>
      <c r="O124" s="29" t="s">
        <v>77</v>
      </c>
      <c r="P124" s="29" t="s">
        <v>2267</v>
      </c>
      <c r="Q124" s="29" t="s">
        <v>2482</v>
      </c>
      <c r="R124" s="44" t="s">
        <v>326</v>
      </c>
      <c r="S124" s="29" t="str">
        <f>VLOOKUP(R124,'TUTORES 1s2023'!A:B,2,0)</f>
        <v>ORTIZ ESCOBAR NICOLÁS ABRAHAM</v>
      </c>
      <c r="T124" s="29" t="str">
        <f>VLOOKUP(R124,'TUTORES 1s2023'!A:H,5,0)</f>
        <v>nicolas.ortiz.e@usach.cl</v>
      </c>
      <c r="U124" s="44">
        <f>VLOOKUP(R124,'TUTORES 1s2023'!A:H,6,0)</f>
        <v>225185919</v>
      </c>
      <c r="V124" s="45">
        <v>45026</v>
      </c>
      <c r="W124" s="29" t="s">
        <v>3525</v>
      </c>
      <c r="X124" s="29"/>
      <c r="Y124" s="29"/>
      <c r="Z124" s="29"/>
      <c r="AA124" s="29"/>
      <c r="AB124" s="29"/>
      <c r="AC124" s="29"/>
      <c r="AD124" s="29"/>
      <c r="AE124" s="29"/>
      <c r="AF124" s="29"/>
      <c r="AG124" s="29"/>
      <c r="AH124" s="29"/>
      <c r="AI124" s="29"/>
      <c r="AJ124" s="29"/>
      <c r="AK124" s="29"/>
      <c r="AL124" s="29"/>
      <c r="AM124" s="29"/>
      <c r="AN124" s="29"/>
      <c r="AO124" s="29"/>
      <c r="AP124" s="29" t="s">
        <v>3023</v>
      </c>
      <c r="AQ124" s="29"/>
      <c r="AR124" s="29"/>
      <c r="AS124" s="29"/>
      <c r="AT124" s="29"/>
      <c r="AU124" s="29" t="s">
        <v>148</v>
      </c>
      <c r="AV124" s="29" t="s">
        <v>3526</v>
      </c>
      <c r="AW124" s="29"/>
      <c r="AX124" s="45">
        <v>45005</v>
      </c>
      <c r="AY124" s="66">
        <v>0</v>
      </c>
      <c r="AZ124" s="86" t="s">
        <v>50</v>
      </c>
      <c r="BA124" s="110"/>
      <c r="BB124" s="110"/>
      <c r="BC124" s="29"/>
      <c r="BD124" s="29" t="s">
        <v>3527</v>
      </c>
      <c r="BE124" s="29"/>
    </row>
    <row r="125" spans="1:57" ht="15.75" customHeight="1">
      <c r="A125" s="34">
        <v>21508135</v>
      </c>
      <c r="B125" s="59">
        <v>4</v>
      </c>
      <c r="C125" s="58" t="s">
        <v>3528</v>
      </c>
      <c r="D125" s="58" t="s">
        <v>50</v>
      </c>
      <c r="E125" s="58" t="s">
        <v>611</v>
      </c>
      <c r="F125" s="58" t="s">
        <v>82</v>
      </c>
      <c r="G125" s="29" t="s">
        <v>92</v>
      </c>
      <c r="H125" s="29" t="s">
        <v>3010</v>
      </c>
      <c r="I125" s="29"/>
      <c r="J125" s="29" t="s">
        <v>3529</v>
      </c>
      <c r="K125" s="29" t="s">
        <v>3530</v>
      </c>
      <c r="L125" s="44">
        <v>982550996</v>
      </c>
      <c r="M125" s="29"/>
      <c r="N125" s="59" t="s">
        <v>58</v>
      </c>
      <c r="O125" s="29" t="s">
        <v>77</v>
      </c>
      <c r="P125" s="29" t="s">
        <v>2267</v>
      </c>
      <c r="Q125" s="29" t="s">
        <v>2482</v>
      </c>
      <c r="R125" s="44" t="s">
        <v>326</v>
      </c>
      <c r="S125" s="29" t="str">
        <f>VLOOKUP(R125,'TUTORES 1s2023'!A:B,2,0)</f>
        <v>ORTIZ ESCOBAR NICOLÁS ABRAHAM</v>
      </c>
      <c r="T125" s="29" t="str">
        <f>VLOOKUP(R125,'TUTORES 1s2023'!A:H,5,0)</f>
        <v>nicolas.ortiz.e@usach.cl</v>
      </c>
      <c r="U125" s="44">
        <f>VLOOKUP(R125,'TUTORES 1s2023'!A:H,6,0)</f>
        <v>225185919</v>
      </c>
      <c r="V125" s="45">
        <v>45026</v>
      </c>
      <c r="W125" s="29" t="s">
        <v>62</v>
      </c>
      <c r="X125" s="29"/>
      <c r="Y125" s="29"/>
      <c r="Z125" s="29"/>
      <c r="AA125" s="29"/>
      <c r="AB125" s="29"/>
      <c r="AC125" s="29"/>
      <c r="AD125" s="29"/>
      <c r="AE125" s="29"/>
      <c r="AF125" s="29"/>
      <c r="AG125" s="29"/>
      <c r="AH125" s="29"/>
      <c r="AI125" s="29"/>
      <c r="AJ125" s="29"/>
      <c r="AK125" s="29"/>
      <c r="AL125" s="29"/>
      <c r="AM125" s="29"/>
      <c r="AN125" s="29"/>
      <c r="AO125" s="29"/>
      <c r="AP125" s="29" t="s">
        <v>3023</v>
      </c>
      <c r="AQ125" s="29"/>
      <c r="AR125" s="29"/>
      <c r="AS125" s="29"/>
      <c r="AT125" s="29"/>
      <c r="AU125" s="29" t="s">
        <v>62</v>
      </c>
      <c r="AV125" s="29" t="s">
        <v>3445</v>
      </c>
      <c r="AW125" s="29"/>
      <c r="AX125" s="45">
        <v>45005</v>
      </c>
      <c r="AY125" s="66">
        <v>0</v>
      </c>
      <c r="AZ125" s="86">
        <f>VLOOKUP(A125,'TUTORÍAS 20230502'!A:K,10,0)</f>
        <v>1</v>
      </c>
      <c r="BA125" s="110"/>
      <c r="BB125" s="110"/>
      <c r="BC125" s="29" t="s">
        <v>3531</v>
      </c>
      <c r="BD125" s="29" t="s">
        <v>3532</v>
      </c>
      <c r="BE125" s="29"/>
    </row>
    <row r="126" spans="1:57" ht="15.75" customHeight="1">
      <c r="A126" s="34">
        <v>21562892</v>
      </c>
      <c r="B126" s="59">
        <v>2</v>
      </c>
      <c r="C126" s="58" t="s">
        <v>3533</v>
      </c>
      <c r="D126" s="58" t="s">
        <v>50</v>
      </c>
      <c r="E126" s="58" t="s">
        <v>51</v>
      </c>
      <c r="F126" s="58" t="s">
        <v>52</v>
      </c>
      <c r="G126" s="29" t="s">
        <v>92</v>
      </c>
      <c r="H126" s="29" t="s">
        <v>3010</v>
      </c>
      <c r="I126" s="29"/>
      <c r="J126" s="29" t="s">
        <v>3534</v>
      </c>
      <c r="K126" s="29" t="s">
        <v>3535</v>
      </c>
      <c r="L126" s="44">
        <v>935382002</v>
      </c>
      <c r="M126" s="29"/>
      <c r="N126" s="59" t="s">
        <v>58</v>
      </c>
      <c r="O126" s="29" t="s">
        <v>77</v>
      </c>
      <c r="P126" s="29" t="s">
        <v>181</v>
      </c>
      <c r="Q126" s="29" t="s">
        <v>3513</v>
      </c>
      <c r="R126" s="44" t="s">
        <v>1091</v>
      </c>
      <c r="S126" s="29" t="str">
        <f>VLOOKUP(R126,'TUTORES 1s2023'!A:B,2,0)</f>
        <v>CERNA LINEROS FELIPE ALEXANDER</v>
      </c>
      <c r="T126" s="29" t="str">
        <f>VLOOKUP(R126,'TUTORES 1s2023'!A:H,5,0)</f>
        <v>felipe.cerna@usach.cl</v>
      </c>
      <c r="U126" s="44">
        <f>VLOOKUP(R126,'TUTORES 1s2023'!A:H,6,0)</f>
        <v>225427879</v>
      </c>
      <c r="V126" s="45">
        <v>45026</v>
      </c>
      <c r="W126" s="29" t="s">
        <v>62</v>
      </c>
      <c r="X126" s="29"/>
      <c r="Y126" s="29"/>
      <c r="Z126" s="29"/>
      <c r="AA126" s="29"/>
      <c r="AB126" s="29"/>
      <c r="AC126" s="29"/>
      <c r="AD126" s="29"/>
      <c r="AE126" s="29"/>
      <c r="AF126" s="29"/>
      <c r="AG126" s="29"/>
      <c r="AH126" s="29"/>
      <c r="AI126" s="29"/>
      <c r="AJ126" s="29"/>
      <c r="AK126" s="29"/>
      <c r="AL126" s="29"/>
      <c r="AM126" s="29"/>
      <c r="AN126" s="29"/>
      <c r="AO126" s="29"/>
      <c r="AP126" s="29" t="s">
        <v>3023</v>
      </c>
      <c r="AQ126" s="29"/>
      <c r="AR126" s="29"/>
      <c r="AS126" s="29"/>
      <c r="AT126" s="29"/>
      <c r="AU126" s="29" t="s">
        <v>62</v>
      </c>
      <c r="AV126" s="29" t="s">
        <v>3445</v>
      </c>
      <c r="AW126" s="29"/>
      <c r="AX126" s="45">
        <v>45005</v>
      </c>
      <c r="AY126" s="66">
        <v>0</v>
      </c>
      <c r="AZ126" s="86">
        <v>0</v>
      </c>
      <c r="BA126" s="110"/>
      <c r="BB126" s="110"/>
      <c r="BC126" s="29"/>
      <c r="BD126" s="29" t="s">
        <v>3536</v>
      </c>
      <c r="BE126" s="29"/>
    </row>
    <row r="127" spans="1:57" ht="15.75" customHeight="1">
      <c r="A127" s="19">
        <v>21758579</v>
      </c>
      <c r="B127" s="21">
        <v>1</v>
      </c>
      <c r="C127" s="20" t="s">
        <v>3537</v>
      </c>
      <c r="D127" s="20" t="s">
        <v>50</v>
      </c>
      <c r="E127" s="20" t="s">
        <v>202</v>
      </c>
      <c r="F127" s="20" t="s">
        <v>82</v>
      </c>
      <c r="G127" s="22" t="s">
        <v>92</v>
      </c>
      <c r="H127" s="22" t="s">
        <v>3010</v>
      </c>
      <c r="I127" s="22"/>
      <c r="J127" s="22" t="s">
        <v>3538</v>
      </c>
      <c r="K127" s="22" t="s">
        <v>3539</v>
      </c>
      <c r="L127" s="38">
        <v>941742469</v>
      </c>
      <c r="M127" s="22"/>
      <c r="N127" s="21" t="s">
        <v>58</v>
      </c>
      <c r="O127" s="22" t="s">
        <v>69</v>
      </c>
      <c r="P127" s="22" t="s">
        <v>160</v>
      </c>
      <c r="Q127" s="22" t="s">
        <v>3540</v>
      </c>
      <c r="R127" s="38"/>
      <c r="S127" s="22"/>
      <c r="T127" s="22"/>
      <c r="U127" s="22"/>
      <c r="V127" s="29"/>
      <c r="W127" s="29"/>
      <c r="X127" s="22"/>
      <c r="Y127" s="22"/>
      <c r="Z127" s="22"/>
      <c r="AA127" s="22"/>
      <c r="AB127" s="22"/>
      <c r="AC127" s="22"/>
      <c r="AD127" s="22"/>
      <c r="AE127" s="22"/>
      <c r="AF127" s="22"/>
      <c r="AG127" s="22"/>
      <c r="AH127" s="22"/>
      <c r="AI127" s="22"/>
      <c r="AJ127" s="22"/>
      <c r="AK127" s="22"/>
      <c r="AL127" s="22"/>
      <c r="AM127" s="22"/>
      <c r="AN127" s="22"/>
      <c r="AO127" s="22"/>
      <c r="AP127" s="22" t="s">
        <v>3023</v>
      </c>
      <c r="AQ127" s="22"/>
      <c r="AR127" s="22"/>
      <c r="AS127" s="22"/>
      <c r="AT127" s="22"/>
      <c r="AU127" s="22"/>
      <c r="AV127" s="22" t="s">
        <v>3445</v>
      </c>
      <c r="AW127" s="22"/>
      <c r="AX127" s="23">
        <v>45005</v>
      </c>
      <c r="AY127" s="86" t="s">
        <v>50</v>
      </c>
      <c r="AZ127" s="86" t="s">
        <v>50</v>
      </c>
      <c r="BA127" s="109"/>
      <c r="BB127" s="109"/>
      <c r="BC127" s="22" t="s">
        <v>3541</v>
      </c>
      <c r="BD127" s="22" t="s">
        <v>3542</v>
      </c>
      <c r="BE127" s="22"/>
    </row>
    <row r="128" spans="1:57" ht="15.75" customHeight="1">
      <c r="A128" s="19">
        <v>21516719</v>
      </c>
      <c r="B128" s="21">
        <v>4</v>
      </c>
      <c r="C128" s="20" t="s">
        <v>3543</v>
      </c>
      <c r="D128" s="20" t="s">
        <v>50</v>
      </c>
      <c r="E128" s="20" t="s">
        <v>1053</v>
      </c>
      <c r="F128" s="20" t="s">
        <v>82</v>
      </c>
      <c r="G128" s="22" t="s">
        <v>92</v>
      </c>
      <c r="H128" s="22" t="s">
        <v>3010</v>
      </c>
      <c r="I128" s="22"/>
      <c r="J128" s="22" t="s">
        <v>3544</v>
      </c>
      <c r="K128" s="22" t="s">
        <v>3545</v>
      </c>
      <c r="L128" s="38">
        <v>991363116</v>
      </c>
      <c r="M128" s="22"/>
      <c r="N128" s="21" t="s">
        <v>58</v>
      </c>
      <c r="O128" s="22" t="s">
        <v>77</v>
      </c>
      <c r="P128" s="22" t="s">
        <v>2267</v>
      </c>
      <c r="Q128" s="22" t="s">
        <v>2482</v>
      </c>
      <c r="R128" s="38" t="s">
        <v>274</v>
      </c>
      <c r="S128" s="22" t="str">
        <f>VLOOKUP(R128,'TUTORES 1s2023'!A:B,2,0)</f>
        <v>PACHECO DAMIAN ANNY VALERIA</v>
      </c>
      <c r="T128" s="22" t="str">
        <f>VLOOKUP(R128,'TUTORES 1s2023'!A:H,5,0)</f>
        <v>anny.pacheco@usach.cl</v>
      </c>
      <c r="U128" s="38">
        <f>VLOOKUP(R128,'TUTORES 1s2023'!A:H,6,0)</f>
        <v>56920500617</v>
      </c>
      <c r="V128" s="23">
        <v>45026</v>
      </c>
      <c r="W128" s="29" t="s">
        <v>62</v>
      </c>
      <c r="X128" s="22"/>
      <c r="Y128" s="22"/>
      <c r="Z128" s="22"/>
      <c r="AA128" s="22"/>
      <c r="AB128" s="22"/>
      <c r="AC128" s="22"/>
      <c r="AD128" s="22"/>
      <c r="AE128" s="22"/>
      <c r="AF128" s="22"/>
      <c r="AG128" s="22"/>
      <c r="AH128" s="22"/>
      <c r="AI128" s="22"/>
      <c r="AJ128" s="22"/>
      <c r="AK128" s="22"/>
      <c r="AL128" s="22"/>
      <c r="AM128" s="22"/>
      <c r="AN128" s="22"/>
      <c r="AO128" s="22"/>
      <c r="AP128" s="22" t="s">
        <v>3023</v>
      </c>
      <c r="AQ128" s="22"/>
      <c r="AR128" s="22"/>
      <c r="AS128" s="22"/>
      <c r="AT128" s="22"/>
      <c r="AU128" s="22" t="s">
        <v>62</v>
      </c>
      <c r="AV128" s="22" t="s">
        <v>3445</v>
      </c>
      <c r="AW128" s="22"/>
      <c r="AX128" s="23">
        <v>45005</v>
      </c>
      <c r="AY128" s="86">
        <f>VLOOKUP(A128,'TUTORÍAS 20230424'!A:I,8,0)</f>
        <v>3</v>
      </c>
      <c r="AZ128" s="86">
        <f>VLOOKUP(A128,'TUTORÍAS 20230502'!A:K,10,0)</f>
        <v>3</v>
      </c>
      <c r="BA128" s="109"/>
      <c r="BB128" s="109"/>
      <c r="BC128" s="22" t="s">
        <v>3546</v>
      </c>
      <c r="BD128" s="22" t="s">
        <v>3547</v>
      </c>
      <c r="BE128" s="22"/>
    </row>
    <row r="129" spans="1:57" ht="15.75" customHeight="1">
      <c r="A129" s="19">
        <v>21749011</v>
      </c>
      <c r="B129" s="21">
        <v>1</v>
      </c>
      <c r="C129" s="20" t="s">
        <v>3548</v>
      </c>
      <c r="D129" s="20" t="s">
        <v>50</v>
      </c>
      <c r="E129" s="20" t="s">
        <v>1053</v>
      </c>
      <c r="F129" s="20" t="s">
        <v>82</v>
      </c>
      <c r="G129" s="22" t="s">
        <v>92</v>
      </c>
      <c r="H129" s="22" t="s">
        <v>3010</v>
      </c>
      <c r="I129" s="22"/>
      <c r="J129" s="22" t="s">
        <v>3549</v>
      </c>
      <c r="K129" s="22" t="s">
        <v>3550</v>
      </c>
      <c r="L129" s="38">
        <v>976791409</v>
      </c>
      <c r="M129" s="22"/>
      <c r="N129" s="21" t="s">
        <v>58</v>
      </c>
      <c r="O129" s="22" t="s">
        <v>77</v>
      </c>
      <c r="P129" s="22" t="s">
        <v>2267</v>
      </c>
      <c r="Q129" s="22" t="s">
        <v>2482</v>
      </c>
      <c r="R129" s="38" t="s">
        <v>167</v>
      </c>
      <c r="S129" s="22" t="str">
        <f>VLOOKUP(R129,'TUTORES 1s2023'!A:B,2,0)</f>
        <v>GARRIDO VALENZUELA ANAÍS</v>
      </c>
      <c r="T129" s="22" t="str">
        <f>VLOOKUP(R129,'TUTORES 1s2023'!A:H,5,0)</f>
        <v>anais.garrido@usach.cl</v>
      </c>
      <c r="U129" s="38">
        <f>VLOOKUP(R129,'TUTORES 1s2023'!A:H,6,0)</f>
        <v>56957344080</v>
      </c>
      <c r="V129" s="23">
        <v>45026</v>
      </c>
      <c r="W129" s="29" t="s">
        <v>62</v>
      </c>
      <c r="X129" s="22"/>
      <c r="Y129" s="22"/>
      <c r="Z129" s="22"/>
      <c r="AA129" s="22"/>
      <c r="AB129" s="22"/>
      <c r="AC129" s="22"/>
      <c r="AD129" s="22"/>
      <c r="AE129" s="22"/>
      <c r="AF129" s="22"/>
      <c r="AG129" s="22"/>
      <c r="AH129" s="22"/>
      <c r="AI129" s="22"/>
      <c r="AJ129" s="22"/>
      <c r="AK129" s="22"/>
      <c r="AL129" s="22"/>
      <c r="AM129" s="22"/>
      <c r="AN129" s="22"/>
      <c r="AO129" s="22"/>
      <c r="AP129" s="22" t="s">
        <v>3023</v>
      </c>
      <c r="AQ129" s="22"/>
      <c r="AR129" s="22"/>
      <c r="AS129" s="22"/>
      <c r="AT129" s="22"/>
      <c r="AU129" s="22" t="s">
        <v>62</v>
      </c>
      <c r="AV129" s="22" t="s">
        <v>3445</v>
      </c>
      <c r="AW129" s="22"/>
      <c r="AX129" s="23">
        <v>45005</v>
      </c>
      <c r="AY129" s="86">
        <f>VLOOKUP(A129,'TUTORÍAS 20230424'!A:I,8,0)</f>
        <v>2</v>
      </c>
      <c r="AZ129" s="86">
        <f>VLOOKUP(A129,'TUTORÍAS 20230502'!A:K,10,0)</f>
        <v>5</v>
      </c>
      <c r="BA129" s="109"/>
      <c r="BB129" s="109"/>
      <c r="BC129" s="22"/>
      <c r="BD129" s="22" t="s">
        <v>3551</v>
      </c>
      <c r="BE129" s="22"/>
    </row>
    <row r="130" spans="1:57" ht="15.75" customHeight="1">
      <c r="A130" s="19">
        <v>22854335</v>
      </c>
      <c r="B130" s="21">
        <v>7</v>
      </c>
      <c r="C130" s="20" t="s">
        <v>3552</v>
      </c>
      <c r="D130" s="20" t="s">
        <v>50</v>
      </c>
      <c r="E130" s="20" t="s">
        <v>611</v>
      </c>
      <c r="F130" s="20" t="s">
        <v>82</v>
      </c>
      <c r="G130" s="22" t="s">
        <v>92</v>
      </c>
      <c r="H130" s="22" t="s">
        <v>3010</v>
      </c>
      <c r="I130" s="22"/>
      <c r="J130" s="22" t="s">
        <v>3553</v>
      </c>
      <c r="K130" s="22" t="s">
        <v>3554</v>
      </c>
      <c r="L130" s="38">
        <v>981725773</v>
      </c>
      <c r="M130" s="22"/>
      <c r="N130" s="21" t="s">
        <v>58</v>
      </c>
      <c r="O130" s="22" t="s">
        <v>77</v>
      </c>
      <c r="P130" s="22" t="s">
        <v>2267</v>
      </c>
      <c r="Q130" s="22" t="s">
        <v>2482</v>
      </c>
      <c r="R130" s="38" t="s">
        <v>962</v>
      </c>
      <c r="S130" s="22" t="str">
        <f>VLOOKUP(R130,'TUTORES 1s2023'!A:B,2,0)</f>
        <v xml:space="preserve">RUIZ CARCHER ENZO MATIRAS </v>
      </c>
      <c r="T130" s="22" t="str">
        <f>VLOOKUP(R130,'TUTORES 1s2023'!A:H,5,0)</f>
        <v>enzo.ruiz@usach.cl</v>
      </c>
      <c r="U130" s="38">
        <f>VLOOKUP(R130,'TUTORES 1s2023'!A:H,6,0)</f>
        <v>56973794398</v>
      </c>
      <c r="V130" s="23">
        <v>45026</v>
      </c>
      <c r="W130" s="29" t="s">
        <v>62</v>
      </c>
      <c r="X130" s="22"/>
      <c r="Y130" s="22"/>
      <c r="Z130" s="22"/>
      <c r="AA130" s="22"/>
      <c r="AB130" s="22"/>
      <c r="AC130" s="22"/>
      <c r="AD130" s="22"/>
      <c r="AE130" s="22"/>
      <c r="AF130" s="22"/>
      <c r="AG130" s="22"/>
      <c r="AH130" s="22"/>
      <c r="AI130" s="22"/>
      <c r="AJ130" s="22"/>
      <c r="AK130" s="22"/>
      <c r="AL130" s="22"/>
      <c r="AM130" s="22"/>
      <c r="AN130" s="22"/>
      <c r="AO130" s="22"/>
      <c r="AP130" s="22" t="s">
        <v>3023</v>
      </c>
      <c r="AQ130" s="22"/>
      <c r="AR130" s="22"/>
      <c r="AS130" s="22"/>
      <c r="AT130" s="22"/>
      <c r="AU130" s="22" t="s">
        <v>62</v>
      </c>
      <c r="AV130" s="22" t="s">
        <v>3445</v>
      </c>
      <c r="AW130" s="22"/>
      <c r="AX130" s="23">
        <v>45005</v>
      </c>
      <c r="AY130" s="86">
        <f>VLOOKUP(A130,'TUTORÍAS 20230424'!A:I,8,0)</f>
        <v>1</v>
      </c>
      <c r="AZ130" s="86">
        <f>VLOOKUP(A130,'TUTORÍAS 20230502'!A:K,10,0)</f>
        <v>1</v>
      </c>
      <c r="BA130" s="109"/>
      <c r="BB130" s="109"/>
      <c r="BC130" s="22"/>
      <c r="BD130" s="22" t="s">
        <v>3555</v>
      </c>
      <c r="BE130" s="22"/>
    </row>
    <row r="131" spans="1:57" ht="15.75" customHeight="1">
      <c r="A131" s="19">
        <v>21822139</v>
      </c>
      <c r="B131" s="21">
        <v>4</v>
      </c>
      <c r="C131" s="20" t="s">
        <v>3556</v>
      </c>
      <c r="D131" s="20" t="s">
        <v>50</v>
      </c>
      <c r="E131" s="20" t="s">
        <v>875</v>
      </c>
      <c r="F131" s="20" t="s">
        <v>119</v>
      </c>
      <c r="G131" s="22" t="s">
        <v>92</v>
      </c>
      <c r="H131" s="22" t="s">
        <v>3010</v>
      </c>
      <c r="I131" s="22"/>
      <c r="J131" s="22" t="s">
        <v>3557</v>
      </c>
      <c r="K131" s="22" t="s">
        <v>3558</v>
      </c>
      <c r="L131" s="38">
        <v>966987211</v>
      </c>
      <c r="M131" s="22"/>
      <c r="N131" s="21" t="s">
        <v>58</v>
      </c>
      <c r="O131" s="22" t="s">
        <v>108</v>
      </c>
      <c r="P131" s="22" t="s">
        <v>109</v>
      </c>
      <c r="Q131" s="22" t="s">
        <v>3559</v>
      </c>
      <c r="R131" s="38" t="s">
        <v>1166</v>
      </c>
      <c r="S131" s="22" t="str">
        <f>VLOOKUP(R131,'TUTORES 1s2023'!A:D,2,0)</f>
        <v>GOMEZ MANQUEHUAL SUSSY ESTEFANIA</v>
      </c>
      <c r="T131" s="22" t="str">
        <f>VLOOKUP(R131,'TUTORES 1s2023'!A:H,5,0)</f>
        <v>sussy.gomez@usach.cl</v>
      </c>
      <c r="U131" s="38">
        <f>VLOOKUP(R131,'TUTORES 1s2023'!A:H,6,0)</f>
        <v>950599869</v>
      </c>
      <c r="V131" s="23" t="s">
        <v>3175</v>
      </c>
      <c r="W131" s="29" t="s">
        <v>62</v>
      </c>
      <c r="X131" s="22"/>
      <c r="Y131" s="22"/>
      <c r="Z131" s="22"/>
      <c r="AA131" s="22"/>
      <c r="AB131" s="22"/>
      <c r="AC131" s="22"/>
      <c r="AD131" s="22"/>
      <c r="AE131" s="22"/>
      <c r="AF131" s="22"/>
      <c r="AG131" s="22"/>
      <c r="AH131" s="22"/>
      <c r="AI131" s="22"/>
      <c r="AJ131" s="22"/>
      <c r="AK131" s="22"/>
      <c r="AL131" s="22"/>
      <c r="AM131" s="22"/>
      <c r="AN131" s="22"/>
      <c r="AO131" s="22"/>
      <c r="AP131" s="22" t="s">
        <v>3023</v>
      </c>
      <c r="AQ131" s="22"/>
      <c r="AR131" s="22"/>
      <c r="AS131" s="22"/>
      <c r="AT131" s="22"/>
      <c r="AU131" s="22" t="s">
        <v>62</v>
      </c>
      <c r="AV131" s="22" t="s">
        <v>3445</v>
      </c>
      <c r="AW131" s="22"/>
      <c r="AX131" s="23">
        <v>45005</v>
      </c>
      <c r="AY131" s="86">
        <f>VLOOKUP(A131,'TUTORÍAS 20230424'!A:I,8,0)</f>
        <v>2</v>
      </c>
      <c r="AZ131" s="86">
        <f>VLOOKUP(A131,'TUTORÍAS 20230502'!A:K,10,0)</f>
        <v>2</v>
      </c>
      <c r="BA131" s="109"/>
      <c r="BB131" s="109"/>
      <c r="BC131" s="22"/>
      <c r="BD131" s="22" t="s">
        <v>3560</v>
      </c>
      <c r="BE131" s="22"/>
    </row>
    <row r="132" spans="1:57" ht="15.75" customHeight="1">
      <c r="A132" s="19">
        <v>21483389</v>
      </c>
      <c r="B132" s="21">
        <v>1</v>
      </c>
      <c r="C132" s="20" t="s">
        <v>3561</v>
      </c>
      <c r="D132" s="20" t="s">
        <v>50</v>
      </c>
      <c r="E132" s="20" t="s">
        <v>875</v>
      </c>
      <c r="F132" s="20" t="s">
        <v>119</v>
      </c>
      <c r="G132" s="22" t="s">
        <v>1806</v>
      </c>
      <c r="H132" s="22" t="s">
        <v>3032</v>
      </c>
      <c r="I132" s="22"/>
      <c r="J132" s="22" t="s">
        <v>3562</v>
      </c>
      <c r="K132" s="22" t="s">
        <v>3563</v>
      </c>
      <c r="L132" s="22" t="s">
        <v>50</v>
      </c>
      <c r="M132" s="22"/>
      <c r="N132" s="21" t="s">
        <v>58</v>
      </c>
      <c r="O132" s="22" t="s">
        <v>108</v>
      </c>
      <c r="P132" s="22" t="s">
        <v>109</v>
      </c>
      <c r="Q132" s="22" t="s">
        <v>3559</v>
      </c>
      <c r="R132" s="38" t="s">
        <v>811</v>
      </c>
      <c r="S132" s="22" t="str">
        <f>VLOOKUP(R132,'TUTORES 1s2023'!A:D,2,0)</f>
        <v>JARA FONT JAVIERA VICTORIA</v>
      </c>
      <c r="T132" s="22" t="str">
        <f>VLOOKUP(R132,'TUTORES 1s2023'!A:H,5,0)</f>
        <v>javiera.jara.fo@usach.cl</v>
      </c>
      <c r="U132" s="38">
        <f>VLOOKUP(R132,'TUTORES 1s2023'!A:H,6,0)</f>
        <v>222670693</v>
      </c>
      <c r="V132" s="23" t="s">
        <v>3175</v>
      </c>
      <c r="W132" s="29" t="s">
        <v>62</v>
      </c>
      <c r="X132" s="22"/>
      <c r="Y132" s="22"/>
      <c r="Z132" s="22"/>
      <c r="AA132" s="22"/>
      <c r="AB132" s="22"/>
      <c r="AC132" s="22"/>
      <c r="AD132" s="22"/>
      <c r="AE132" s="22"/>
      <c r="AF132" s="22"/>
      <c r="AG132" s="22"/>
      <c r="AH132" s="22"/>
      <c r="AI132" s="22"/>
      <c r="AJ132" s="22"/>
      <c r="AK132" s="22"/>
      <c r="AL132" s="22"/>
      <c r="AM132" s="22"/>
      <c r="AN132" s="22"/>
      <c r="AO132" s="22"/>
      <c r="AP132" s="22" t="s">
        <v>3023</v>
      </c>
      <c r="AQ132" s="22"/>
      <c r="AR132" s="22"/>
      <c r="AS132" s="22"/>
      <c r="AT132" s="22"/>
      <c r="AU132" s="22" t="s">
        <v>62</v>
      </c>
      <c r="AV132" s="22" t="s">
        <v>3445</v>
      </c>
      <c r="AW132" s="22"/>
      <c r="AX132" s="23">
        <v>45005</v>
      </c>
      <c r="AY132" s="86">
        <f>VLOOKUP(A132,'TUTORÍAS 20230424'!A:I,8,0)</f>
        <v>1</v>
      </c>
      <c r="AZ132" s="86">
        <f>VLOOKUP(A132,'TUTORÍAS 20230502'!A:K,10,0)</f>
        <v>2</v>
      </c>
      <c r="BA132" s="109"/>
      <c r="BB132" s="109"/>
      <c r="BC132" s="22"/>
      <c r="BD132" s="22" t="s">
        <v>3564</v>
      </c>
      <c r="BE132" s="22"/>
    </row>
    <row r="133" spans="1:57" ht="15.75" customHeight="1">
      <c r="A133" s="19">
        <v>21726686</v>
      </c>
      <c r="B133" s="21">
        <v>6</v>
      </c>
      <c r="C133" s="20" t="s">
        <v>3565</v>
      </c>
      <c r="D133" s="20" t="s">
        <v>50</v>
      </c>
      <c r="E133" s="20" t="s">
        <v>611</v>
      </c>
      <c r="F133" s="20" t="s">
        <v>82</v>
      </c>
      <c r="G133" s="22" t="s">
        <v>3566</v>
      </c>
      <c r="H133" s="22" t="s">
        <v>3567</v>
      </c>
      <c r="I133" s="22"/>
      <c r="J133" s="22" t="s">
        <v>3568</v>
      </c>
      <c r="K133" s="22" t="s">
        <v>3569</v>
      </c>
      <c r="L133" s="22" t="s">
        <v>50</v>
      </c>
      <c r="M133" s="22"/>
      <c r="N133" s="21" t="s">
        <v>58</v>
      </c>
      <c r="O133" s="22" t="s">
        <v>77</v>
      </c>
      <c r="P133" s="22" t="s">
        <v>2267</v>
      </c>
      <c r="Q133" s="22" t="s">
        <v>2482</v>
      </c>
      <c r="R133" s="38" t="s">
        <v>962</v>
      </c>
      <c r="S133" s="22" t="str">
        <f>VLOOKUP(R133,'TUTORES 1s2023'!A:B,2,0)</f>
        <v xml:space="preserve">RUIZ CARCHER ENZO MATIRAS </v>
      </c>
      <c r="T133" s="22" t="str">
        <f>VLOOKUP(R133,'TUTORES 1s2023'!A:H,5,0)</f>
        <v>enzo.ruiz@usach.cl</v>
      </c>
      <c r="U133" s="38">
        <f>VLOOKUP(R133,'TUTORES 1s2023'!A:H,6,0)</f>
        <v>56973794398</v>
      </c>
      <c r="V133" s="23">
        <v>45026</v>
      </c>
      <c r="W133" s="29" t="s">
        <v>62</v>
      </c>
      <c r="X133" s="22"/>
      <c r="Y133" s="22"/>
      <c r="Z133" s="22"/>
      <c r="AA133" s="22"/>
      <c r="AB133" s="22"/>
      <c r="AC133" s="22"/>
      <c r="AD133" s="22"/>
      <c r="AE133" s="22"/>
      <c r="AF133" s="22"/>
      <c r="AG133" s="22"/>
      <c r="AH133" s="22"/>
      <c r="AI133" s="22"/>
      <c r="AJ133" s="22"/>
      <c r="AK133" s="22"/>
      <c r="AL133" s="22"/>
      <c r="AM133" s="22"/>
      <c r="AN133" s="22"/>
      <c r="AO133" s="22"/>
      <c r="AP133" s="22" t="s">
        <v>3023</v>
      </c>
      <c r="AQ133" s="22"/>
      <c r="AR133" s="22"/>
      <c r="AS133" s="22"/>
      <c r="AT133" s="22"/>
      <c r="AU133" s="22" t="s">
        <v>62</v>
      </c>
      <c r="AV133" s="22" t="s">
        <v>3445</v>
      </c>
      <c r="AW133" s="22"/>
      <c r="AX133" s="23">
        <v>45005</v>
      </c>
      <c r="AY133" s="86">
        <f>VLOOKUP(A133,'TUTORÍAS 20230424'!A:I,8,0)</f>
        <v>1</v>
      </c>
      <c r="AZ133" s="86">
        <f>VLOOKUP(A133,'TUTORÍAS 20230502'!A:K,10,0)</f>
        <v>2</v>
      </c>
      <c r="BA133" s="109"/>
      <c r="BB133" s="109"/>
      <c r="BC133" s="22"/>
      <c r="BD133" s="22" t="s">
        <v>3570</v>
      </c>
      <c r="BE133" s="22"/>
    </row>
    <row r="134" spans="1:57" ht="15.75" customHeight="1">
      <c r="A134" s="19">
        <v>21619370</v>
      </c>
      <c r="B134" s="21">
        <v>9</v>
      </c>
      <c r="C134" s="20" t="s">
        <v>3571</v>
      </c>
      <c r="D134" s="20" t="s">
        <v>50</v>
      </c>
      <c r="E134" s="20" t="s">
        <v>611</v>
      </c>
      <c r="F134" s="20" t="s">
        <v>82</v>
      </c>
      <c r="G134" s="22" t="s">
        <v>92</v>
      </c>
      <c r="H134" s="22" t="s">
        <v>3010</v>
      </c>
      <c r="I134" s="22"/>
      <c r="J134" s="22" t="s">
        <v>3572</v>
      </c>
      <c r="K134" s="22" t="s">
        <v>3573</v>
      </c>
      <c r="L134" s="38">
        <v>979831939</v>
      </c>
      <c r="M134" s="22"/>
      <c r="N134" s="21" t="s">
        <v>58</v>
      </c>
      <c r="O134" s="22" t="s">
        <v>77</v>
      </c>
      <c r="P134" s="22" t="s">
        <v>2267</v>
      </c>
      <c r="Q134" s="22" t="s">
        <v>2482</v>
      </c>
      <c r="R134" s="38" t="s">
        <v>962</v>
      </c>
      <c r="S134" s="22" t="str">
        <f>VLOOKUP(R134,'TUTORES 1s2023'!A:B,2,0)</f>
        <v xml:space="preserve">RUIZ CARCHER ENZO MATIRAS </v>
      </c>
      <c r="T134" s="22" t="str">
        <f>VLOOKUP(R134,'TUTORES 1s2023'!A:H,5,0)</f>
        <v>enzo.ruiz@usach.cl</v>
      </c>
      <c r="U134" s="38">
        <f>VLOOKUP(R134,'TUTORES 1s2023'!A:H,6,0)</f>
        <v>56973794398</v>
      </c>
      <c r="V134" s="23">
        <v>45026</v>
      </c>
      <c r="W134" s="29" t="s">
        <v>62</v>
      </c>
      <c r="X134" s="22"/>
      <c r="Y134" s="22"/>
      <c r="Z134" s="22"/>
      <c r="AA134" s="22"/>
      <c r="AB134" s="22"/>
      <c r="AC134" s="22"/>
      <c r="AD134" s="22"/>
      <c r="AE134" s="22"/>
      <c r="AF134" s="22"/>
      <c r="AG134" s="22"/>
      <c r="AH134" s="22"/>
      <c r="AI134" s="22"/>
      <c r="AJ134" s="22"/>
      <c r="AK134" s="22"/>
      <c r="AL134" s="22"/>
      <c r="AM134" s="22"/>
      <c r="AN134" s="22"/>
      <c r="AO134" s="22"/>
      <c r="AP134" s="22" t="s">
        <v>3023</v>
      </c>
      <c r="AQ134" s="22"/>
      <c r="AR134" s="22"/>
      <c r="AS134" s="22"/>
      <c r="AT134" s="22"/>
      <c r="AU134" s="22" t="s">
        <v>62</v>
      </c>
      <c r="AV134" s="22" t="s">
        <v>3445</v>
      </c>
      <c r="AW134" s="22"/>
      <c r="AX134" s="23">
        <v>45005</v>
      </c>
      <c r="AY134" s="86">
        <f>VLOOKUP(A134,'TUTORÍAS 20230424'!A:I,8,0)</f>
        <v>1</v>
      </c>
      <c r="AZ134" s="86">
        <f>VLOOKUP(A134,'TUTORÍAS 20230502'!A:K,10,0)</f>
        <v>1</v>
      </c>
      <c r="BA134" s="109"/>
      <c r="BB134" s="109"/>
      <c r="BC134" s="22"/>
      <c r="BD134" s="22" t="s">
        <v>3574</v>
      </c>
      <c r="BE134" s="22"/>
    </row>
    <row r="135" spans="1:57" ht="15.75" customHeight="1">
      <c r="A135" s="19">
        <v>21452931</v>
      </c>
      <c r="B135" s="21">
        <v>9</v>
      </c>
      <c r="C135" s="20" t="s">
        <v>3575</v>
      </c>
      <c r="D135" s="20" t="s">
        <v>50</v>
      </c>
      <c r="E135" s="20" t="s">
        <v>732</v>
      </c>
      <c r="F135" s="20" t="s">
        <v>82</v>
      </c>
      <c r="G135" s="22" t="s">
        <v>92</v>
      </c>
      <c r="H135" s="22" t="s">
        <v>3010</v>
      </c>
      <c r="I135" s="22"/>
      <c r="J135" s="22" t="s">
        <v>3576</v>
      </c>
      <c r="K135" s="22" t="s">
        <v>3577</v>
      </c>
      <c r="L135" s="22" t="s">
        <v>50</v>
      </c>
      <c r="M135" s="22"/>
      <c r="N135" s="21" t="s">
        <v>58</v>
      </c>
      <c r="O135" s="22" t="s">
        <v>77</v>
      </c>
      <c r="P135" s="22" t="s">
        <v>2267</v>
      </c>
      <c r="Q135" s="22" t="s">
        <v>2482</v>
      </c>
      <c r="R135" s="38" t="s">
        <v>962</v>
      </c>
      <c r="S135" s="22" t="str">
        <f>VLOOKUP(R135,'TUTORES 1s2023'!A:B,2,0)</f>
        <v xml:space="preserve">RUIZ CARCHER ENZO MATIRAS </v>
      </c>
      <c r="T135" s="22" t="str">
        <f>VLOOKUP(R135,'TUTORES 1s2023'!A:H,5,0)</f>
        <v>enzo.ruiz@usach.cl</v>
      </c>
      <c r="U135" s="38">
        <f>VLOOKUP(R135,'TUTORES 1s2023'!A:H,6,0)</f>
        <v>56973794398</v>
      </c>
      <c r="V135" s="23">
        <v>45026</v>
      </c>
      <c r="W135" s="29" t="s">
        <v>62</v>
      </c>
      <c r="X135" s="22"/>
      <c r="Y135" s="22"/>
      <c r="Z135" s="22"/>
      <c r="AA135" s="22"/>
      <c r="AB135" s="22"/>
      <c r="AC135" s="22"/>
      <c r="AD135" s="22"/>
      <c r="AE135" s="22"/>
      <c r="AF135" s="22"/>
      <c r="AG135" s="22"/>
      <c r="AH135" s="22"/>
      <c r="AI135" s="22"/>
      <c r="AJ135" s="22"/>
      <c r="AK135" s="22"/>
      <c r="AL135" s="22"/>
      <c r="AM135" s="22"/>
      <c r="AN135" s="22"/>
      <c r="AO135" s="22"/>
      <c r="AP135" s="22" t="s">
        <v>3023</v>
      </c>
      <c r="AQ135" s="22"/>
      <c r="AR135" s="22"/>
      <c r="AS135" s="22"/>
      <c r="AT135" s="22"/>
      <c r="AU135" s="22" t="s">
        <v>62</v>
      </c>
      <c r="AV135" s="22" t="s">
        <v>3445</v>
      </c>
      <c r="AW135" s="22"/>
      <c r="AX135" s="23">
        <v>45005</v>
      </c>
      <c r="AY135" s="86">
        <f>VLOOKUP(A135,'TUTORÍAS 20230424'!A:I,8,0)</f>
        <v>1</v>
      </c>
      <c r="AZ135" s="86">
        <f>VLOOKUP(A135,'TUTORÍAS 20230502'!A:K,10,0)</f>
        <v>2</v>
      </c>
      <c r="BA135" s="109"/>
      <c r="BB135" s="109"/>
      <c r="BC135" s="22" t="s">
        <v>3578</v>
      </c>
      <c r="BD135" s="22" t="s">
        <v>3579</v>
      </c>
      <c r="BE135" s="22"/>
    </row>
    <row r="136" spans="1:57" ht="15.75" customHeight="1">
      <c r="A136" s="19">
        <v>21697890</v>
      </c>
      <c r="B136" s="21">
        <v>0</v>
      </c>
      <c r="C136" s="20" t="s">
        <v>3580</v>
      </c>
      <c r="D136" s="20" t="s">
        <v>50</v>
      </c>
      <c r="E136" s="20" t="s">
        <v>875</v>
      </c>
      <c r="F136" s="20" t="s">
        <v>119</v>
      </c>
      <c r="G136" s="22" t="s">
        <v>151</v>
      </c>
      <c r="H136" s="22" t="s">
        <v>3117</v>
      </c>
      <c r="I136" s="22"/>
      <c r="J136" s="22" t="s">
        <v>3581</v>
      </c>
      <c r="K136" s="22" t="s">
        <v>3582</v>
      </c>
      <c r="L136" s="38">
        <v>935582220</v>
      </c>
      <c r="M136" s="22"/>
      <c r="N136" s="21" t="s">
        <v>58</v>
      </c>
      <c r="O136" s="22" t="s">
        <v>108</v>
      </c>
      <c r="P136" s="22" t="s">
        <v>109</v>
      </c>
      <c r="Q136" s="22" t="s">
        <v>3559</v>
      </c>
      <c r="R136" s="38" t="s">
        <v>1166</v>
      </c>
      <c r="S136" s="22" t="str">
        <f>VLOOKUP(R136,'TUTORES 1s2023'!A:D,2,0)</f>
        <v>GOMEZ MANQUEHUAL SUSSY ESTEFANIA</v>
      </c>
      <c r="T136" s="22" t="str">
        <f>VLOOKUP(R136,'TUTORES 1s2023'!A:H,5,0)</f>
        <v>sussy.gomez@usach.cl</v>
      </c>
      <c r="U136" s="38">
        <f>VLOOKUP(R136,'TUTORES 1s2023'!A:H,6,0)</f>
        <v>950599869</v>
      </c>
      <c r="V136" s="23" t="s">
        <v>3175</v>
      </c>
      <c r="W136" s="29" t="s">
        <v>62</v>
      </c>
      <c r="X136" s="22"/>
      <c r="Y136" s="22"/>
      <c r="Z136" s="22"/>
      <c r="AA136" s="22"/>
      <c r="AB136" s="22"/>
      <c r="AC136" s="22"/>
      <c r="AD136" s="22"/>
      <c r="AE136" s="22"/>
      <c r="AF136" s="22"/>
      <c r="AG136" s="22"/>
      <c r="AH136" s="22"/>
      <c r="AI136" s="22"/>
      <c r="AJ136" s="22"/>
      <c r="AK136" s="22"/>
      <c r="AL136" s="22"/>
      <c r="AM136" s="22"/>
      <c r="AN136" s="22"/>
      <c r="AO136" s="22"/>
      <c r="AP136" s="22" t="s">
        <v>3023</v>
      </c>
      <c r="AQ136" s="22"/>
      <c r="AR136" s="22"/>
      <c r="AS136" s="22"/>
      <c r="AT136" s="22"/>
      <c r="AU136" s="22" t="s">
        <v>62</v>
      </c>
      <c r="AV136" s="22" t="s">
        <v>3445</v>
      </c>
      <c r="AW136" s="22"/>
      <c r="AX136" s="23">
        <v>45006</v>
      </c>
      <c r="AY136" s="86">
        <f>VLOOKUP(A136,'TUTORÍAS 20230424'!A:I,8,0)</f>
        <v>2</v>
      </c>
      <c r="AZ136" s="86">
        <f>VLOOKUP(A136,'TUTORÍAS 20230502'!A:K,10,0)</f>
        <v>3</v>
      </c>
      <c r="BA136" s="109"/>
      <c r="BB136" s="109"/>
      <c r="BC136" s="22"/>
      <c r="BD136" s="22" t="s">
        <v>3583</v>
      </c>
      <c r="BE136" s="22"/>
    </row>
    <row r="137" spans="1:57" ht="15.75" customHeight="1">
      <c r="A137" s="19">
        <v>21779285</v>
      </c>
      <c r="B137" s="21">
        <v>1</v>
      </c>
      <c r="C137" s="20" t="s">
        <v>3584</v>
      </c>
      <c r="D137" s="20" t="s">
        <v>50</v>
      </c>
      <c r="E137" s="20" t="s">
        <v>732</v>
      </c>
      <c r="F137" s="20" t="s">
        <v>82</v>
      </c>
      <c r="G137" s="22" t="s">
        <v>92</v>
      </c>
      <c r="H137" s="22" t="s">
        <v>3010</v>
      </c>
      <c r="I137" s="22"/>
      <c r="J137" s="22" t="s">
        <v>3585</v>
      </c>
      <c r="K137" s="22" t="s">
        <v>3586</v>
      </c>
      <c r="L137" s="38">
        <v>976596962</v>
      </c>
      <c r="M137" s="22"/>
      <c r="N137" s="21" t="s">
        <v>58</v>
      </c>
      <c r="O137" s="22" t="s">
        <v>77</v>
      </c>
      <c r="P137" s="22" t="s">
        <v>2267</v>
      </c>
      <c r="Q137" s="22" t="s">
        <v>2482</v>
      </c>
      <c r="R137" s="38" t="s">
        <v>1150</v>
      </c>
      <c r="S137" s="22" t="str">
        <f>VLOOKUP(R137,'TUTORES 1s2023'!A:D,2,0)</f>
        <v>GUTIÉRREZ SILVA AGUSTÍN RENATO</v>
      </c>
      <c r="T137" s="22" t="str">
        <f>VLOOKUP(R137,'TUTORES 1s2023'!A:E,5,0)</f>
        <v>agustin.gutierrez@usach.cl</v>
      </c>
      <c r="U137" s="22">
        <f>VLOOKUP(R137,'TUTORES 1s2023'!A:G,6,0)</f>
        <v>56940993189</v>
      </c>
      <c r="V137" s="45">
        <v>45036</v>
      </c>
      <c r="W137" s="29" t="s">
        <v>3587</v>
      </c>
      <c r="X137" s="22"/>
      <c r="Y137" s="22"/>
      <c r="Z137" s="22"/>
      <c r="AA137" s="22"/>
      <c r="AB137" s="22"/>
      <c r="AC137" s="22"/>
      <c r="AD137" s="22"/>
      <c r="AE137" s="22"/>
      <c r="AF137" s="22"/>
      <c r="AG137" s="22"/>
      <c r="AH137" s="22"/>
      <c r="AI137" s="22"/>
      <c r="AJ137" s="22"/>
      <c r="AK137" s="22"/>
      <c r="AL137" s="22"/>
      <c r="AM137" s="22"/>
      <c r="AN137" s="22"/>
      <c r="AO137" s="22"/>
      <c r="AP137" s="22" t="s">
        <v>3588</v>
      </c>
      <c r="AQ137" s="22"/>
      <c r="AR137" s="22"/>
      <c r="AS137" s="22" t="s">
        <v>259</v>
      </c>
      <c r="AT137" s="22"/>
      <c r="AU137" s="22" t="s">
        <v>148</v>
      </c>
      <c r="AV137" s="22" t="s">
        <v>3445</v>
      </c>
      <c r="AW137" s="22"/>
      <c r="AX137" s="23">
        <v>45006</v>
      </c>
      <c r="AY137" s="24">
        <v>0</v>
      </c>
      <c r="AZ137" s="86" t="s">
        <v>50</v>
      </c>
      <c r="BA137" s="109"/>
      <c r="BB137" s="109"/>
      <c r="BC137" s="22"/>
      <c r="BD137" s="22" t="s">
        <v>3589</v>
      </c>
      <c r="BE137" s="22"/>
    </row>
    <row r="138" spans="1:57" ht="15.75" customHeight="1">
      <c r="A138" s="74">
        <v>21092442</v>
      </c>
      <c r="B138" s="77">
        <v>6</v>
      </c>
      <c r="C138" s="75" t="s">
        <v>3590</v>
      </c>
      <c r="D138" s="75" t="s">
        <v>50</v>
      </c>
      <c r="E138" s="75" t="s">
        <v>456</v>
      </c>
      <c r="F138" s="75" t="s">
        <v>82</v>
      </c>
      <c r="G138" s="78" t="s">
        <v>1806</v>
      </c>
      <c r="H138" s="78" t="s">
        <v>3078</v>
      </c>
      <c r="I138" s="78"/>
      <c r="J138" s="78" t="s">
        <v>3591</v>
      </c>
      <c r="K138" s="78" t="s">
        <v>3592</v>
      </c>
      <c r="L138" s="98">
        <v>225138035</v>
      </c>
      <c r="M138" s="78"/>
      <c r="N138" s="77" t="s">
        <v>58</v>
      </c>
      <c r="O138" s="78" t="s">
        <v>77</v>
      </c>
      <c r="P138" s="78" t="s">
        <v>2267</v>
      </c>
      <c r="Q138" s="78" t="s">
        <v>2268</v>
      </c>
      <c r="R138" s="9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t="s">
        <v>3023</v>
      </c>
      <c r="AQ138" s="78"/>
      <c r="AR138" s="78"/>
      <c r="AS138" s="78"/>
      <c r="AT138" s="78"/>
      <c r="AU138" s="78"/>
      <c r="AV138" s="111" t="s">
        <v>3323</v>
      </c>
      <c r="AW138" s="78"/>
      <c r="AX138" s="99">
        <v>45006</v>
      </c>
      <c r="AY138" s="100" t="s">
        <v>50</v>
      </c>
      <c r="AZ138" s="100" t="s">
        <v>50</v>
      </c>
      <c r="BA138" s="112"/>
      <c r="BB138" s="112"/>
      <c r="BC138" s="22" t="s">
        <v>3593</v>
      </c>
      <c r="BD138" s="22" t="s">
        <v>3594</v>
      </c>
      <c r="BE138" s="22"/>
    </row>
    <row r="139" spans="1:57" ht="15.75" customHeight="1">
      <c r="A139" s="19">
        <v>21419494</v>
      </c>
      <c r="B139" s="21">
        <v>5</v>
      </c>
      <c r="C139" s="20" t="s">
        <v>3595</v>
      </c>
      <c r="D139" s="20" t="s">
        <v>50</v>
      </c>
      <c r="E139" s="20" t="s">
        <v>1053</v>
      </c>
      <c r="F139" s="20" t="s">
        <v>82</v>
      </c>
      <c r="G139" s="22" t="s">
        <v>92</v>
      </c>
      <c r="H139" s="22" t="s">
        <v>3010</v>
      </c>
      <c r="I139" s="22"/>
      <c r="J139" s="22" t="s">
        <v>3596</v>
      </c>
      <c r="K139" s="22" t="s">
        <v>3597</v>
      </c>
      <c r="L139" s="38">
        <v>225210150</v>
      </c>
      <c r="M139" s="22"/>
      <c r="N139" s="21" t="s">
        <v>58</v>
      </c>
      <c r="O139" s="22" t="s">
        <v>77</v>
      </c>
      <c r="P139" s="22" t="s">
        <v>2267</v>
      </c>
      <c r="Q139" s="22" t="s">
        <v>2482</v>
      </c>
      <c r="R139" s="38" t="s">
        <v>1056</v>
      </c>
      <c r="S139" s="22" t="str">
        <f>VLOOKUP(R139,'TUTORES 1s2023'!A:D,2,0)</f>
        <v>ZÚÑIGA MACHUCA IGNACIO JESÚS FERNANDO</v>
      </c>
      <c r="T139" s="22" t="str">
        <f>VLOOKUP(R139,'TUTORES 1s2023'!A:E,5,0)</f>
        <v>ignacio.zuniga.m@usach.cl</v>
      </c>
      <c r="U139" s="22">
        <f>VLOOKUP(R139,'TUTORES 1s2023'!A:G,6,0)</f>
        <v>955353336</v>
      </c>
      <c r="V139" s="45">
        <v>45036</v>
      </c>
      <c r="W139" s="29" t="s">
        <v>62</v>
      </c>
      <c r="X139" s="22"/>
      <c r="Y139" s="22"/>
      <c r="Z139" s="22"/>
      <c r="AA139" s="22"/>
      <c r="AB139" s="22"/>
      <c r="AC139" s="22"/>
      <c r="AD139" s="22"/>
      <c r="AE139" s="22"/>
      <c r="AF139" s="22"/>
      <c r="AG139" s="22"/>
      <c r="AH139" s="22"/>
      <c r="AI139" s="22"/>
      <c r="AJ139" s="22"/>
      <c r="AK139" s="22"/>
      <c r="AL139" s="22"/>
      <c r="AM139" s="22"/>
      <c r="AN139" s="22"/>
      <c r="AO139" s="22"/>
      <c r="AP139" s="22" t="s">
        <v>3023</v>
      </c>
      <c r="AQ139" s="22"/>
      <c r="AR139" s="22"/>
      <c r="AS139" s="22"/>
      <c r="AT139" s="22"/>
      <c r="AU139" s="22" t="s">
        <v>62</v>
      </c>
      <c r="AV139" s="22" t="s">
        <v>3445</v>
      </c>
      <c r="AW139" s="22"/>
      <c r="AX139" s="23">
        <v>45006</v>
      </c>
      <c r="AY139" s="24">
        <v>0</v>
      </c>
      <c r="AZ139" s="86">
        <v>0</v>
      </c>
      <c r="BA139" s="109"/>
      <c r="BB139" s="109"/>
      <c r="BC139" s="22" t="s">
        <v>3598</v>
      </c>
      <c r="BD139" s="22" t="s">
        <v>3599</v>
      </c>
      <c r="BE139" s="22"/>
    </row>
    <row r="140" spans="1:57" ht="15.75" customHeight="1">
      <c r="A140" s="19">
        <v>20722467</v>
      </c>
      <c r="B140" s="21">
        <v>7</v>
      </c>
      <c r="C140" s="20" t="s">
        <v>3600</v>
      </c>
      <c r="D140" s="20" t="s">
        <v>50</v>
      </c>
      <c r="E140" s="20" t="s">
        <v>1053</v>
      </c>
      <c r="F140" s="20" t="s">
        <v>82</v>
      </c>
      <c r="G140" s="22" t="s">
        <v>92</v>
      </c>
      <c r="H140" s="22" t="s">
        <v>3010</v>
      </c>
      <c r="I140" s="22"/>
      <c r="J140" s="22" t="s">
        <v>3601</v>
      </c>
      <c r="K140" s="22" t="s">
        <v>3602</v>
      </c>
      <c r="L140" s="38">
        <v>976649695</v>
      </c>
      <c r="M140" s="22"/>
      <c r="N140" s="21" t="s">
        <v>58</v>
      </c>
      <c r="O140" s="22" t="s">
        <v>77</v>
      </c>
      <c r="P140" s="22" t="s">
        <v>2267</v>
      </c>
      <c r="Q140" s="22" t="s">
        <v>2482</v>
      </c>
      <c r="R140" s="38" t="s">
        <v>579</v>
      </c>
      <c r="S140" s="22" t="str">
        <f>VLOOKUP(R140,'TUTORES 1s2023'!A:D,2,0)</f>
        <v>ESTOLASA ROJAS ROBERTO PATRICIO</v>
      </c>
      <c r="T140" s="22" t="str">
        <f>VLOOKUP(R140,'TUTORES 1s2023'!A:E,5,0)</f>
        <v>roberto.estolasa@usach.cl</v>
      </c>
      <c r="U140" s="22">
        <f>VLOOKUP(R140,'TUTORES 1s2023'!A:G,6,0)</f>
        <v>56948741363</v>
      </c>
      <c r="V140" s="45">
        <v>45036</v>
      </c>
      <c r="W140" s="29" t="s">
        <v>62</v>
      </c>
      <c r="X140" s="22"/>
      <c r="Y140" s="22"/>
      <c r="Z140" s="22"/>
      <c r="AA140" s="22"/>
      <c r="AB140" s="22"/>
      <c r="AC140" s="22"/>
      <c r="AD140" s="22"/>
      <c r="AE140" s="22"/>
      <c r="AF140" s="22"/>
      <c r="AG140" s="22"/>
      <c r="AH140" s="22"/>
      <c r="AI140" s="22"/>
      <c r="AJ140" s="22"/>
      <c r="AK140" s="22"/>
      <c r="AL140" s="22"/>
      <c r="AM140" s="22"/>
      <c r="AN140" s="22"/>
      <c r="AO140" s="22"/>
      <c r="AP140" s="22" t="s">
        <v>3023</v>
      </c>
      <c r="AQ140" s="22"/>
      <c r="AR140" s="22"/>
      <c r="AS140" s="22"/>
      <c r="AT140" s="22"/>
      <c r="AU140" s="22" t="s">
        <v>62</v>
      </c>
      <c r="AV140" s="22" t="s">
        <v>3445</v>
      </c>
      <c r="AW140" s="22"/>
      <c r="AX140" s="23">
        <v>45006</v>
      </c>
      <c r="AY140" s="24">
        <v>0</v>
      </c>
      <c r="AZ140" s="86">
        <f>VLOOKUP(A140,'TUTORÍAS 20230502'!A:K,10,0)</f>
        <v>2</v>
      </c>
      <c r="BA140" s="109"/>
      <c r="BB140" s="109"/>
      <c r="BC140" s="22" t="s">
        <v>3603</v>
      </c>
      <c r="BD140" s="22" t="s">
        <v>3604</v>
      </c>
      <c r="BE140" s="22"/>
    </row>
    <row r="141" spans="1:57" ht="15.75" customHeight="1">
      <c r="A141" s="19">
        <v>21518850</v>
      </c>
      <c r="B141" s="21">
        <v>7</v>
      </c>
      <c r="C141" s="20" t="s">
        <v>3605</v>
      </c>
      <c r="D141" s="20" t="s">
        <v>50</v>
      </c>
      <c r="E141" s="20" t="s">
        <v>1053</v>
      </c>
      <c r="F141" s="20" t="s">
        <v>82</v>
      </c>
      <c r="G141" s="22" t="s">
        <v>151</v>
      </c>
      <c r="H141" s="22" t="s">
        <v>3117</v>
      </c>
      <c r="I141" s="22"/>
      <c r="J141" s="22" t="s">
        <v>3606</v>
      </c>
      <c r="K141" s="22" t="s">
        <v>3607</v>
      </c>
      <c r="L141" s="38">
        <v>973806942</v>
      </c>
      <c r="M141" s="22"/>
      <c r="N141" s="21" t="s">
        <v>58</v>
      </c>
      <c r="O141" s="22" t="s">
        <v>77</v>
      </c>
      <c r="P141" s="22" t="s">
        <v>2267</v>
      </c>
      <c r="Q141" s="22" t="s">
        <v>2482</v>
      </c>
      <c r="R141" s="38" t="s">
        <v>2582</v>
      </c>
      <c r="S141" s="22" t="str">
        <f>VLOOKUP(R141,'TUTORES 1s2023'!A:D,2,0)</f>
        <v xml:space="preserve">HUME BUGUEÑO LUIS </v>
      </c>
      <c r="T141" s="22" t="str">
        <f>VLOOKUP(R141,'TUTORES 1s2023'!A:E,5,0)</f>
        <v>luis.hume@usach.cl</v>
      </c>
      <c r="U141" s="22">
        <f>VLOOKUP(R141,'TUTORES 1s2023'!A:G,6,0)</f>
        <v>56942700723</v>
      </c>
      <c r="V141" s="45">
        <v>45036</v>
      </c>
      <c r="W141" s="29" t="s">
        <v>62</v>
      </c>
      <c r="X141" s="22"/>
      <c r="Y141" s="22"/>
      <c r="Z141" s="22"/>
      <c r="AA141" s="22"/>
      <c r="AB141" s="22"/>
      <c r="AC141" s="22"/>
      <c r="AD141" s="22"/>
      <c r="AE141" s="22"/>
      <c r="AF141" s="22"/>
      <c r="AG141" s="22"/>
      <c r="AH141" s="22"/>
      <c r="AI141" s="22"/>
      <c r="AJ141" s="22"/>
      <c r="AK141" s="22"/>
      <c r="AL141" s="22"/>
      <c r="AM141" s="22"/>
      <c r="AN141" s="22"/>
      <c r="AO141" s="22"/>
      <c r="AP141" s="22" t="s">
        <v>3023</v>
      </c>
      <c r="AQ141" s="22"/>
      <c r="AR141" s="22"/>
      <c r="AS141" s="22"/>
      <c r="AT141" s="22"/>
      <c r="AU141" s="22" t="s">
        <v>62</v>
      </c>
      <c r="AV141" s="22" t="s">
        <v>3445</v>
      </c>
      <c r="AW141" s="22"/>
      <c r="AX141" s="23">
        <v>45006</v>
      </c>
      <c r="AY141" s="24">
        <v>0</v>
      </c>
      <c r="AZ141" s="86">
        <v>0</v>
      </c>
      <c r="BA141" s="109"/>
      <c r="BB141" s="109"/>
      <c r="BC141" s="22" t="s">
        <v>3608</v>
      </c>
      <c r="BD141" s="22" t="s">
        <v>3609</v>
      </c>
      <c r="BE141" s="22"/>
    </row>
    <row r="142" spans="1:57" ht="15.75" customHeight="1">
      <c r="A142" s="19">
        <v>21799490</v>
      </c>
      <c r="B142" s="21" t="s">
        <v>3091</v>
      </c>
      <c r="C142" s="20" t="s">
        <v>3610</v>
      </c>
      <c r="D142" s="20" t="s">
        <v>50</v>
      </c>
      <c r="E142" s="20" t="s">
        <v>1053</v>
      </c>
      <c r="F142" s="20" t="s">
        <v>82</v>
      </c>
      <c r="G142" s="22" t="s">
        <v>92</v>
      </c>
      <c r="H142" s="22" t="s">
        <v>3010</v>
      </c>
      <c r="I142" s="22"/>
      <c r="J142" s="22" t="s">
        <v>3611</v>
      </c>
      <c r="K142" s="22" t="s">
        <v>3612</v>
      </c>
      <c r="L142" s="38">
        <v>972140272</v>
      </c>
      <c r="M142" s="22"/>
      <c r="N142" s="21" t="s">
        <v>58</v>
      </c>
      <c r="O142" s="22" t="s">
        <v>77</v>
      </c>
      <c r="P142" s="22" t="s">
        <v>2267</v>
      </c>
      <c r="Q142" s="22" t="s">
        <v>2482</v>
      </c>
      <c r="R142" s="38"/>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t="s">
        <v>3023</v>
      </c>
      <c r="AQ142" s="22"/>
      <c r="AR142" s="22"/>
      <c r="AS142" s="22"/>
      <c r="AT142" s="22"/>
      <c r="AU142" s="22"/>
      <c r="AV142" s="22" t="s">
        <v>3445</v>
      </c>
      <c r="AW142" s="22"/>
      <c r="AX142" s="23">
        <v>45006</v>
      </c>
      <c r="AY142" s="86" t="s">
        <v>50</v>
      </c>
      <c r="AZ142" s="86" t="s">
        <v>50</v>
      </c>
      <c r="BA142" s="109"/>
      <c r="BB142" s="109"/>
      <c r="BC142" s="22" t="s">
        <v>3613</v>
      </c>
      <c r="BD142" s="22" t="s">
        <v>3614</v>
      </c>
      <c r="BE142" s="22"/>
    </row>
    <row r="143" spans="1:57" ht="15.75" customHeight="1">
      <c r="A143" s="19">
        <v>18422427</v>
      </c>
      <c r="B143" s="21">
        <v>5</v>
      </c>
      <c r="C143" s="20" t="s">
        <v>3615</v>
      </c>
      <c r="D143" s="20" t="s">
        <v>50</v>
      </c>
      <c r="E143" s="20" t="s">
        <v>3616</v>
      </c>
      <c r="F143" s="20" t="s">
        <v>157</v>
      </c>
      <c r="G143" s="22" t="s">
        <v>92</v>
      </c>
      <c r="H143" s="22" t="s">
        <v>3010</v>
      </c>
      <c r="I143" s="22"/>
      <c r="J143" s="22" t="s">
        <v>3617</v>
      </c>
      <c r="K143" s="22" t="s">
        <v>3618</v>
      </c>
      <c r="L143" s="22" t="s">
        <v>50</v>
      </c>
      <c r="M143" s="22"/>
      <c r="N143" s="21" t="s">
        <v>58</v>
      </c>
      <c r="O143" s="22" t="s">
        <v>3619</v>
      </c>
      <c r="P143" s="22" t="s">
        <v>3620</v>
      </c>
      <c r="Q143" s="22" t="s">
        <v>1896</v>
      </c>
      <c r="R143" s="38"/>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t="s">
        <v>3023</v>
      </c>
      <c r="AQ143" s="22"/>
      <c r="AR143" s="22"/>
      <c r="AS143" s="22"/>
      <c r="AT143" s="22"/>
      <c r="AU143" s="22"/>
      <c r="AV143" s="22" t="s">
        <v>3445</v>
      </c>
      <c r="AW143" s="22"/>
      <c r="AX143" s="23">
        <v>45006</v>
      </c>
      <c r="AY143" s="86" t="s">
        <v>50</v>
      </c>
      <c r="AZ143" s="86" t="s">
        <v>50</v>
      </c>
      <c r="BA143" s="109"/>
      <c r="BB143" s="109"/>
      <c r="BC143" s="22" t="s">
        <v>3621</v>
      </c>
      <c r="BD143" s="22" t="s">
        <v>3622</v>
      </c>
      <c r="BE143" s="22"/>
    </row>
    <row r="144" spans="1:57" ht="15.75" customHeight="1">
      <c r="A144" s="19">
        <v>21819354</v>
      </c>
      <c r="B144" s="21">
        <v>4</v>
      </c>
      <c r="C144" s="20" t="s">
        <v>3623</v>
      </c>
      <c r="D144" s="20" t="s">
        <v>50</v>
      </c>
      <c r="E144" s="20" t="s">
        <v>732</v>
      </c>
      <c r="F144" s="20" t="s">
        <v>82</v>
      </c>
      <c r="G144" s="22" t="s">
        <v>92</v>
      </c>
      <c r="H144" s="22" t="s">
        <v>3010</v>
      </c>
      <c r="I144" s="22"/>
      <c r="J144" s="22" t="s">
        <v>3624</v>
      </c>
      <c r="K144" s="22" t="s">
        <v>3625</v>
      </c>
      <c r="L144" s="38">
        <v>956888023</v>
      </c>
      <c r="M144" s="22"/>
      <c r="N144" s="21" t="s">
        <v>58</v>
      </c>
      <c r="O144" s="22" t="s">
        <v>999</v>
      </c>
      <c r="P144" s="22" t="s">
        <v>1000</v>
      </c>
      <c r="Q144" s="22" t="s">
        <v>1001</v>
      </c>
      <c r="R144" s="38" t="s">
        <v>3519</v>
      </c>
      <c r="S144" s="22" t="str">
        <f>VLOOKUP(R144,'TUTORES 1s2023'!A:D,2,0)</f>
        <v>SOFÍA ANTONIA QUINTANA PAVEZ</v>
      </c>
      <c r="T144" s="22" t="str">
        <f>VLOOKUP(R144,'TUTORES 1s2023'!A:H,5,0)</f>
        <v>sofia.quintana.p@usach.cl</v>
      </c>
      <c r="U144" s="38">
        <f>VLOOKUP(R144,'TUTORES 1s2023'!A:H,6,0)</f>
        <v>966267590</v>
      </c>
      <c r="V144" s="45">
        <v>45042</v>
      </c>
      <c r="W144" s="29" t="s">
        <v>62</v>
      </c>
      <c r="X144" s="22"/>
      <c r="Y144" s="22"/>
      <c r="Z144" s="22"/>
      <c r="AA144" s="22"/>
      <c r="AB144" s="22"/>
      <c r="AC144" s="22"/>
      <c r="AD144" s="22"/>
      <c r="AE144" s="22"/>
      <c r="AF144" s="22"/>
      <c r="AG144" s="22"/>
      <c r="AH144" s="22"/>
      <c r="AI144" s="22"/>
      <c r="AJ144" s="22"/>
      <c r="AK144" s="22"/>
      <c r="AL144" s="22"/>
      <c r="AM144" s="22"/>
      <c r="AN144" s="22"/>
      <c r="AO144" s="22"/>
      <c r="AP144" s="22" t="s">
        <v>3023</v>
      </c>
      <c r="AQ144" s="22"/>
      <c r="AR144" s="22"/>
      <c r="AS144" s="22"/>
      <c r="AT144" s="22"/>
      <c r="AU144" s="22" t="s">
        <v>62</v>
      </c>
      <c r="AV144" s="22" t="s">
        <v>3445</v>
      </c>
      <c r="AW144" s="22"/>
      <c r="AX144" s="23">
        <v>45006</v>
      </c>
      <c r="AY144" s="86" t="s">
        <v>50</v>
      </c>
      <c r="AZ144" s="86">
        <v>0</v>
      </c>
      <c r="BA144" s="109"/>
      <c r="BB144" s="109"/>
      <c r="BC144" s="22"/>
      <c r="BD144" s="22" t="s">
        <v>3626</v>
      </c>
      <c r="BE144" s="22"/>
    </row>
    <row r="145" spans="1:57" ht="15.75" customHeight="1">
      <c r="A145" s="19">
        <v>21654175</v>
      </c>
      <c r="B145" s="21">
        <v>8</v>
      </c>
      <c r="C145" s="20" t="s">
        <v>3627</v>
      </c>
      <c r="D145" s="20" t="s">
        <v>50</v>
      </c>
      <c r="E145" s="20" t="s">
        <v>433</v>
      </c>
      <c r="F145" s="20" t="s">
        <v>157</v>
      </c>
      <c r="G145" s="22" t="s">
        <v>92</v>
      </c>
      <c r="H145" s="22" t="s">
        <v>3010</v>
      </c>
      <c r="I145" s="22"/>
      <c r="J145" s="22" t="s">
        <v>3628</v>
      </c>
      <c r="K145" s="22" t="s">
        <v>3629</v>
      </c>
      <c r="L145" s="38">
        <v>983855449</v>
      </c>
      <c r="M145" s="22"/>
      <c r="N145" s="21" t="s">
        <v>58</v>
      </c>
      <c r="O145" s="22" t="s">
        <v>77</v>
      </c>
      <c r="P145" s="22" t="s">
        <v>77</v>
      </c>
      <c r="Q145" s="22" t="s">
        <v>411</v>
      </c>
      <c r="R145" s="38"/>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t="s">
        <v>3023</v>
      </c>
      <c r="AQ145" s="22"/>
      <c r="AR145" s="22"/>
      <c r="AS145" s="22"/>
      <c r="AT145" s="22"/>
      <c r="AU145" s="22"/>
      <c r="AV145" s="22" t="s">
        <v>3445</v>
      </c>
      <c r="AW145" s="22"/>
      <c r="AX145" s="23">
        <v>45006</v>
      </c>
      <c r="AY145" s="86" t="s">
        <v>50</v>
      </c>
      <c r="AZ145" s="86" t="s">
        <v>50</v>
      </c>
      <c r="BA145" s="109"/>
      <c r="BB145" s="109"/>
      <c r="BC145" s="22"/>
      <c r="BD145" s="22" t="s">
        <v>3630</v>
      </c>
      <c r="BE145" s="22"/>
    </row>
    <row r="146" spans="1:57" ht="15.75" customHeight="1">
      <c r="A146" s="19">
        <v>21543451</v>
      </c>
      <c r="B146" s="21">
        <v>6</v>
      </c>
      <c r="C146" s="20" t="s">
        <v>3631</v>
      </c>
      <c r="D146" s="20" t="s">
        <v>50</v>
      </c>
      <c r="E146" s="20" t="s">
        <v>433</v>
      </c>
      <c r="F146" s="20" t="s">
        <v>157</v>
      </c>
      <c r="G146" s="22" t="s">
        <v>92</v>
      </c>
      <c r="H146" s="22" t="s">
        <v>3010</v>
      </c>
      <c r="I146" s="22"/>
      <c r="J146" s="22" t="s">
        <v>3632</v>
      </c>
      <c r="K146" s="22" t="s">
        <v>3633</v>
      </c>
      <c r="L146" s="38">
        <v>992778411</v>
      </c>
      <c r="M146" s="22"/>
      <c r="N146" s="21" t="s">
        <v>58</v>
      </c>
      <c r="O146" s="22" t="s">
        <v>77</v>
      </c>
      <c r="P146" s="22" t="s">
        <v>77</v>
      </c>
      <c r="Q146" s="22" t="s">
        <v>411</v>
      </c>
      <c r="R146" s="38"/>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t="s">
        <v>3023</v>
      </c>
      <c r="AQ146" s="22"/>
      <c r="AR146" s="22"/>
      <c r="AS146" s="22"/>
      <c r="AT146" s="22"/>
      <c r="AU146" s="22"/>
      <c r="AV146" s="22" t="s">
        <v>3445</v>
      </c>
      <c r="AW146" s="22"/>
      <c r="AX146" s="23">
        <v>45006</v>
      </c>
      <c r="AY146" s="86" t="s">
        <v>50</v>
      </c>
      <c r="AZ146" s="86" t="s">
        <v>50</v>
      </c>
      <c r="BA146" s="109"/>
      <c r="BB146" s="109"/>
      <c r="BC146" s="22"/>
      <c r="BD146" s="22" t="s">
        <v>3634</v>
      </c>
      <c r="BE146" s="22"/>
    </row>
    <row r="147" spans="1:57" ht="15.75" customHeight="1">
      <c r="A147" s="19">
        <v>20551363</v>
      </c>
      <c r="B147" s="21">
        <v>9</v>
      </c>
      <c r="C147" s="20" t="s">
        <v>3635</v>
      </c>
      <c r="D147" s="20" t="s">
        <v>50</v>
      </c>
      <c r="E147" s="20" t="s">
        <v>637</v>
      </c>
      <c r="F147" s="20" t="s">
        <v>82</v>
      </c>
      <c r="G147" s="22" t="s">
        <v>3023</v>
      </c>
      <c r="H147" s="22" t="s">
        <v>3424</v>
      </c>
      <c r="I147" s="22"/>
      <c r="J147" s="22" t="s">
        <v>3636</v>
      </c>
      <c r="K147" s="22" t="s">
        <v>3637</v>
      </c>
      <c r="L147" s="38">
        <v>965331546</v>
      </c>
      <c r="M147" s="22"/>
      <c r="N147" s="21" t="s">
        <v>58</v>
      </c>
      <c r="O147" s="22" t="s">
        <v>77</v>
      </c>
      <c r="P147" s="22" t="s">
        <v>77</v>
      </c>
      <c r="Q147" s="22" t="s">
        <v>3406</v>
      </c>
      <c r="R147" s="38" t="s">
        <v>2582</v>
      </c>
      <c r="S147" s="22" t="str">
        <f>VLOOKUP(R147,'TUTORES 1s2023'!A:B,2,0)</f>
        <v xml:space="preserve">HUME BUGUEÑO LUIS </v>
      </c>
      <c r="T147" s="22" t="str">
        <f>VLOOKUP(R147,'TUTORES 1s2023'!A:H,5,0)</f>
        <v>luis.hume@usach.cl</v>
      </c>
      <c r="U147" s="38">
        <f>VLOOKUP(R147,'TUTORES 1s2023'!A:H,6,0)</f>
        <v>56942700723</v>
      </c>
      <c r="V147" s="23">
        <v>45026</v>
      </c>
      <c r="W147" s="29" t="s">
        <v>62</v>
      </c>
      <c r="X147" s="22"/>
      <c r="Y147" s="22"/>
      <c r="Z147" s="22"/>
      <c r="AA147" s="22"/>
      <c r="AB147" s="22"/>
      <c r="AC147" s="22"/>
      <c r="AD147" s="22"/>
      <c r="AE147" s="22"/>
      <c r="AF147" s="22"/>
      <c r="AG147" s="22"/>
      <c r="AH147" s="22"/>
      <c r="AI147" s="22"/>
      <c r="AJ147" s="22"/>
      <c r="AK147" s="22"/>
      <c r="AL147" s="22"/>
      <c r="AM147" s="22"/>
      <c r="AN147" s="22"/>
      <c r="AO147" s="22"/>
      <c r="AP147" s="22" t="s">
        <v>3023</v>
      </c>
      <c r="AQ147" s="22"/>
      <c r="AR147" s="22"/>
      <c r="AS147" s="22"/>
      <c r="AT147" s="22"/>
      <c r="AU147" s="22" t="s">
        <v>62</v>
      </c>
      <c r="AV147" s="22" t="s">
        <v>3445</v>
      </c>
      <c r="AW147" s="22"/>
      <c r="AX147" s="23">
        <v>45006</v>
      </c>
      <c r="AY147" s="86">
        <f>VLOOKUP(A147,'TUTORÍAS 20230424'!A:I,8,0)</f>
        <v>2</v>
      </c>
      <c r="AZ147" s="86">
        <f>VLOOKUP(A147,'TUTORÍAS 20230502'!A:K,10,0)</f>
        <v>3</v>
      </c>
      <c r="BA147" s="109"/>
      <c r="BB147" s="109"/>
      <c r="BC147" s="22"/>
      <c r="BD147" s="22" t="s">
        <v>3491</v>
      </c>
      <c r="BE147" s="22"/>
    </row>
    <row r="148" spans="1:57" ht="15.75" customHeight="1">
      <c r="A148" s="19">
        <v>21522589</v>
      </c>
      <c r="B148" s="21">
        <v>5</v>
      </c>
      <c r="C148" s="20" t="s">
        <v>3638</v>
      </c>
      <c r="D148" s="20" t="s">
        <v>50</v>
      </c>
      <c r="E148" s="20" t="s">
        <v>2451</v>
      </c>
      <c r="F148" s="20" t="s">
        <v>157</v>
      </c>
      <c r="G148" s="22" t="s">
        <v>92</v>
      </c>
      <c r="H148" s="22" t="s">
        <v>3010</v>
      </c>
      <c r="I148" s="22"/>
      <c r="J148" s="22" t="s">
        <v>3639</v>
      </c>
      <c r="K148" s="22" t="s">
        <v>3640</v>
      </c>
      <c r="L148" s="38">
        <v>932483785</v>
      </c>
      <c r="M148" s="22"/>
      <c r="N148" s="21" t="s">
        <v>58</v>
      </c>
      <c r="O148" s="22" t="s">
        <v>77</v>
      </c>
      <c r="P148" s="22" t="s">
        <v>77</v>
      </c>
      <c r="Q148" s="22" t="s">
        <v>411</v>
      </c>
      <c r="R148" s="38"/>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t="s">
        <v>3023</v>
      </c>
      <c r="AQ148" s="22"/>
      <c r="AR148" s="22"/>
      <c r="AS148" s="22"/>
      <c r="AT148" s="22"/>
      <c r="AU148" s="22"/>
      <c r="AV148" s="22" t="s">
        <v>3445</v>
      </c>
      <c r="AW148" s="22"/>
      <c r="AX148" s="23">
        <v>45006</v>
      </c>
      <c r="AY148" s="86" t="s">
        <v>50</v>
      </c>
      <c r="AZ148" s="86" t="s">
        <v>50</v>
      </c>
      <c r="BA148" s="109"/>
      <c r="BB148" s="109"/>
      <c r="BC148" s="22"/>
      <c r="BD148" s="22" t="s">
        <v>3641</v>
      </c>
      <c r="BE148" s="22"/>
    </row>
    <row r="149" spans="1:57" ht="15.75" customHeight="1">
      <c r="A149" s="19">
        <v>21762762</v>
      </c>
      <c r="B149" s="21">
        <v>1</v>
      </c>
      <c r="C149" s="20" t="s">
        <v>3642</v>
      </c>
      <c r="D149" s="20" t="s">
        <v>50</v>
      </c>
      <c r="E149" s="20" t="s">
        <v>1613</v>
      </c>
      <c r="F149" s="20" t="s">
        <v>82</v>
      </c>
      <c r="G149" s="22" t="s">
        <v>92</v>
      </c>
      <c r="H149" s="22" t="s">
        <v>3010</v>
      </c>
      <c r="I149" s="22"/>
      <c r="J149" s="22" t="s">
        <v>3643</v>
      </c>
      <c r="K149" s="22" t="s">
        <v>3644</v>
      </c>
      <c r="L149" s="22" t="s">
        <v>50</v>
      </c>
      <c r="M149" s="22"/>
      <c r="N149" s="21" t="s">
        <v>58</v>
      </c>
      <c r="O149" s="22" t="s">
        <v>77</v>
      </c>
      <c r="P149" s="22" t="s">
        <v>2267</v>
      </c>
      <c r="Q149" s="22" t="s">
        <v>2482</v>
      </c>
      <c r="R149" s="38"/>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t="s">
        <v>3023</v>
      </c>
      <c r="AQ149" s="22"/>
      <c r="AR149" s="22"/>
      <c r="AS149" s="22"/>
      <c r="AT149" s="22"/>
      <c r="AU149" s="22"/>
      <c r="AV149" s="22" t="s">
        <v>3445</v>
      </c>
      <c r="AW149" s="22"/>
      <c r="AX149" s="23">
        <v>45006</v>
      </c>
      <c r="AY149" s="86" t="s">
        <v>50</v>
      </c>
      <c r="AZ149" s="86" t="s">
        <v>50</v>
      </c>
      <c r="BA149" s="109"/>
      <c r="BB149" s="109"/>
      <c r="BC149" s="22"/>
      <c r="BD149" s="22" t="s">
        <v>3645</v>
      </c>
      <c r="BE149" s="22"/>
    </row>
    <row r="150" spans="1:57" ht="15.75" customHeight="1">
      <c r="A150" s="19">
        <v>21094576</v>
      </c>
      <c r="B150" s="21">
        <v>8</v>
      </c>
      <c r="C150" s="20" t="s">
        <v>3646</v>
      </c>
      <c r="D150" s="20" t="s">
        <v>50</v>
      </c>
      <c r="E150" s="20" t="s">
        <v>3108</v>
      </c>
      <c r="F150" s="20" t="s">
        <v>91</v>
      </c>
      <c r="G150" s="22" t="s">
        <v>1806</v>
      </c>
      <c r="H150" s="22" t="s">
        <v>3032</v>
      </c>
      <c r="I150" s="22"/>
      <c r="J150" s="22" t="s">
        <v>3647</v>
      </c>
      <c r="K150" s="22" t="s">
        <v>3648</v>
      </c>
      <c r="L150" s="22" t="s">
        <v>50</v>
      </c>
      <c r="M150" s="22"/>
      <c r="N150" s="21" t="s">
        <v>58</v>
      </c>
      <c r="O150" s="22" t="s">
        <v>77</v>
      </c>
      <c r="P150" s="22" t="s">
        <v>3649</v>
      </c>
      <c r="Q150" s="22" t="s">
        <v>1223</v>
      </c>
      <c r="R150" s="38"/>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t="s">
        <v>3023</v>
      </c>
      <c r="AQ150" s="22"/>
      <c r="AR150" s="22"/>
      <c r="AS150" s="22"/>
      <c r="AT150" s="22"/>
      <c r="AU150" s="22"/>
      <c r="AV150" s="22" t="s">
        <v>3445</v>
      </c>
      <c r="AW150" s="22"/>
      <c r="AX150" s="23">
        <v>45006</v>
      </c>
      <c r="AY150" s="86" t="s">
        <v>50</v>
      </c>
      <c r="AZ150" s="86" t="s">
        <v>50</v>
      </c>
      <c r="BA150" s="109"/>
      <c r="BB150" s="109"/>
      <c r="BC150" s="22"/>
      <c r="BD150" s="22" t="s">
        <v>3650</v>
      </c>
      <c r="BE150" s="22"/>
    </row>
    <row r="151" spans="1:57" ht="15.75" customHeight="1">
      <c r="A151" s="19">
        <v>21753335</v>
      </c>
      <c r="B151" s="21" t="s">
        <v>3091</v>
      </c>
      <c r="C151" s="20" t="s">
        <v>3651</v>
      </c>
      <c r="D151" s="20" t="s">
        <v>50</v>
      </c>
      <c r="E151" s="20" t="s">
        <v>3516</v>
      </c>
      <c r="F151" s="20" t="s">
        <v>295</v>
      </c>
      <c r="G151" s="22" t="s">
        <v>92</v>
      </c>
      <c r="H151" s="22" t="s">
        <v>3010</v>
      </c>
      <c r="I151" s="22"/>
      <c r="J151" s="22" t="s">
        <v>3652</v>
      </c>
      <c r="K151" s="22" t="s">
        <v>3653</v>
      </c>
      <c r="L151" s="38">
        <v>992955291</v>
      </c>
      <c r="M151" s="22"/>
      <c r="N151" s="21" t="s">
        <v>58</v>
      </c>
      <c r="O151" s="22" t="s">
        <v>77</v>
      </c>
      <c r="P151" s="22" t="s">
        <v>2267</v>
      </c>
      <c r="Q151" s="22" t="s">
        <v>2833</v>
      </c>
      <c r="R151" s="38"/>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t="s">
        <v>3023</v>
      </c>
      <c r="AQ151" s="22"/>
      <c r="AR151" s="22"/>
      <c r="AS151" s="22"/>
      <c r="AT151" s="22"/>
      <c r="AU151" s="22"/>
      <c r="AV151" s="22" t="s">
        <v>3445</v>
      </c>
      <c r="AW151" s="22"/>
      <c r="AX151" s="23">
        <v>45006</v>
      </c>
      <c r="AY151" s="86" t="s">
        <v>50</v>
      </c>
      <c r="AZ151" s="86" t="s">
        <v>50</v>
      </c>
      <c r="BA151" s="109"/>
      <c r="BB151" s="109"/>
      <c r="BC151" s="22"/>
      <c r="BD151" s="22" t="s">
        <v>3654</v>
      </c>
      <c r="BE151" s="22"/>
    </row>
    <row r="152" spans="1:57" ht="15.75" customHeight="1">
      <c r="A152" s="19">
        <v>21718990</v>
      </c>
      <c r="B152" s="21" t="s">
        <v>3091</v>
      </c>
      <c r="C152" s="20" t="s">
        <v>3655</v>
      </c>
      <c r="D152" s="20" t="s">
        <v>50</v>
      </c>
      <c r="E152" s="20" t="s">
        <v>433</v>
      </c>
      <c r="F152" s="20" t="s">
        <v>157</v>
      </c>
      <c r="G152" s="22" t="s">
        <v>151</v>
      </c>
      <c r="H152" s="22" t="s">
        <v>3117</v>
      </c>
      <c r="I152" s="22"/>
      <c r="J152" s="22" t="s">
        <v>3656</v>
      </c>
      <c r="K152" s="22" t="s">
        <v>3657</v>
      </c>
      <c r="L152" s="38">
        <v>991509170</v>
      </c>
      <c r="M152" s="22"/>
      <c r="N152" s="21" t="s">
        <v>58</v>
      </c>
      <c r="O152" s="22" t="s">
        <v>77</v>
      </c>
      <c r="P152" s="22" t="s">
        <v>77</v>
      </c>
      <c r="Q152" s="22" t="s">
        <v>411</v>
      </c>
      <c r="R152" s="38"/>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t="s">
        <v>3023</v>
      </c>
      <c r="AQ152" s="22"/>
      <c r="AR152" s="22"/>
      <c r="AS152" s="22"/>
      <c r="AT152" s="22"/>
      <c r="AU152" s="22"/>
      <c r="AV152" s="22" t="s">
        <v>3445</v>
      </c>
      <c r="AW152" s="22"/>
      <c r="AX152" s="23">
        <v>45006</v>
      </c>
      <c r="AY152" s="86" t="s">
        <v>50</v>
      </c>
      <c r="AZ152" s="86" t="s">
        <v>50</v>
      </c>
      <c r="BA152" s="109"/>
      <c r="BB152" s="109"/>
      <c r="BC152" s="22"/>
      <c r="BD152" s="22" t="s">
        <v>3658</v>
      </c>
      <c r="BE152" s="22"/>
    </row>
    <row r="153" spans="1:57" ht="15.75" customHeight="1">
      <c r="A153" s="19">
        <v>21179156</v>
      </c>
      <c r="B153" s="21" t="s">
        <v>142</v>
      </c>
      <c r="C153" s="20" t="s">
        <v>3659</v>
      </c>
      <c r="D153" s="20" t="s">
        <v>50</v>
      </c>
      <c r="E153" s="20" t="s">
        <v>1053</v>
      </c>
      <c r="F153" s="20" t="s">
        <v>82</v>
      </c>
      <c r="G153" s="22" t="s">
        <v>1806</v>
      </c>
      <c r="H153" s="22" t="s">
        <v>3078</v>
      </c>
      <c r="I153" s="22"/>
      <c r="J153" s="22" t="s">
        <v>3660</v>
      </c>
      <c r="K153" s="22" t="s">
        <v>3661</v>
      </c>
      <c r="L153" s="38">
        <v>984723570</v>
      </c>
      <c r="M153" s="22"/>
      <c r="N153" s="21" t="s">
        <v>58</v>
      </c>
      <c r="O153" s="22" t="s">
        <v>77</v>
      </c>
      <c r="P153" s="22" t="s">
        <v>2267</v>
      </c>
      <c r="Q153" s="22" t="s">
        <v>2482</v>
      </c>
      <c r="R153" s="38"/>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t="s">
        <v>3023</v>
      </c>
      <c r="AQ153" s="22"/>
      <c r="AR153" s="22"/>
      <c r="AS153" s="22"/>
      <c r="AT153" s="22"/>
      <c r="AU153" s="22"/>
      <c r="AV153" s="22" t="s">
        <v>3445</v>
      </c>
      <c r="AW153" s="22"/>
      <c r="AX153" s="23">
        <v>45006</v>
      </c>
      <c r="AY153" s="86" t="s">
        <v>50</v>
      </c>
      <c r="AZ153" s="86" t="s">
        <v>50</v>
      </c>
      <c r="BA153" s="109"/>
      <c r="BB153" s="109"/>
      <c r="BC153" s="22"/>
      <c r="BD153" s="22" t="s">
        <v>3547</v>
      </c>
      <c r="BE153" s="22"/>
    </row>
    <row r="154" spans="1:57" ht="15.75" customHeight="1">
      <c r="A154" s="19">
        <v>20960479</v>
      </c>
      <c r="B154" s="21">
        <v>5</v>
      </c>
      <c r="C154" s="20" t="s">
        <v>3662</v>
      </c>
      <c r="D154" s="20" t="s">
        <v>50</v>
      </c>
      <c r="E154" s="20" t="s">
        <v>1053</v>
      </c>
      <c r="F154" s="20" t="s">
        <v>82</v>
      </c>
      <c r="G154" s="22" t="s">
        <v>3039</v>
      </c>
      <c r="H154" s="22" t="s">
        <v>3170</v>
      </c>
      <c r="I154" s="22"/>
      <c r="J154" s="22" t="s">
        <v>3663</v>
      </c>
      <c r="K154" s="22" t="s">
        <v>3664</v>
      </c>
      <c r="L154" s="38">
        <v>995496360</v>
      </c>
      <c r="M154" s="22"/>
      <c r="N154" s="21" t="s">
        <v>58</v>
      </c>
      <c r="O154" s="22" t="s">
        <v>108</v>
      </c>
      <c r="P154" s="22" t="s">
        <v>548</v>
      </c>
      <c r="Q154" s="22" t="s">
        <v>3467</v>
      </c>
      <c r="R154" s="38" t="s">
        <v>675</v>
      </c>
      <c r="S154" s="22" t="str">
        <f>VLOOKUP(R154,'TUTORES 1s2023'!A:D,2,0)</f>
        <v>QUIROZ VALDIVIA CAMILA DEL PILAR</v>
      </c>
      <c r="T154" s="22" t="str">
        <f>VLOOKUP(R154,'TUTORES 1s2023'!A:H,5,0)</f>
        <v>camila.quiroz.v@usach.cl</v>
      </c>
      <c r="U154" s="38">
        <f>VLOOKUP(R154,'TUTORES 1s2023'!A:H,6,0)</f>
        <v>953482526</v>
      </c>
      <c r="V154" s="23" t="s">
        <v>3175</v>
      </c>
      <c r="W154" s="29" t="s">
        <v>62</v>
      </c>
      <c r="X154" s="22"/>
      <c r="Y154" s="22"/>
      <c r="Z154" s="22"/>
      <c r="AA154" s="22"/>
      <c r="AB154" s="22"/>
      <c r="AC154" s="22"/>
      <c r="AD154" s="22"/>
      <c r="AE154" s="22"/>
      <c r="AF154" s="22"/>
      <c r="AG154" s="22"/>
      <c r="AH154" s="22"/>
      <c r="AI154" s="22"/>
      <c r="AJ154" s="22"/>
      <c r="AK154" s="22"/>
      <c r="AL154" s="22"/>
      <c r="AM154" s="22"/>
      <c r="AN154" s="22"/>
      <c r="AO154" s="22"/>
      <c r="AP154" s="22" t="s">
        <v>3023</v>
      </c>
      <c r="AQ154" s="22"/>
      <c r="AR154" s="22"/>
      <c r="AS154" s="22"/>
      <c r="AT154" s="22"/>
      <c r="AU154" s="22" t="s">
        <v>62</v>
      </c>
      <c r="AV154" s="22" t="s">
        <v>3445</v>
      </c>
      <c r="AW154" s="22"/>
      <c r="AX154" s="23">
        <v>45006</v>
      </c>
      <c r="AY154" s="86">
        <f>VLOOKUP(A154,'TUTORÍAS 20230424'!A:I,8,0)</f>
        <v>2</v>
      </c>
      <c r="AZ154" s="86">
        <f>VLOOKUP(A154,'TUTORÍAS 20230502'!A:K,10,0)</f>
        <v>3</v>
      </c>
      <c r="BA154" s="109"/>
      <c r="BB154" s="109"/>
      <c r="BC154" s="22" t="s">
        <v>3665</v>
      </c>
      <c r="BD154" s="22" t="s">
        <v>3666</v>
      </c>
      <c r="BE154" s="22"/>
    </row>
    <row r="155" spans="1:57" ht="15.75" customHeight="1">
      <c r="A155" s="19">
        <v>20671138</v>
      </c>
      <c r="B155" s="21">
        <v>8</v>
      </c>
      <c r="C155" s="20" t="s">
        <v>3667</v>
      </c>
      <c r="D155" s="20" t="s">
        <v>50</v>
      </c>
      <c r="E155" s="20" t="s">
        <v>576</v>
      </c>
      <c r="F155" s="20" t="s">
        <v>82</v>
      </c>
      <c r="G155" s="22" t="s">
        <v>3039</v>
      </c>
      <c r="H155" s="22" t="s">
        <v>3170</v>
      </c>
      <c r="I155" s="22"/>
      <c r="J155" s="22" t="s">
        <v>3668</v>
      </c>
      <c r="K155" s="22" t="s">
        <v>3669</v>
      </c>
      <c r="L155" s="22" t="s">
        <v>50</v>
      </c>
      <c r="M155" s="22"/>
      <c r="N155" s="21" t="s">
        <v>58</v>
      </c>
      <c r="O155" s="22" t="s">
        <v>108</v>
      </c>
      <c r="P155" s="22" t="s">
        <v>548</v>
      </c>
      <c r="Q155" s="22" t="s">
        <v>3467</v>
      </c>
      <c r="R155" s="38" t="s">
        <v>1326</v>
      </c>
      <c r="S155" s="22" t="str">
        <f>VLOOKUP(R155,'TUTORES 1s2023'!A:D,2,0)</f>
        <v>GRIÑEN CÉSPEDES ISIDORA MACARENA</v>
      </c>
      <c r="T155" s="22" t="str">
        <f>VLOOKUP(R155,'TUTORES 1s2023'!A:H,5,0)</f>
        <v>isidora.grinen@usach.cl</v>
      </c>
      <c r="U155" s="38">
        <f>VLOOKUP(R155,'TUTORES 1s2023'!A:H,6,0)</f>
        <v>56935255300</v>
      </c>
      <c r="V155" s="23" t="s">
        <v>3175</v>
      </c>
      <c r="W155" s="29" t="s">
        <v>62</v>
      </c>
      <c r="X155" s="22"/>
      <c r="Y155" s="22"/>
      <c r="Z155" s="22"/>
      <c r="AA155" s="22"/>
      <c r="AB155" s="22"/>
      <c r="AC155" s="22"/>
      <c r="AD155" s="22"/>
      <c r="AE155" s="22"/>
      <c r="AF155" s="22"/>
      <c r="AG155" s="22"/>
      <c r="AH155" s="22"/>
      <c r="AI155" s="22"/>
      <c r="AJ155" s="22"/>
      <c r="AK155" s="22"/>
      <c r="AL155" s="22"/>
      <c r="AM155" s="22"/>
      <c r="AN155" s="22"/>
      <c r="AO155" s="22"/>
      <c r="AP155" s="22" t="s">
        <v>3023</v>
      </c>
      <c r="AQ155" s="22"/>
      <c r="AR155" s="22"/>
      <c r="AS155" s="22"/>
      <c r="AT155" s="22"/>
      <c r="AU155" s="22" t="s">
        <v>62</v>
      </c>
      <c r="AV155" s="22" t="s">
        <v>3445</v>
      </c>
      <c r="AW155" s="22"/>
      <c r="AX155" s="23">
        <v>45007</v>
      </c>
      <c r="AY155" s="86">
        <f>VLOOKUP(A155,'TUTORÍAS 20230424'!A:I,8,0)</f>
        <v>2</v>
      </c>
      <c r="AZ155" s="86">
        <f>VLOOKUP(A155,'TUTORÍAS 20230502'!A:K,10,0)</f>
        <v>3</v>
      </c>
      <c r="BA155" s="109"/>
      <c r="BB155" s="109"/>
      <c r="BC155" s="22" t="s">
        <v>3670</v>
      </c>
      <c r="BD155" s="22" t="s">
        <v>3671</v>
      </c>
      <c r="BE155" s="22"/>
    </row>
    <row r="156" spans="1:57" ht="15.75" customHeight="1">
      <c r="A156" s="19">
        <v>21751874</v>
      </c>
      <c r="B156" s="21">
        <v>1</v>
      </c>
      <c r="C156" s="20" t="s">
        <v>3672</v>
      </c>
      <c r="D156" s="20" t="s">
        <v>50</v>
      </c>
      <c r="E156" s="20" t="s">
        <v>289</v>
      </c>
      <c r="F156" s="20" t="s">
        <v>82</v>
      </c>
      <c r="G156" s="22" t="s">
        <v>92</v>
      </c>
      <c r="H156" s="22" t="s">
        <v>3010</v>
      </c>
      <c r="I156" s="22"/>
      <c r="J156" s="22" t="s">
        <v>3673</v>
      </c>
      <c r="K156" s="22" t="s">
        <v>3674</v>
      </c>
      <c r="L156" s="38">
        <v>941765429</v>
      </c>
      <c r="M156" s="22"/>
      <c r="N156" s="21" t="s">
        <v>58</v>
      </c>
      <c r="O156" s="22" t="s">
        <v>999</v>
      </c>
      <c r="P156" s="22" t="s">
        <v>1000</v>
      </c>
      <c r="Q156" s="22" t="s">
        <v>1001</v>
      </c>
      <c r="R156" s="38" t="s">
        <v>79</v>
      </c>
      <c r="S156" s="22" t="str">
        <f>VLOOKUP(R156,'TUTORES 1s2023'!A:D,2,0)</f>
        <v>PIZARRO RIFFO JOSE LUIS</v>
      </c>
      <c r="T156" s="22" t="str">
        <f>VLOOKUP(R156,'TUTORES 1s2023'!A:H,5,0)</f>
        <v>jose.pizarro.r@usach.cl</v>
      </c>
      <c r="U156" s="38">
        <f>VLOOKUP(R156,'TUTORES 1s2023'!A:H,6,0)</f>
        <v>56987312508</v>
      </c>
      <c r="V156" s="23">
        <v>45026</v>
      </c>
      <c r="W156" s="29" t="s">
        <v>62</v>
      </c>
      <c r="X156" s="22"/>
      <c r="Y156" s="22"/>
      <c r="Z156" s="22"/>
      <c r="AA156" s="22"/>
      <c r="AB156" s="22"/>
      <c r="AC156" s="22"/>
      <c r="AD156" s="22"/>
      <c r="AE156" s="22"/>
      <c r="AF156" s="22"/>
      <c r="AG156" s="22"/>
      <c r="AH156" s="22"/>
      <c r="AI156" s="22"/>
      <c r="AJ156" s="22"/>
      <c r="AK156" s="22"/>
      <c r="AL156" s="22"/>
      <c r="AM156" s="22"/>
      <c r="AN156" s="22"/>
      <c r="AO156" s="22"/>
      <c r="AP156" s="22" t="s">
        <v>3023</v>
      </c>
      <c r="AQ156" s="22"/>
      <c r="AR156" s="22"/>
      <c r="AS156" s="22"/>
      <c r="AT156" s="22"/>
      <c r="AU156" s="22" t="s">
        <v>62</v>
      </c>
      <c r="AV156" s="22" t="s">
        <v>3445</v>
      </c>
      <c r="AW156" s="22"/>
      <c r="AX156" s="23">
        <v>45007</v>
      </c>
      <c r="AY156" s="86">
        <f>VLOOKUP(A156,'TUTORÍAS 20230424'!A:I,8,0)</f>
        <v>2</v>
      </c>
      <c r="AZ156" s="86">
        <f>VLOOKUP(A156,'TUTORÍAS 20230502'!A:K,10,0)</f>
        <v>3</v>
      </c>
      <c r="BA156" s="109"/>
      <c r="BB156" s="109"/>
      <c r="BC156" s="22" t="s">
        <v>3675</v>
      </c>
      <c r="BD156" s="22" t="s">
        <v>3676</v>
      </c>
      <c r="BE156" s="22"/>
    </row>
    <row r="157" spans="1:57" ht="15.75" customHeight="1">
      <c r="A157" s="19">
        <v>21498418</v>
      </c>
      <c r="B157" s="21">
        <v>0</v>
      </c>
      <c r="C157" s="20" t="s">
        <v>3677</v>
      </c>
      <c r="D157" s="20" t="s">
        <v>50</v>
      </c>
      <c r="E157" s="20" t="s">
        <v>433</v>
      </c>
      <c r="F157" s="20" t="s">
        <v>157</v>
      </c>
      <c r="G157" s="22" t="s">
        <v>92</v>
      </c>
      <c r="H157" s="22" t="s">
        <v>3010</v>
      </c>
      <c r="I157" s="22"/>
      <c r="J157" s="22" t="s">
        <v>3678</v>
      </c>
      <c r="K157" s="22" t="s">
        <v>3679</v>
      </c>
      <c r="L157" s="22" t="s">
        <v>50</v>
      </c>
      <c r="M157" s="22"/>
      <c r="N157" s="21" t="s">
        <v>58</v>
      </c>
      <c r="O157" s="22" t="s">
        <v>77</v>
      </c>
      <c r="P157" s="22" t="s">
        <v>77</v>
      </c>
      <c r="Q157" s="22" t="s">
        <v>411</v>
      </c>
      <c r="R157" s="38"/>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t="s">
        <v>3023</v>
      </c>
      <c r="AQ157" s="22"/>
      <c r="AR157" s="22"/>
      <c r="AS157" s="22"/>
      <c r="AT157" s="22"/>
      <c r="AU157" s="22"/>
      <c r="AV157" s="22" t="s">
        <v>3445</v>
      </c>
      <c r="AW157" s="22"/>
      <c r="AX157" s="23">
        <v>45007</v>
      </c>
      <c r="AY157" s="86" t="s">
        <v>50</v>
      </c>
      <c r="AZ157" s="86" t="s">
        <v>50</v>
      </c>
      <c r="BA157" s="109"/>
      <c r="BB157" s="109"/>
      <c r="BC157" s="22"/>
      <c r="BD157" s="22" t="s">
        <v>3680</v>
      </c>
      <c r="BE157" s="22"/>
    </row>
    <row r="158" spans="1:57" ht="15.75" customHeight="1">
      <c r="A158" s="19">
        <v>21487335</v>
      </c>
      <c r="B158" s="21">
        <v>4</v>
      </c>
      <c r="C158" s="20" t="s">
        <v>3681</v>
      </c>
      <c r="D158" s="20" t="s">
        <v>50</v>
      </c>
      <c r="E158" s="20" t="s">
        <v>875</v>
      </c>
      <c r="F158" s="20" t="s">
        <v>119</v>
      </c>
      <c r="G158" s="22" t="s">
        <v>92</v>
      </c>
      <c r="H158" s="22" t="s">
        <v>3010</v>
      </c>
      <c r="I158" s="22"/>
      <c r="J158" s="22" t="s">
        <v>3682</v>
      </c>
      <c r="K158" s="22" t="s">
        <v>3683</v>
      </c>
      <c r="L158" s="38">
        <v>977936825</v>
      </c>
      <c r="M158" s="22"/>
      <c r="N158" s="21" t="s">
        <v>58</v>
      </c>
      <c r="O158" s="22" t="s">
        <v>108</v>
      </c>
      <c r="P158" s="22" t="s">
        <v>548</v>
      </c>
      <c r="Q158" s="22" t="s">
        <v>3684</v>
      </c>
      <c r="R158" s="38" t="s">
        <v>1648</v>
      </c>
      <c r="S158" s="22" t="str">
        <f>VLOOKUP(R158,'TUTORES 1s2023'!A:D,2,0)</f>
        <v>TORO MATURANA JOAQUÍN IGNACIO</v>
      </c>
      <c r="T158" s="22" t="str">
        <f>VLOOKUP(R158,'TUTORES 1s2023'!A:H,5,0)</f>
        <v>joaquin.toro@usach.cl</v>
      </c>
      <c r="U158" s="38">
        <f>VLOOKUP(R158,'TUTORES 1s2023'!A:H,6,0)</f>
        <v>972717829</v>
      </c>
      <c r="V158" s="23" t="s">
        <v>3175</v>
      </c>
      <c r="W158" s="29" t="s">
        <v>62</v>
      </c>
      <c r="X158" s="22"/>
      <c r="Y158" s="22"/>
      <c r="Z158" s="22"/>
      <c r="AA158" s="22"/>
      <c r="AB158" s="22"/>
      <c r="AC158" s="22"/>
      <c r="AD158" s="22"/>
      <c r="AE158" s="22"/>
      <c r="AF158" s="22"/>
      <c r="AG158" s="22"/>
      <c r="AH158" s="22"/>
      <c r="AI158" s="22"/>
      <c r="AJ158" s="22"/>
      <c r="AK158" s="22"/>
      <c r="AL158" s="22"/>
      <c r="AM158" s="22"/>
      <c r="AN158" s="22"/>
      <c r="AO158" s="22"/>
      <c r="AP158" s="22" t="s">
        <v>3023</v>
      </c>
      <c r="AQ158" s="22"/>
      <c r="AR158" s="22"/>
      <c r="AS158" s="22"/>
      <c r="AT158" s="22"/>
      <c r="AU158" s="22" t="s">
        <v>62</v>
      </c>
      <c r="AV158" s="22" t="s">
        <v>3445</v>
      </c>
      <c r="AW158" s="22"/>
      <c r="AX158" s="23">
        <v>45007</v>
      </c>
      <c r="AY158" s="86">
        <f>VLOOKUP(A158,'TUTORÍAS 20230424'!A:I,8,0)</f>
        <v>2</v>
      </c>
      <c r="AZ158" s="86">
        <f>VLOOKUP(A158,'TUTORÍAS 20230502'!A:K,10,0)</f>
        <v>3</v>
      </c>
      <c r="BA158" s="109"/>
      <c r="BB158" s="109"/>
      <c r="BC158" s="22" t="s">
        <v>3685</v>
      </c>
      <c r="BD158" s="22" t="s">
        <v>3686</v>
      </c>
      <c r="BE158" s="22"/>
    </row>
    <row r="159" spans="1:57" ht="15.75" customHeight="1">
      <c r="A159" s="19">
        <v>24974037</v>
      </c>
      <c r="B159" s="21">
        <v>3</v>
      </c>
      <c r="C159" s="20" t="s">
        <v>3687</v>
      </c>
      <c r="D159" s="20" t="s">
        <v>50</v>
      </c>
      <c r="E159" s="20" t="s">
        <v>627</v>
      </c>
      <c r="F159" s="20" t="s">
        <v>82</v>
      </c>
      <c r="G159" s="22" t="s">
        <v>92</v>
      </c>
      <c r="H159" s="22" t="s">
        <v>3010</v>
      </c>
      <c r="I159" s="22"/>
      <c r="J159" s="22" t="s">
        <v>3688</v>
      </c>
      <c r="K159" s="22" t="s">
        <v>3689</v>
      </c>
      <c r="L159" s="38">
        <v>978420702</v>
      </c>
      <c r="M159" s="22"/>
      <c r="N159" s="21" t="s">
        <v>58</v>
      </c>
      <c r="O159" s="22" t="s">
        <v>77</v>
      </c>
      <c r="P159" s="22" t="s">
        <v>2267</v>
      </c>
      <c r="Q159" s="22" t="s">
        <v>2482</v>
      </c>
      <c r="R159" s="38"/>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t="s">
        <v>3023</v>
      </c>
      <c r="AQ159" s="22"/>
      <c r="AR159" s="22"/>
      <c r="AS159" s="22"/>
      <c r="AT159" s="22"/>
      <c r="AU159" s="22"/>
      <c r="AV159" s="22" t="s">
        <v>3445</v>
      </c>
      <c r="AW159" s="22"/>
      <c r="AX159" s="23">
        <v>45007</v>
      </c>
      <c r="AY159" s="86" t="s">
        <v>50</v>
      </c>
      <c r="AZ159" s="86" t="s">
        <v>50</v>
      </c>
      <c r="BA159" s="109"/>
      <c r="BB159" s="109"/>
      <c r="BC159" s="22" t="s">
        <v>3690</v>
      </c>
      <c r="BD159" s="22" t="s">
        <v>3691</v>
      </c>
      <c r="BE159" s="22"/>
    </row>
    <row r="160" spans="1:57" ht="15.75" customHeight="1">
      <c r="A160" s="19">
        <v>21779360</v>
      </c>
      <c r="B160" s="21">
        <v>2</v>
      </c>
      <c r="C160" s="20" t="s">
        <v>3692</v>
      </c>
      <c r="D160" s="20" t="s">
        <v>50</v>
      </c>
      <c r="E160" s="20" t="s">
        <v>1147</v>
      </c>
      <c r="F160" s="20" t="s">
        <v>82</v>
      </c>
      <c r="G160" s="22" t="s">
        <v>92</v>
      </c>
      <c r="H160" s="22" t="s">
        <v>3010</v>
      </c>
      <c r="I160" s="22"/>
      <c r="J160" s="22" t="s">
        <v>3693</v>
      </c>
      <c r="K160" s="22" t="s">
        <v>3694</v>
      </c>
      <c r="L160" s="38">
        <v>961718814</v>
      </c>
      <c r="M160" s="22"/>
      <c r="N160" s="21" t="s">
        <v>58</v>
      </c>
      <c r="O160" s="22" t="s">
        <v>999</v>
      </c>
      <c r="P160" s="22" t="s">
        <v>1000</v>
      </c>
      <c r="Q160" s="22" t="s">
        <v>1001</v>
      </c>
      <c r="R160" s="38" t="s">
        <v>3262</v>
      </c>
      <c r="S160" s="22" t="str">
        <f>VLOOKUP(R160,'TUTORES 1s2023'!A:D,2,0)</f>
        <v>JIMENEZ MALDONADO FERNANDA</v>
      </c>
      <c r="T160" s="22" t="str">
        <f>VLOOKUP(R160,'TUTORES 1s2023'!A:H,5,0)</f>
        <v>fernanda.jimenez.m@usach.cl</v>
      </c>
      <c r="U160" s="38">
        <f>VLOOKUP(R160,'TUTORES 1s2023'!A:H,6,0)</f>
        <v>931941011</v>
      </c>
      <c r="V160" s="45">
        <v>45042</v>
      </c>
      <c r="W160" s="29" t="s">
        <v>62</v>
      </c>
      <c r="X160" s="22"/>
      <c r="Y160" s="22"/>
      <c r="Z160" s="22"/>
      <c r="AA160" s="22"/>
      <c r="AB160" s="22"/>
      <c r="AC160" s="22"/>
      <c r="AD160" s="22"/>
      <c r="AE160" s="22"/>
      <c r="AF160" s="22"/>
      <c r="AG160" s="22"/>
      <c r="AH160" s="22"/>
      <c r="AI160" s="22"/>
      <c r="AJ160" s="22"/>
      <c r="AK160" s="22"/>
      <c r="AL160" s="22"/>
      <c r="AM160" s="22"/>
      <c r="AN160" s="22"/>
      <c r="AO160" s="22"/>
      <c r="AP160" s="22" t="s">
        <v>3023</v>
      </c>
      <c r="AQ160" s="22"/>
      <c r="AR160" s="22"/>
      <c r="AS160" s="22"/>
      <c r="AT160" s="22"/>
      <c r="AU160" s="22" t="s">
        <v>62</v>
      </c>
      <c r="AV160" s="22" t="s">
        <v>3445</v>
      </c>
      <c r="AW160" s="22"/>
      <c r="AX160" s="23">
        <v>45007</v>
      </c>
      <c r="AY160" s="86" t="s">
        <v>50</v>
      </c>
      <c r="AZ160" s="86">
        <f>VLOOKUP(A160,'TUTORÍAS 20230502'!A:K,10,0)</f>
        <v>1</v>
      </c>
      <c r="BA160" s="109"/>
      <c r="BB160" s="109"/>
      <c r="BC160" s="22"/>
      <c r="BD160" s="22" t="s">
        <v>3695</v>
      </c>
      <c r="BE160" s="22"/>
    </row>
    <row r="161" spans="1:57" ht="15.75" customHeight="1">
      <c r="A161" s="19">
        <v>21396390</v>
      </c>
      <c r="B161" s="21">
        <v>2</v>
      </c>
      <c r="C161" s="20" t="s">
        <v>3696</v>
      </c>
      <c r="D161" s="20" t="s">
        <v>50</v>
      </c>
      <c r="E161" s="20" t="s">
        <v>1613</v>
      </c>
      <c r="F161" s="20" t="s">
        <v>82</v>
      </c>
      <c r="G161" s="22" t="s">
        <v>3566</v>
      </c>
      <c r="H161" s="22" t="s">
        <v>3567</v>
      </c>
      <c r="I161" s="22"/>
      <c r="J161" s="22" t="s">
        <v>3697</v>
      </c>
      <c r="K161" s="22" t="s">
        <v>3698</v>
      </c>
      <c r="L161" s="22" t="s">
        <v>50</v>
      </c>
      <c r="M161" s="22"/>
      <c r="N161" s="21" t="s">
        <v>58</v>
      </c>
      <c r="O161" s="22" t="s">
        <v>181</v>
      </c>
      <c r="P161" s="22" t="s">
        <v>2267</v>
      </c>
      <c r="Q161" s="22" t="s">
        <v>2482</v>
      </c>
      <c r="R161" s="38"/>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t="s">
        <v>3023</v>
      </c>
      <c r="AQ161" s="22"/>
      <c r="AR161" s="22"/>
      <c r="AS161" s="22"/>
      <c r="AT161" s="22"/>
      <c r="AU161" s="22"/>
      <c r="AV161" s="22" t="s">
        <v>3445</v>
      </c>
      <c r="AW161" s="22"/>
      <c r="AX161" s="23">
        <v>45007</v>
      </c>
      <c r="AY161" s="86" t="s">
        <v>50</v>
      </c>
      <c r="AZ161" s="86" t="s">
        <v>50</v>
      </c>
      <c r="BA161" s="109"/>
      <c r="BB161" s="109"/>
      <c r="BC161" s="22"/>
      <c r="BD161" s="22" t="s">
        <v>3532</v>
      </c>
      <c r="BE161" s="22"/>
    </row>
    <row r="162" spans="1:57" ht="15.75" customHeight="1">
      <c r="A162" s="19">
        <v>21663465</v>
      </c>
      <c r="B162" s="21">
        <v>9</v>
      </c>
      <c r="C162" s="20" t="s">
        <v>3699</v>
      </c>
      <c r="D162" s="20" t="s">
        <v>50</v>
      </c>
      <c r="E162" s="20" t="s">
        <v>1245</v>
      </c>
      <c r="F162" s="20" t="s">
        <v>91</v>
      </c>
      <c r="G162" s="22" t="s">
        <v>2843</v>
      </c>
      <c r="H162" s="22" t="s">
        <v>3700</v>
      </c>
      <c r="I162" s="22"/>
      <c r="J162" s="22" t="s">
        <v>3701</v>
      </c>
      <c r="K162" s="22" t="s">
        <v>3702</v>
      </c>
      <c r="L162" s="22" t="s">
        <v>50</v>
      </c>
      <c r="M162" s="22"/>
      <c r="N162" s="21" t="s">
        <v>58</v>
      </c>
      <c r="O162" s="22" t="s">
        <v>77</v>
      </c>
      <c r="P162" s="22" t="s">
        <v>3392</v>
      </c>
      <c r="Q162" s="22" t="s">
        <v>2267</v>
      </c>
      <c r="R162" s="38"/>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t="s">
        <v>3023</v>
      </c>
      <c r="AQ162" s="22"/>
      <c r="AR162" s="22"/>
      <c r="AS162" s="22"/>
      <c r="AT162" s="22"/>
      <c r="AU162" s="22"/>
      <c r="AV162" s="22" t="s">
        <v>3445</v>
      </c>
      <c r="AW162" s="22"/>
      <c r="AX162" s="23">
        <v>45007</v>
      </c>
      <c r="AY162" s="86" t="s">
        <v>50</v>
      </c>
      <c r="AZ162" s="86" t="s">
        <v>50</v>
      </c>
      <c r="BA162" s="109"/>
      <c r="BB162" s="109"/>
      <c r="BC162" s="22" t="s">
        <v>3703</v>
      </c>
      <c r="BD162" s="22" t="s">
        <v>3645</v>
      </c>
      <c r="BE162" s="22"/>
    </row>
    <row r="163" spans="1:57" ht="15.75" customHeight="1">
      <c r="A163" s="19">
        <v>21391767</v>
      </c>
      <c r="B163" s="21">
        <v>6</v>
      </c>
      <c r="C163" s="20" t="s">
        <v>3704</v>
      </c>
      <c r="D163" s="20" t="s">
        <v>50</v>
      </c>
      <c r="E163" s="20" t="s">
        <v>441</v>
      </c>
      <c r="F163" s="20" t="s">
        <v>82</v>
      </c>
      <c r="G163" s="22" t="s">
        <v>92</v>
      </c>
      <c r="H163" s="22" t="s">
        <v>3010</v>
      </c>
      <c r="I163" s="22"/>
      <c r="J163" s="22" t="s">
        <v>3705</v>
      </c>
      <c r="K163" s="22" t="s">
        <v>3706</v>
      </c>
      <c r="L163" s="22" t="s">
        <v>50</v>
      </c>
      <c r="M163" s="22"/>
      <c r="N163" s="21" t="s">
        <v>58</v>
      </c>
      <c r="O163" s="22" t="s">
        <v>77</v>
      </c>
      <c r="P163" s="22" t="s">
        <v>1223</v>
      </c>
      <c r="Q163" s="22" t="s">
        <v>1848</v>
      </c>
      <c r="R163" s="38"/>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t="s">
        <v>3023</v>
      </c>
      <c r="AQ163" s="22"/>
      <c r="AR163" s="22"/>
      <c r="AS163" s="22"/>
      <c r="AT163" s="22"/>
      <c r="AU163" s="22"/>
      <c r="AV163" s="22" t="s">
        <v>3445</v>
      </c>
      <c r="AW163" s="22"/>
      <c r="AX163" s="23">
        <v>45007</v>
      </c>
      <c r="AY163" s="86" t="s">
        <v>50</v>
      </c>
      <c r="AZ163" s="86" t="s">
        <v>50</v>
      </c>
      <c r="BA163" s="109"/>
      <c r="BB163" s="109"/>
      <c r="BC163" s="22" t="s">
        <v>3707</v>
      </c>
      <c r="BD163" s="22" t="s">
        <v>3708</v>
      </c>
      <c r="BE163" s="22"/>
    </row>
    <row r="164" spans="1:57" ht="15.75" customHeight="1">
      <c r="A164" s="19">
        <v>21418182</v>
      </c>
      <c r="B164" s="21">
        <v>7</v>
      </c>
      <c r="C164" s="20" t="s">
        <v>3709</v>
      </c>
      <c r="D164" s="20" t="s">
        <v>50</v>
      </c>
      <c r="E164" s="20" t="s">
        <v>138</v>
      </c>
      <c r="F164" s="20" t="s">
        <v>82</v>
      </c>
      <c r="G164" s="22" t="s">
        <v>1806</v>
      </c>
      <c r="H164" s="22" t="s">
        <v>3032</v>
      </c>
      <c r="I164" s="22"/>
      <c r="J164" s="22" t="s">
        <v>3710</v>
      </c>
      <c r="K164" s="22" t="s">
        <v>3711</v>
      </c>
      <c r="L164" s="22" t="s">
        <v>50</v>
      </c>
      <c r="M164" s="22"/>
      <c r="N164" s="21" t="s">
        <v>58</v>
      </c>
      <c r="O164" s="22" t="s">
        <v>77</v>
      </c>
      <c r="P164" s="22" t="s">
        <v>2267</v>
      </c>
      <c r="Q164" s="22" t="s">
        <v>3062</v>
      </c>
      <c r="R164" s="38"/>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t="s">
        <v>3023</v>
      </c>
      <c r="AQ164" s="22"/>
      <c r="AR164" s="22"/>
      <c r="AS164" s="22"/>
      <c r="AT164" s="22"/>
      <c r="AU164" s="22"/>
      <c r="AV164" s="22" t="s">
        <v>3445</v>
      </c>
      <c r="AW164" s="22"/>
      <c r="AX164" s="23">
        <v>45007</v>
      </c>
      <c r="AY164" s="86" t="s">
        <v>50</v>
      </c>
      <c r="AZ164" s="86" t="s">
        <v>50</v>
      </c>
      <c r="BA164" s="109"/>
      <c r="BB164" s="109"/>
      <c r="BC164" s="22"/>
      <c r="BD164" s="22" t="s">
        <v>3712</v>
      </c>
      <c r="BE164" s="22"/>
    </row>
    <row r="165" spans="1:57" ht="15.75" customHeight="1">
      <c r="A165" s="19">
        <v>21672362</v>
      </c>
      <c r="B165" s="21">
        <v>7</v>
      </c>
      <c r="C165" s="20" t="s">
        <v>3713</v>
      </c>
      <c r="D165" s="20" t="s">
        <v>50</v>
      </c>
      <c r="E165" s="20" t="s">
        <v>1789</v>
      </c>
      <c r="F165" s="20" t="s">
        <v>119</v>
      </c>
      <c r="G165" s="22" t="s">
        <v>92</v>
      </c>
      <c r="H165" s="22" t="s">
        <v>3010</v>
      </c>
      <c r="I165" s="22"/>
      <c r="J165" s="22" t="s">
        <v>3714</v>
      </c>
      <c r="K165" s="22" t="s">
        <v>3715</v>
      </c>
      <c r="L165" s="22" t="s">
        <v>50</v>
      </c>
      <c r="M165" s="22"/>
      <c r="N165" s="21" t="s">
        <v>58</v>
      </c>
      <c r="O165" s="22" t="s">
        <v>108</v>
      </c>
      <c r="P165" s="22" t="s">
        <v>109</v>
      </c>
      <c r="Q165" s="22" t="s">
        <v>3716</v>
      </c>
      <c r="R165" s="38" t="s">
        <v>1456</v>
      </c>
      <c r="S165" s="22" t="str">
        <f>VLOOKUP(R165,'TUTORES 1s2023'!A:B,2,0)</f>
        <v>RIVERA HUENCHUAL JUAN PABLO</v>
      </c>
      <c r="T165" s="22" t="str">
        <f>VLOOKUP(R165,'TUTORES 1s2023'!A:H,5,0)</f>
        <v>juan.rivera.h@usach.cl</v>
      </c>
      <c r="U165" s="38">
        <f>VLOOKUP(R165,'TUTORES 1s2023'!A:H,6,0)</f>
        <v>56986515530</v>
      </c>
      <c r="V165" s="23">
        <v>45026</v>
      </c>
      <c r="W165" s="29" t="s">
        <v>62</v>
      </c>
      <c r="X165" s="22"/>
      <c r="Y165" s="22"/>
      <c r="Z165" s="22"/>
      <c r="AA165" s="22"/>
      <c r="AB165" s="22"/>
      <c r="AC165" s="22"/>
      <c r="AD165" s="22"/>
      <c r="AE165" s="22"/>
      <c r="AF165" s="22"/>
      <c r="AG165" s="22"/>
      <c r="AH165" s="22"/>
      <c r="AI165" s="22"/>
      <c r="AJ165" s="22"/>
      <c r="AK165" s="22"/>
      <c r="AL165" s="22"/>
      <c r="AM165" s="22"/>
      <c r="AN165" s="22"/>
      <c r="AO165" s="22"/>
      <c r="AP165" s="22" t="s">
        <v>3023</v>
      </c>
      <c r="AQ165" s="22"/>
      <c r="AR165" s="22"/>
      <c r="AS165" s="22"/>
      <c r="AT165" s="22"/>
      <c r="AU165" s="22" t="s">
        <v>62</v>
      </c>
      <c r="AV165" s="22" t="s">
        <v>3445</v>
      </c>
      <c r="AW165" s="22"/>
      <c r="AX165" s="23">
        <v>45008</v>
      </c>
      <c r="AY165" s="86">
        <f>VLOOKUP(A165,'TUTORÍAS 20230424'!A:I,8,0)</f>
        <v>2</v>
      </c>
      <c r="AZ165" s="86">
        <f>VLOOKUP(A165,'TUTORÍAS 20230502'!A:K,10,0)</f>
        <v>2</v>
      </c>
      <c r="BA165" s="109"/>
      <c r="BB165" s="109"/>
      <c r="BC165" s="22" t="s">
        <v>3717</v>
      </c>
      <c r="BD165" s="22" t="s">
        <v>3718</v>
      </c>
      <c r="BE165" s="22"/>
    </row>
    <row r="166" spans="1:57" ht="15.75" customHeight="1">
      <c r="A166" s="19">
        <v>20455755</v>
      </c>
      <c r="B166" s="21">
        <v>1</v>
      </c>
      <c r="C166" s="20" t="s">
        <v>3719</v>
      </c>
      <c r="D166" s="20" t="s">
        <v>50</v>
      </c>
      <c r="E166" s="20" t="s">
        <v>104</v>
      </c>
      <c r="F166" s="20" t="s">
        <v>52</v>
      </c>
      <c r="G166" s="22" t="s">
        <v>3023</v>
      </c>
      <c r="H166" s="22" t="s">
        <v>3720</v>
      </c>
      <c r="I166" s="22"/>
      <c r="J166" s="22" t="s">
        <v>3721</v>
      </c>
      <c r="K166" s="22" t="s">
        <v>3722</v>
      </c>
      <c r="L166" s="22" t="s">
        <v>50</v>
      </c>
      <c r="M166" s="22"/>
      <c r="N166" s="21" t="s">
        <v>58</v>
      </c>
      <c r="O166" s="22" t="s">
        <v>108</v>
      </c>
      <c r="P166" s="22" t="s">
        <v>109</v>
      </c>
      <c r="Q166" s="22" t="s">
        <v>3723</v>
      </c>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t="s">
        <v>3023</v>
      </c>
      <c r="AQ166" s="22"/>
      <c r="AR166" s="22"/>
      <c r="AS166" s="22"/>
      <c r="AT166" s="22"/>
      <c r="AU166" s="22"/>
      <c r="AV166" s="22" t="s">
        <v>3445</v>
      </c>
      <c r="AW166" s="22"/>
      <c r="AX166" s="23">
        <v>45008</v>
      </c>
      <c r="AY166" s="86" t="s">
        <v>50</v>
      </c>
      <c r="AZ166" s="86" t="s">
        <v>50</v>
      </c>
      <c r="BA166" s="109"/>
      <c r="BB166" s="109"/>
      <c r="BC166" s="22" t="s">
        <v>3724</v>
      </c>
      <c r="BD166" s="22" t="s">
        <v>3725</v>
      </c>
      <c r="BE166" s="22"/>
    </row>
    <row r="167" spans="1:57" ht="15.75" customHeight="1">
      <c r="A167" s="19">
        <v>21821966</v>
      </c>
      <c r="B167" s="21">
        <v>7</v>
      </c>
      <c r="C167" s="20" t="s">
        <v>3726</v>
      </c>
      <c r="D167" s="20" t="s">
        <v>50</v>
      </c>
      <c r="E167" s="20" t="s">
        <v>806</v>
      </c>
      <c r="F167" s="20" t="s">
        <v>91</v>
      </c>
      <c r="G167" s="22" t="s">
        <v>2843</v>
      </c>
      <c r="H167" s="22" t="s">
        <v>3700</v>
      </c>
      <c r="I167" s="22"/>
      <c r="J167" s="22" t="s">
        <v>3727</v>
      </c>
      <c r="K167" s="22" t="s">
        <v>3728</v>
      </c>
      <c r="L167" s="44">
        <v>958667182</v>
      </c>
      <c r="M167" s="22"/>
      <c r="N167" s="21" t="s">
        <v>58</v>
      </c>
      <c r="O167" s="22" t="s">
        <v>108</v>
      </c>
      <c r="P167" s="22" t="s">
        <v>548</v>
      </c>
      <c r="Q167" s="22" t="s">
        <v>3729</v>
      </c>
      <c r="R167" s="38" t="s">
        <v>1424</v>
      </c>
      <c r="S167" s="22" t="str">
        <f>VLOOKUP(R167,'TUTORES 1s2023'!A:B,2,0)</f>
        <v>BARCASA RIVEROS VALENTINA IGNACIA</v>
      </c>
      <c r="T167" s="22" t="str">
        <f>VLOOKUP(R167,'TUTORES 1s2023'!A:G,5,0)</f>
        <v>valentina.barcasa@usach.cl</v>
      </c>
      <c r="U167" s="38">
        <f>VLOOKUP(R167,'TUTORES 1s2023'!A:G,6,0)</f>
        <v>965797825</v>
      </c>
      <c r="V167" s="23">
        <v>45021</v>
      </c>
      <c r="W167" s="22" t="s">
        <v>62</v>
      </c>
      <c r="X167" s="22" t="s">
        <v>77</v>
      </c>
      <c r="Y167" s="22" t="s">
        <v>3730</v>
      </c>
      <c r="Z167" s="22" t="s">
        <v>809</v>
      </c>
      <c r="AA167" s="22"/>
      <c r="AB167" s="22"/>
      <c r="AC167" s="22"/>
      <c r="AD167" s="22"/>
      <c r="AE167" s="22"/>
      <c r="AF167" s="22"/>
      <c r="AG167" s="22"/>
      <c r="AH167" s="22"/>
      <c r="AI167" s="22"/>
      <c r="AJ167" s="22"/>
      <c r="AK167" s="22"/>
      <c r="AL167" s="22"/>
      <c r="AM167" s="22"/>
      <c r="AN167" s="22"/>
      <c r="AO167" s="22"/>
      <c r="AP167" s="22" t="s">
        <v>3023</v>
      </c>
      <c r="AQ167" s="22"/>
      <c r="AR167" s="22"/>
      <c r="AS167" s="22"/>
      <c r="AT167" s="22"/>
      <c r="AU167" s="22" t="s">
        <v>62</v>
      </c>
      <c r="AV167" s="22"/>
      <c r="AW167" s="22"/>
      <c r="AX167" s="23">
        <v>45008</v>
      </c>
      <c r="AY167" s="86">
        <f>VLOOKUP(A167,'TUTORÍAS 20230424'!A:I,8,0)</f>
        <v>2</v>
      </c>
      <c r="AZ167" s="86">
        <f>VLOOKUP(A167,'TUTORÍAS 20230502'!A:K,10,0)</f>
        <v>3</v>
      </c>
      <c r="BA167" s="109"/>
      <c r="BB167" s="109"/>
      <c r="BC167" s="22" t="s">
        <v>3731</v>
      </c>
      <c r="BD167" s="22" t="s">
        <v>3732</v>
      </c>
      <c r="BE167" s="22"/>
    </row>
    <row r="168" spans="1:57" ht="15.75" customHeight="1">
      <c r="A168" s="19">
        <v>21080775</v>
      </c>
      <c r="B168" s="21">
        <v>6</v>
      </c>
      <c r="C168" s="20" t="s">
        <v>3733</v>
      </c>
      <c r="D168" s="20" t="s">
        <v>50</v>
      </c>
      <c r="E168" s="20" t="s">
        <v>576</v>
      </c>
      <c r="F168" s="20" t="s">
        <v>82</v>
      </c>
      <c r="G168" s="22" t="s">
        <v>1806</v>
      </c>
      <c r="H168" s="22" t="s">
        <v>3078</v>
      </c>
      <c r="I168" s="22"/>
      <c r="J168" s="22" t="s">
        <v>3734</v>
      </c>
      <c r="K168" s="22" t="s">
        <v>3735</v>
      </c>
      <c r="L168" s="38">
        <v>223580159</v>
      </c>
      <c r="M168" s="22"/>
      <c r="N168" s="21" t="s">
        <v>58</v>
      </c>
      <c r="O168" s="22" t="s">
        <v>77</v>
      </c>
      <c r="P168" s="22" t="s">
        <v>2267</v>
      </c>
      <c r="Q168" s="22" t="s">
        <v>2383</v>
      </c>
      <c r="R168" s="19" t="s">
        <v>1692</v>
      </c>
      <c r="S168" s="22" t="str">
        <f>VLOOKUP(R168,'TUTORES 1s2023'!A:B,2,0)</f>
        <v>SALAS TRUJILLO MATHIAS ESTEBAN</v>
      </c>
      <c r="T168" s="22" t="str">
        <f>VLOOKUP(R168,'TUTORES 1s2023'!A:H,5,0)</f>
        <v>mathias.salas@usach.cl</v>
      </c>
      <c r="U168" s="38">
        <f>VLOOKUP(R168,'TUTORES 1s2023'!A:H,6,0)</f>
        <v>56939077936</v>
      </c>
      <c r="V168" s="23">
        <v>45026</v>
      </c>
      <c r="W168" s="29" t="s">
        <v>62</v>
      </c>
      <c r="X168" s="22"/>
      <c r="Y168" s="22"/>
      <c r="Z168" s="22"/>
      <c r="AA168" s="22"/>
      <c r="AB168" s="22"/>
      <c r="AC168" s="22"/>
      <c r="AD168" s="22"/>
      <c r="AE168" s="22"/>
      <c r="AF168" s="22"/>
      <c r="AG168" s="22"/>
      <c r="AH168" s="22"/>
      <c r="AI168" s="22"/>
      <c r="AJ168" s="22"/>
      <c r="AK168" s="22"/>
      <c r="AL168" s="22"/>
      <c r="AM168" s="22"/>
      <c r="AN168" s="22"/>
      <c r="AO168" s="22"/>
      <c r="AP168" s="22" t="s">
        <v>3023</v>
      </c>
      <c r="AQ168" s="22"/>
      <c r="AR168" s="22"/>
      <c r="AS168" s="22"/>
      <c r="AT168" s="22"/>
      <c r="AU168" s="22" t="s">
        <v>62</v>
      </c>
      <c r="AV168" s="22" t="s">
        <v>3445</v>
      </c>
      <c r="AW168" s="22"/>
      <c r="AX168" s="23">
        <v>45008</v>
      </c>
      <c r="AY168" s="86">
        <f>VLOOKUP(A168,'TUTORÍAS 20230424'!A:I,8,0)</f>
        <v>2</v>
      </c>
      <c r="AZ168" s="86">
        <f>VLOOKUP(A168,'TUTORÍAS 20230502'!A:K,10,0)</f>
        <v>3</v>
      </c>
      <c r="BA168" s="109"/>
      <c r="BB168" s="109"/>
      <c r="BC168" s="22" t="s">
        <v>3736</v>
      </c>
      <c r="BD168" s="22" t="s">
        <v>3737</v>
      </c>
      <c r="BE168" s="22"/>
    </row>
    <row r="169" spans="1:57" ht="15.75" customHeight="1">
      <c r="A169" s="34">
        <v>21213352</v>
      </c>
      <c r="B169" s="59">
        <v>3</v>
      </c>
      <c r="C169" s="58" t="s">
        <v>3738</v>
      </c>
      <c r="D169" s="58" t="s">
        <v>50</v>
      </c>
      <c r="E169" s="58" t="s">
        <v>576</v>
      </c>
      <c r="F169" s="58" t="s">
        <v>82</v>
      </c>
      <c r="G169" s="29" t="s">
        <v>1806</v>
      </c>
      <c r="H169" s="29" t="s">
        <v>3078</v>
      </c>
      <c r="I169" s="29"/>
      <c r="J169" s="29" t="s">
        <v>3739</v>
      </c>
      <c r="K169" s="29" t="s">
        <v>3740</v>
      </c>
      <c r="L169" s="29" t="s">
        <v>50</v>
      </c>
      <c r="M169" s="29"/>
      <c r="N169" s="59" t="s">
        <v>58</v>
      </c>
      <c r="O169" s="29" t="s">
        <v>77</v>
      </c>
      <c r="P169" s="29" t="s">
        <v>2267</v>
      </c>
      <c r="Q169" s="29" t="s">
        <v>2383</v>
      </c>
      <c r="R169" s="34" t="s">
        <v>1709</v>
      </c>
      <c r="S169" s="22" t="str">
        <f>VLOOKUP(R169,'TUTORES 1s2023'!A:D,2,0)</f>
        <v>GIBERT VALDIVIA ANDRE</v>
      </c>
      <c r="T169" s="22" t="str">
        <f>VLOOKUP(R169,'TUTORES 1s2023'!A:E,5,0)</f>
        <v>andre.gibert@usach.cl</v>
      </c>
      <c r="U169" s="22">
        <f>VLOOKUP(R169,'TUTORES 1s2023'!A:G,6,0)</f>
        <v>984124523</v>
      </c>
      <c r="V169" s="45">
        <v>45036</v>
      </c>
      <c r="W169" s="29" t="s">
        <v>62</v>
      </c>
      <c r="X169" s="29"/>
      <c r="Y169" s="29"/>
      <c r="Z169" s="29"/>
      <c r="AA169" s="29"/>
      <c r="AB169" s="29"/>
      <c r="AC169" s="29"/>
      <c r="AD169" s="29"/>
      <c r="AE169" s="29"/>
      <c r="AF169" s="29"/>
      <c r="AG169" s="29"/>
      <c r="AH169" s="29"/>
      <c r="AI169" s="29"/>
      <c r="AJ169" s="29"/>
      <c r="AK169" s="29"/>
      <c r="AL169" s="29"/>
      <c r="AM169" s="29"/>
      <c r="AN169" s="29"/>
      <c r="AO169" s="29"/>
      <c r="AP169" s="29" t="s">
        <v>3023</v>
      </c>
      <c r="AQ169" s="29"/>
      <c r="AR169" s="29"/>
      <c r="AS169" s="29"/>
      <c r="AT169" s="29"/>
      <c r="AU169" s="29" t="s">
        <v>62</v>
      </c>
      <c r="AV169" s="29" t="s">
        <v>3445</v>
      </c>
      <c r="AW169" s="29"/>
      <c r="AX169" s="45">
        <v>45008</v>
      </c>
      <c r="AY169" s="24">
        <v>0</v>
      </c>
      <c r="AZ169" s="86">
        <v>0</v>
      </c>
      <c r="BA169" s="110"/>
      <c r="BB169" s="110"/>
      <c r="BC169" s="29" t="s">
        <v>3741</v>
      </c>
      <c r="BD169" s="29" t="s">
        <v>3742</v>
      </c>
      <c r="BE169" s="29"/>
    </row>
    <row r="170" spans="1:57" ht="15.75" customHeight="1">
      <c r="A170" s="19">
        <v>21828835</v>
      </c>
      <c r="B170" s="21">
        <v>9</v>
      </c>
      <c r="C170" s="20" t="s">
        <v>3743</v>
      </c>
      <c r="D170" s="20" t="s">
        <v>50</v>
      </c>
      <c r="E170" s="20" t="s">
        <v>557</v>
      </c>
      <c r="F170" s="20" t="s">
        <v>91</v>
      </c>
      <c r="G170" s="22" t="s">
        <v>92</v>
      </c>
      <c r="H170" s="22" t="s">
        <v>3010</v>
      </c>
      <c r="I170" s="22"/>
      <c r="J170" s="22" t="s">
        <v>3744</v>
      </c>
      <c r="K170" s="22" t="s">
        <v>3745</v>
      </c>
      <c r="L170" s="38">
        <v>971931314</v>
      </c>
      <c r="M170" s="22"/>
      <c r="N170" s="21" t="s">
        <v>58</v>
      </c>
      <c r="O170" s="22" t="s">
        <v>77</v>
      </c>
      <c r="P170" s="22" t="s">
        <v>3746</v>
      </c>
      <c r="Q170" s="22" t="s">
        <v>2481</v>
      </c>
      <c r="R170" s="38"/>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t="s">
        <v>3023</v>
      </c>
      <c r="AQ170" s="22"/>
      <c r="AR170" s="22"/>
      <c r="AS170" s="22"/>
      <c r="AT170" s="22"/>
      <c r="AU170" s="22"/>
      <c r="AV170" s="22" t="s">
        <v>3445</v>
      </c>
      <c r="AW170" s="22"/>
      <c r="AX170" s="23">
        <v>45008</v>
      </c>
      <c r="AY170" s="86" t="s">
        <v>50</v>
      </c>
      <c r="AZ170" s="86" t="s">
        <v>50</v>
      </c>
      <c r="BA170" s="109"/>
      <c r="BB170" s="109"/>
      <c r="BC170" s="22"/>
      <c r="BD170" s="22" t="s">
        <v>3532</v>
      </c>
      <c r="BE170" s="22"/>
    </row>
    <row r="171" spans="1:57" ht="15.75" customHeight="1">
      <c r="A171" s="19">
        <v>21794072</v>
      </c>
      <c r="B171" s="21">
        <v>9</v>
      </c>
      <c r="C171" s="20" t="s">
        <v>3747</v>
      </c>
      <c r="D171" s="20" t="s">
        <v>50</v>
      </c>
      <c r="E171" s="20" t="s">
        <v>3417</v>
      </c>
      <c r="F171" s="20" t="s">
        <v>82</v>
      </c>
      <c r="G171" s="22" t="s">
        <v>92</v>
      </c>
      <c r="H171" s="22" t="s">
        <v>3010</v>
      </c>
      <c r="I171" s="22"/>
      <c r="J171" s="22" t="s">
        <v>3748</v>
      </c>
      <c r="K171" s="22" t="s">
        <v>3749</v>
      </c>
      <c r="L171" s="38">
        <v>985824336</v>
      </c>
      <c r="M171" s="22"/>
      <c r="N171" s="21" t="s">
        <v>58</v>
      </c>
      <c r="O171" s="22" t="s">
        <v>77</v>
      </c>
      <c r="P171" s="22" t="s">
        <v>2267</v>
      </c>
      <c r="Q171" s="22" t="s">
        <v>2482</v>
      </c>
      <c r="R171" s="38"/>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t="s">
        <v>3023</v>
      </c>
      <c r="AQ171" s="22"/>
      <c r="AR171" s="22"/>
      <c r="AS171" s="22"/>
      <c r="AT171" s="22"/>
      <c r="AU171" s="22"/>
      <c r="AV171" s="22" t="s">
        <v>3445</v>
      </c>
      <c r="AW171" s="22"/>
      <c r="AX171" s="23">
        <v>45009</v>
      </c>
      <c r="AY171" s="86" t="s">
        <v>50</v>
      </c>
      <c r="AZ171" s="86" t="s">
        <v>50</v>
      </c>
      <c r="BA171" s="109"/>
      <c r="BB171" s="109"/>
      <c r="BC171" s="22"/>
      <c r="BD171" s="22" t="s">
        <v>3750</v>
      </c>
      <c r="BE171" s="22"/>
    </row>
    <row r="172" spans="1:57" ht="15.75" customHeight="1">
      <c r="A172" s="34">
        <v>20432300</v>
      </c>
      <c r="B172" s="59">
        <v>3</v>
      </c>
      <c r="C172" s="58" t="s">
        <v>3751</v>
      </c>
      <c r="D172" s="58" t="s">
        <v>50</v>
      </c>
      <c r="E172" s="58" t="s">
        <v>3752</v>
      </c>
      <c r="F172" s="58" t="s">
        <v>82</v>
      </c>
      <c r="G172" s="29" t="s">
        <v>3039</v>
      </c>
      <c r="H172" s="29" t="s">
        <v>3493</v>
      </c>
      <c r="I172" s="29"/>
      <c r="J172" s="29" t="s">
        <v>3753</v>
      </c>
      <c r="K172" s="29" t="s">
        <v>3754</v>
      </c>
      <c r="L172" s="29" t="s">
        <v>50</v>
      </c>
      <c r="M172" s="29"/>
      <c r="N172" s="59" t="s">
        <v>58</v>
      </c>
      <c r="O172" s="29" t="s">
        <v>77</v>
      </c>
      <c r="P172" s="29" t="s">
        <v>181</v>
      </c>
      <c r="Q172" s="29" t="s">
        <v>3755</v>
      </c>
      <c r="R172" s="44" t="s">
        <v>3143</v>
      </c>
      <c r="S172" s="29" t="str">
        <f>VLOOKUP(R172,'TUTORES 1s2023'!A:B,2,0)</f>
        <v>ESPÍNOLA VARGAS ÁLVARO ANTONIO THOMAS</v>
      </c>
      <c r="T172" s="29" t="str">
        <f>VLOOKUP(R172,'TUTORES 1s2023'!A:H,5,0)</f>
        <v>alvaro.espinola.v@usach.cl</v>
      </c>
      <c r="U172" s="44">
        <f>VLOOKUP(R172,'TUTORES 1s2023'!A:H,6,0)</f>
        <v>227769838</v>
      </c>
      <c r="V172" s="45">
        <v>45026</v>
      </c>
      <c r="W172" s="29" t="s">
        <v>62</v>
      </c>
      <c r="X172" s="29"/>
      <c r="Y172" s="29"/>
      <c r="Z172" s="29"/>
      <c r="AA172" s="29"/>
      <c r="AB172" s="29"/>
      <c r="AC172" s="29"/>
      <c r="AD172" s="29"/>
      <c r="AE172" s="29"/>
      <c r="AF172" s="29"/>
      <c r="AG172" s="29"/>
      <c r="AH172" s="29"/>
      <c r="AI172" s="29"/>
      <c r="AJ172" s="29"/>
      <c r="AK172" s="29"/>
      <c r="AL172" s="29"/>
      <c r="AM172" s="29"/>
      <c r="AN172" s="29"/>
      <c r="AO172" s="29"/>
      <c r="AP172" s="29" t="s">
        <v>3023</v>
      </c>
      <c r="AQ172" s="29"/>
      <c r="AR172" s="29"/>
      <c r="AS172" s="29"/>
      <c r="AT172" s="29"/>
      <c r="AU172" s="29" t="s">
        <v>62</v>
      </c>
      <c r="AV172" s="29" t="s">
        <v>3445</v>
      </c>
      <c r="AW172" s="29"/>
      <c r="AX172" s="45">
        <v>45009</v>
      </c>
      <c r="AY172" s="66">
        <v>0</v>
      </c>
      <c r="AZ172" s="86">
        <f>VLOOKUP(A172,'TUTORÍAS 20230502'!A:K,10,0)</f>
        <v>2</v>
      </c>
      <c r="BA172" s="110"/>
      <c r="BB172" s="110"/>
      <c r="BC172" s="29" t="s">
        <v>3756</v>
      </c>
      <c r="BD172" s="29" t="s">
        <v>3757</v>
      </c>
      <c r="BE172" s="29"/>
    </row>
    <row r="173" spans="1:57" ht="15.75" customHeight="1">
      <c r="A173" s="34">
        <v>21673257</v>
      </c>
      <c r="B173" s="59" t="s">
        <v>3091</v>
      </c>
      <c r="C173" s="58" t="s">
        <v>3758</v>
      </c>
      <c r="D173" s="58" t="s">
        <v>50</v>
      </c>
      <c r="E173" s="58" t="s">
        <v>407</v>
      </c>
      <c r="F173" s="58" t="s">
        <v>52</v>
      </c>
      <c r="G173" s="29" t="s">
        <v>92</v>
      </c>
      <c r="H173" s="29" t="s">
        <v>3010</v>
      </c>
      <c r="I173" s="29"/>
      <c r="J173" s="29" t="s">
        <v>3759</v>
      </c>
      <c r="K173" s="29" t="s">
        <v>3760</v>
      </c>
      <c r="L173" s="29" t="s">
        <v>50</v>
      </c>
      <c r="M173" s="29"/>
      <c r="N173" s="59" t="s">
        <v>58</v>
      </c>
      <c r="O173" s="29" t="s">
        <v>77</v>
      </c>
      <c r="P173" s="29" t="s">
        <v>181</v>
      </c>
      <c r="Q173" s="29" t="s">
        <v>411</v>
      </c>
      <c r="R173" s="44" t="s">
        <v>1385</v>
      </c>
      <c r="S173" s="29" t="str">
        <f>VLOOKUP(R173,'TUTORES 1s2023'!A:B,2,0)</f>
        <v>BELLO SILVA FABIAN ANTONIO</v>
      </c>
      <c r="T173" s="29" t="str">
        <f>VLOOKUP(R173,'TUTORES 1s2023'!A:H,5,0)</f>
        <v>fabian.bello.s@usach.cl</v>
      </c>
      <c r="U173" s="44">
        <f>VLOOKUP(R173,'TUTORES 1s2023'!A:H,6,0)</f>
        <v>56958215099</v>
      </c>
      <c r="V173" s="45">
        <v>45026</v>
      </c>
      <c r="W173" s="29" t="s">
        <v>62</v>
      </c>
      <c r="X173" s="29"/>
      <c r="Y173" s="29"/>
      <c r="Z173" s="29"/>
      <c r="AA173" s="29"/>
      <c r="AB173" s="29"/>
      <c r="AC173" s="29"/>
      <c r="AD173" s="29"/>
      <c r="AE173" s="29"/>
      <c r="AF173" s="29"/>
      <c r="AG173" s="29"/>
      <c r="AH173" s="29"/>
      <c r="AI173" s="29"/>
      <c r="AJ173" s="29"/>
      <c r="AK173" s="29"/>
      <c r="AL173" s="29"/>
      <c r="AM173" s="29"/>
      <c r="AN173" s="29"/>
      <c r="AO173" s="29"/>
      <c r="AP173" s="29" t="s">
        <v>3023</v>
      </c>
      <c r="AQ173" s="29"/>
      <c r="AR173" s="29"/>
      <c r="AS173" s="29"/>
      <c r="AT173" s="29"/>
      <c r="AU173" s="29" t="s">
        <v>62</v>
      </c>
      <c r="AV173" s="29" t="s">
        <v>3445</v>
      </c>
      <c r="AW173" s="29"/>
      <c r="AX173" s="45">
        <v>45009</v>
      </c>
      <c r="AY173" s="66">
        <v>0</v>
      </c>
      <c r="AZ173" s="86">
        <f>VLOOKUP(A173,'TUTORÍAS 20230502'!A:K,10,0)</f>
        <v>3</v>
      </c>
      <c r="BA173" s="110"/>
      <c r="BB173" s="110"/>
      <c r="BC173" s="29" t="s">
        <v>3761</v>
      </c>
      <c r="BD173" s="29" t="s">
        <v>3762</v>
      </c>
      <c r="BE173" s="29"/>
    </row>
    <row r="174" spans="1:57" ht="15.75" customHeight="1">
      <c r="A174" s="19">
        <v>21427935</v>
      </c>
      <c r="B174" s="21">
        <v>5</v>
      </c>
      <c r="C174" s="20" t="s">
        <v>3763</v>
      </c>
      <c r="D174" s="20" t="s">
        <v>50</v>
      </c>
      <c r="E174" s="20" t="s">
        <v>1613</v>
      </c>
      <c r="F174" s="20" t="s">
        <v>82</v>
      </c>
      <c r="G174" s="22" t="s">
        <v>92</v>
      </c>
      <c r="H174" s="22" t="s">
        <v>3010</v>
      </c>
      <c r="I174" s="22"/>
      <c r="J174" s="22" t="s">
        <v>3764</v>
      </c>
      <c r="K174" s="22" t="s">
        <v>3765</v>
      </c>
      <c r="L174" s="22" t="s">
        <v>50</v>
      </c>
      <c r="M174" s="22"/>
      <c r="N174" s="21" t="s">
        <v>58</v>
      </c>
      <c r="O174" s="22" t="s">
        <v>181</v>
      </c>
      <c r="P174" s="22" t="s">
        <v>2267</v>
      </c>
      <c r="Q174" s="22" t="s">
        <v>2482</v>
      </c>
      <c r="R174" s="38"/>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t="s">
        <v>3023</v>
      </c>
      <c r="AQ174" s="22"/>
      <c r="AR174" s="22"/>
      <c r="AS174" s="22"/>
      <c r="AT174" s="22"/>
      <c r="AU174" s="22"/>
      <c r="AV174" s="22" t="s">
        <v>3445</v>
      </c>
      <c r="AW174" s="22"/>
      <c r="AX174" s="23">
        <v>45009</v>
      </c>
      <c r="AY174" s="86" t="s">
        <v>50</v>
      </c>
      <c r="AZ174" s="86" t="s">
        <v>50</v>
      </c>
      <c r="BA174" s="109"/>
      <c r="BB174" s="109"/>
      <c r="BC174" s="22"/>
      <c r="BD174" s="22" t="s">
        <v>3532</v>
      </c>
      <c r="BE174" s="22"/>
    </row>
    <row r="175" spans="1:57" ht="15.75" customHeight="1">
      <c r="A175" s="34">
        <v>20783525</v>
      </c>
      <c r="B175" s="59">
        <v>0</v>
      </c>
      <c r="C175" s="58" t="s">
        <v>3766</v>
      </c>
      <c r="D175" s="58" t="s">
        <v>50</v>
      </c>
      <c r="E175" s="58" t="s">
        <v>3767</v>
      </c>
      <c r="F175" s="58" t="s">
        <v>3380</v>
      </c>
      <c r="G175" s="29" t="s">
        <v>92</v>
      </c>
      <c r="H175" s="29" t="s">
        <v>3010</v>
      </c>
      <c r="I175" s="29"/>
      <c r="J175" s="29" t="s">
        <v>3768</v>
      </c>
      <c r="K175" s="29" t="s">
        <v>3769</v>
      </c>
      <c r="L175" s="44">
        <v>937126291</v>
      </c>
      <c r="M175" s="29"/>
      <c r="N175" s="59" t="s">
        <v>58</v>
      </c>
      <c r="O175" s="29" t="s">
        <v>77</v>
      </c>
      <c r="P175" s="29" t="s">
        <v>77</v>
      </c>
      <c r="Q175" s="29" t="s">
        <v>182</v>
      </c>
      <c r="R175" s="44" t="s">
        <v>3008</v>
      </c>
      <c r="S175" s="29" t="str">
        <f>VLOOKUP(R175,'TUTORES 1s2023'!A:C,2,0)</f>
        <v>BASUALTO DIAZ PAZ</v>
      </c>
      <c r="T175" s="29" t="str">
        <f>VLOOKUP(R175,'TUTORES 1s2023'!A:G,5,0)</f>
        <v>paz.basualto@usach.cl</v>
      </c>
      <c r="U175" s="44">
        <f>VLOOKUP(R175,'TUTORES 1s2023'!A:H,6,0)</f>
        <v>56967471777</v>
      </c>
      <c r="V175" s="45">
        <v>45026</v>
      </c>
      <c r="W175" s="29" t="s">
        <v>62</v>
      </c>
      <c r="X175" s="29"/>
      <c r="Y175" s="29"/>
      <c r="Z175" s="29"/>
      <c r="AA175" s="29"/>
      <c r="AB175" s="29"/>
      <c r="AC175" s="29"/>
      <c r="AD175" s="29"/>
      <c r="AE175" s="29"/>
      <c r="AF175" s="29"/>
      <c r="AG175" s="29"/>
      <c r="AH175" s="29"/>
      <c r="AI175" s="29"/>
      <c r="AJ175" s="29"/>
      <c r="AK175" s="29"/>
      <c r="AL175" s="29"/>
      <c r="AM175" s="29"/>
      <c r="AN175" s="29"/>
      <c r="AO175" s="29"/>
      <c r="AP175" s="29" t="s">
        <v>3023</v>
      </c>
      <c r="AQ175" s="29"/>
      <c r="AR175" s="29"/>
      <c r="AS175" s="29"/>
      <c r="AT175" s="29"/>
      <c r="AU175" s="29" t="s">
        <v>62</v>
      </c>
      <c r="AV175" s="29" t="s">
        <v>3445</v>
      </c>
      <c r="AW175" s="29"/>
      <c r="AX175" s="45">
        <v>45009</v>
      </c>
      <c r="AY175" s="66">
        <v>0</v>
      </c>
      <c r="AZ175" s="86">
        <f>VLOOKUP(A175,'TUTORÍAS 20230502'!A:K,10,0)</f>
        <v>3</v>
      </c>
      <c r="BA175" s="110"/>
      <c r="BB175" s="110"/>
      <c r="BC175" s="29" t="s">
        <v>3770</v>
      </c>
      <c r="BD175" s="29" t="s">
        <v>3771</v>
      </c>
      <c r="BE175" s="29"/>
    </row>
    <row r="176" spans="1:57" ht="15.75" customHeight="1">
      <c r="A176" s="34">
        <v>19993334</v>
      </c>
      <c r="B176" s="59">
        <v>5</v>
      </c>
      <c r="C176" s="58" t="s">
        <v>3772</v>
      </c>
      <c r="D176" s="58" t="s">
        <v>50</v>
      </c>
      <c r="E176" s="58" t="s">
        <v>3417</v>
      </c>
      <c r="F176" s="58" t="s">
        <v>82</v>
      </c>
      <c r="G176" s="29" t="s">
        <v>3023</v>
      </c>
      <c r="H176" s="29" t="s">
        <v>3773</v>
      </c>
      <c r="I176" s="29"/>
      <c r="J176" s="29" t="s">
        <v>3774</v>
      </c>
      <c r="K176" s="29" t="s">
        <v>3775</v>
      </c>
      <c r="L176" s="29" t="s">
        <v>50</v>
      </c>
      <c r="M176" s="29"/>
      <c r="N176" s="59" t="s">
        <v>58</v>
      </c>
      <c r="O176" s="29" t="s">
        <v>999</v>
      </c>
      <c r="P176" s="29" t="s">
        <v>1000</v>
      </c>
      <c r="Q176" s="29" t="s">
        <v>3144</v>
      </c>
      <c r="R176" s="44" t="s">
        <v>3353</v>
      </c>
      <c r="S176" s="29" t="str">
        <f>VLOOKUP(R176,'TUTORES 1s2023'!A:D,2,0)</f>
        <v>TERRAZA PRIETO DAVID EMMANUEL</v>
      </c>
      <c r="T176" s="29" t="str">
        <f>VLOOKUP(R176,'TUTORES 1s2023'!A:H,5,0)</f>
        <v>david.terraza@usach.cl</v>
      </c>
      <c r="U176" s="44">
        <f>VLOOKUP(R176,'TUTORES 1s2023'!A:H,6,0)</f>
        <v>56975173390</v>
      </c>
      <c r="V176" s="45">
        <v>45043</v>
      </c>
      <c r="W176" s="22" t="s">
        <v>62</v>
      </c>
      <c r="X176" s="29"/>
      <c r="Y176" s="29"/>
      <c r="Z176" s="29"/>
      <c r="AA176" s="29"/>
      <c r="AB176" s="29"/>
      <c r="AC176" s="29"/>
      <c r="AD176" s="29"/>
      <c r="AE176" s="29"/>
      <c r="AF176" s="29"/>
      <c r="AG176" s="29"/>
      <c r="AH176" s="29"/>
      <c r="AI176" s="29"/>
      <c r="AJ176" s="29"/>
      <c r="AK176" s="29"/>
      <c r="AL176" s="29"/>
      <c r="AM176" s="29"/>
      <c r="AN176" s="29"/>
      <c r="AO176" s="29"/>
      <c r="AP176" s="29" t="s">
        <v>3023</v>
      </c>
      <c r="AQ176" s="29"/>
      <c r="AR176" s="29"/>
      <c r="AS176" s="29"/>
      <c r="AT176" s="29"/>
      <c r="AU176" s="29" t="s">
        <v>62</v>
      </c>
      <c r="AV176" s="29" t="s">
        <v>3445</v>
      </c>
      <c r="AW176" s="29"/>
      <c r="AX176" s="45">
        <v>45009</v>
      </c>
      <c r="AY176" s="89" t="s">
        <v>50</v>
      </c>
      <c r="AZ176" s="86" t="s">
        <v>50</v>
      </c>
      <c r="BA176" s="110"/>
      <c r="BB176" s="110"/>
      <c r="BC176" s="29"/>
      <c r="BD176" s="29" t="s">
        <v>3776</v>
      </c>
      <c r="BE176" s="29"/>
    </row>
    <row r="177" spans="1:57" ht="15.75" customHeight="1">
      <c r="A177" s="34">
        <v>19916297</v>
      </c>
      <c r="B177" s="59">
        <v>7</v>
      </c>
      <c r="C177" s="58" t="s">
        <v>3777</v>
      </c>
      <c r="D177" s="58" t="s">
        <v>50</v>
      </c>
      <c r="E177" s="58" t="s">
        <v>289</v>
      </c>
      <c r="F177" s="58" t="s">
        <v>82</v>
      </c>
      <c r="G177" s="29" t="s">
        <v>3023</v>
      </c>
      <c r="H177" s="29" t="s">
        <v>3720</v>
      </c>
      <c r="I177" s="29"/>
      <c r="J177" s="29" t="s">
        <v>3778</v>
      </c>
      <c r="K177" s="29" t="s">
        <v>3779</v>
      </c>
      <c r="L177" s="44">
        <v>224923487</v>
      </c>
      <c r="M177" s="29"/>
      <c r="N177" s="59" t="s">
        <v>58</v>
      </c>
      <c r="O177" s="29" t="s">
        <v>77</v>
      </c>
      <c r="P177" s="29" t="s">
        <v>77</v>
      </c>
      <c r="Q177" s="29" t="s">
        <v>3780</v>
      </c>
      <c r="R177" s="44" t="s">
        <v>3143</v>
      </c>
      <c r="S177" s="29" t="str">
        <f>VLOOKUP(R177,'TUTORES 1s2023'!A:B,2,0)</f>
        <v>ESPÍNOLA VARGAS ÁLVARO ANTONIO THOMAS</v>
      </c>
      <c r="T177" s="29" t="str">
        <f>VLOOKUP(R177,'TUTORES 1s2023'!A:H,5,0)</f>
        <v>alvaro.espinola.v@usach.cl</v>
      </c>
      <c r="U177" s="44">
        <f>VLOOKUP(R177,'TUTORES 1s2023'!A:H,6,0)</f>
        <v>227769838</v>
      </c>
      <c r="V177" s="45">
        <v>45026</v>
      </c>
      <c r="W177" s="29" t="s">
        <v>62</v>
      </c>
      <c r="X177" s="29"/>
      <c r="Y177" s="29"/>
      <c r="Z177" s="29"/>
      <c r="AA177" s="29"/>
      <c r="AB177" s="29"/>
      <c r="AC177" s="29"/>
      <c r="AD177" s="29"/>
      <c r="AE177" s="29"/>
      <c r="AF177" s="29"/>
      <c r="AG177" s="29"/>
      <c r="AH177" s="29"/>
      <c r="AI177" s="29"/>
      <c r="AJ177" s="29"/>
      <c r="AK177" s="29"/>
      <c r="AL177" s="29"/>
      <c r="AM177" s="29"/>
      <c r="AN177" s="29"/>
      <c r="AO177" s="29"/>
      <c r="AP177" s="29" t="s">
        <v>3023</v>
      </c>
      <c r="AQ177" s="29"/>
      <c r="AR177" s="29"/>
      <c r="AS177" s="29"/>
      <c r="AT177" s="29"/>
      <c r="AU177" s="29" t="s">
        <v>62</v>
      </c>
      <c r="AV177" s="29" t="s">
        <v>3445</v>
      </c>
      <c r="AW177" s="29"/>
      <c r="AX177" s="45">
        <v>45010</v>
      </c>
      <c r="AY177" s="66">
        <v>0</v>
      </c>
      <c r="AZ177" s="86">
        <f>VLOOKUP(A177,'TUTORÍAS 20230502'!A:K,10,0)</f>
        <v>2</v>
      </c>
      <c r="BA177" s="110"/>
      <c r="BB177" s="110"/>
      <c r="BC177" s="29"/>
      <c r="BD177" s="29" t="s">
        <v>3781</v>
      </c>
      <c r="BE177" s="29"/>
    </row>
    <row r="178" spans="1:57" ht="15.75" customHeight="1">
      <c r="A178" s="19">
        <v>21587018</v>
      </c>
      <c r="B178" s="21">
        <v>9</v>
      </c>
      <c r="C178" s="20" t="s">
        <v>3782</v>
      </c>
      <c r="D178" s="20" t="s">
        <v>50</v>
      </c>
      <c r="E178" s="20" t="s">
        <v>732</v>
      </c>
      <c r="F178" s="20" t="s">
        <v>82</v>
      </c>
      <c r="G178" s="22" t="s">
        <v>92</v>
      </c>
      <c r="H178" s="22" t="s">
        <v>3010</v>
      </c>
      <c r="I178" s="22"/>
      <c r="J178" s="22" t="s">
        <v>3783</v>
      </c>
      <c r="K178" s="22" t="s">
        <v>3784</v>
      </c>
      <c r="L178" s="22" t="s">
        <v>50</v>
      </c>
      <c r="M178" s="22"/>
      <c r="N178" s="21" t="s">
        <v>58</v>
      </c>
      <c r="O178" s="22" t="s">
        <v>77</v>
      </c>
      <c r="P178" s="22" t="s">
        <v>3001</v>
      </c>
      <c r="Q178" s="22" t="s">
        <v>1848</v>
      </c>
      <c r="R178" s="38"/>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t="s">
        <v>3023</v>
      </c>
      <c r="AQ178" s="22"/>
      <c r="AR178" s="22"/>
      <c r="AS178" s="22"/>
      <c r="AT178" s="22"/>
      <c r="AU178" s="22"/>
      <c r="AV178" s="22" t="s">
        <v>3445</v>
      </c>
      <c r="AW178" s="22"/>
      <c r="AX178" s="23">
        <v>45011</v>
      </c>
      <c r="AY178" s="86" t="s">
        <v>50</v>
      </c>
      <c r="AZ178" s="86" t="s">
        <v>50</v>
      </c>
      <c r="BA178" s="109"/>
      <c r="BB178" s="109"/>
      <c r="BC178" s="22"/>
      <c r="BD178" s="22" t="s">
        <v>3785</v>
      </c>
      <c r="BE178" s="22"/>
    </row>
    <row r="179" spans="1:57" ht="15.75" customHeight="1">
      <c r="A179" s="19">
        <v>21782542</v>
      </c>
      <c r="B179" s="21">
        <v>3</v>
      </c>
      <c r="C179" s="20" t="s">
        <v>3786</v>
      </c>
      <c r="D179" s="20" t="s">
        <v>50</v>
      </c>
      <c r="E179" s="20" t="s">
        <v>3767</v>
      </c>
      <c r="F179" s="20" t="s">
        <v>3380</v>
      </c>
      <c r="G179" s="22" t="s">
        <v>92</v>
      </c>
      <c r="H179" s="22" t="s">
        <v>3010</v>
      </c>
      <c r="I179" s="22"/>
      <c r="J179" s="22" t="s">
        <v>3787</v>
      </c>
      <c r="K179" s="22" t="s">
        <v>3788</v>
      </c>
      <c r="L179" s="38">
        <v>950191999</v>
      </c>
      <c r="M179" s="22"/>
      <c r="N179" s="21" t="s">
        <v>58</v>
      </c>
      <c r="O179" s="22" t="s">
        <v>77</v>
      </c>
      <c r="P179" s="22" t="s">
        <v>77</v>
      </c>
      <c r="Q179" s="22" t="s">
        <v>182</v>
      </c>
      <c r="R179" s="38" t="s">
        <v>183</v>
      </c>
      <c r="S179" s="22" t="str">
        <f>VLOOKUP(R179,'TUTORES 1s2023'!A:B,2,0)</f>
        <v>JEREZ TRONCOSO ANTARA PAZ</v>
      </c>
      <c r="T179" s="22" t="str">
        <f>VLOOKUP(R179,'TUTORES 1s2023'!A:H,5,0)</f>
        <v>antara.jerez@usach.cl</v>
      </c>
      <c r="U179" s="38">
        <f>VLOOKUP(R179,'TUTORES 1s2023'!A:H,6,0)</f>
        <v>226440223</v>
      </c>
      <c r="V179" s="23">
        <v>45026</v>
      </c>
      <c r="W179" s="29" t="s">
        <v>62</v>
      </c>
      <c r="X179" s="22"/>
      <c r="Y179" s="22"/>
      <c r="Z179" s="22"/>
      <c r="AA179" s="22"/>
      <c r="AB179" s="22"/>
      <c r="AC179" s="22"/>
      <c r="AD179" s="22"/>
      <c r="AE179" s="22"/>
      <c r="AF179" s="22"/>
      <c r="AG179" s="22"/>
      <c r="AH179" s="22"/>
      <c r="AI179" s="22"/>
      <c r="AJ179" s="22"/>
      <c r="AK179" s="22"/>
      <c r="AL179" s="22"/>
      <c r="AM179" s="22"/>
      <c r="AN179" s="22"/>
      <c r="AO179" s="22"/>
      <c r="AP179" s="22" t="s">
        <v>3023</v>
      </c>
      <c r="AQ179" s="22"/>
      <c r="AR179" s="22"/>
      <c r="AS179" s="22"/>
      <c r="AT179" s="22"/>
      <c r="AU179" s="22" t="s">
        <v>62</v>
      </c>
      <c r="AV179" s="22" t="s">
        <v>3445</v>
      </c>
      <c r="AW179" s="22"/>
      <c r="AX179" s="23">
        <v>45011</v>
      </c>
      <c r="AY179" s="86">
        <f>VLOOKUP(A179,'TUTORÍAS 20230424'!A:I,8,0)</f>
        <v>1</v>
      </c>
      <c r="AZ179" s="86">
        <f>VLOOKUP(A179,'TUTORÍAS 20230502'!A:K,10,0)</f>
        <v>2</v>
      </c>
      <c r="BA179" s="109"/>
      <c r="BB179" s="109"/>
      <c r="BC179" s="22"/>
      <c r="BD179" s="22" t="s">
        <v>3789</v>
      </c>
      <c r="BE179" s="22"/>
    </row>
    <row r="180" spans="1:57" ht="15.75" customHeight="1">
      <c r="A180" s="19">
        <v>21574964</v>
      </c>
      <c r="B180" s="21">
        <v>9</v>
      </c>
      <c r="C180" s="20" t="s">
        <v>3790</v>
      </c>
      <c r="D180" s="20" t="s">
        <v>50</v>
      </c>
      <c r="E180" s="20" t="s">
        <v>51</v>
      </c>
      <c r="F180" s="20" t="s">
        <v>52</v>
      </c>
      <c r="G180" s="22" t="s">
        <v>92</v>
      </c>
      <c r="H180" s="22" t="s">
        <v>3010</v>
      </c>
      <c r="I180" s="22"/>
      <c r="J180" s="22" t="s">
        <v>3791</v>
      </c>
      <c r="K180" s="22" t="s">
        <v>3792</v>
      </c>
      <c r="L180" s="38">
        <v>998610474</v>
      </c>
      <c r="M180" s="22"/>
      <c r="N180" s="21" t="s">
        <v>58</v>
      </c>
      <c r="O180" s="22" t="s">
        <v>77</v>
      </c>
      <c r="P180" s="22" t="s">
        <v>181</v>
      </c>
      <c r="Q180" s="22" t="s">
        <v>3513</v>
      </c>
      <c r="R180" s="38"/>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t="s">
        <v>3023</v>
      </c>
      <c r="AQ180" s="22"/>
      <c r="AR180" s="22"/>
      <c r="AS180" s="22"/>
      <c r="AT180" s="22"/>
      <c r="AU180" s="22"/>
      <c r="AV180" s="22" t="s">
        <v>3445</v>
      </c>
      <c r="AW180" s="22"/>
      <c r="AX180" s="23">
        <v>45011</v>
      </c>
      <c r="AY180" s="86" t="s">
        <v>50</v>
      </c>
      <c r="AZ180" s="86" t="s">
        <v>50</v>
      </c>
      <c r="BA180" s="109"/>
      <c r="BB180" s="109"/>
      <c r="BC180" s="22" t="s">
        <v>3793</v>
      </c>
      <c r="BD180" s="22" t="s">
        <v>3794</v>
      </c>
      <c r="BE180" s="22"/>
    </row>
    <row r="181" spans="1:57" ht="15.75" customHeight="1">
      <c r="A181" s="19">
        <v>21464306</v>
      </c>
      <c r="B181" s="21">
        <v>5</v>
      </c>
      <c r="C181" s="20" t="s">
        <v>3795</v>
      </c>
      <c r="D181" s="20" t="s">
        <v>50</v>
      </c>
      <c r="E181" s="20" t="s">
        <v>81</v>
      </c>
      <c r="F181" s="20" t="s">
        <v>82</v>
      </c>
      <c r="G181" s="22" t="s">
        <v>151</v>
      </c>
      <c r="H181" s="22" t="s">
        <v>3117</v>
      </c>
      <c r="I181" s="22"/>
      <c r="J181" s="22" t="s">
        <v>3796</v>
      </c>
      <c r="K181" s="22" t="s">
        <v>3797</v>
      </c>
      <c r="L181" s="38">
        <v>956246005</v>
      </c>
      <c r="M181" s="22"/>
      <c r="N181" s="21" t="s">
        <v>58</v>
      </c>
      <c r="O181" s="22" t="s">
        <v>77</v>
      </c>
      <c r="P181" s="22" t="s">
        <v>1223</v>
      </c>
      <c r="Q181" s="22" t="s">
        <v>1848</v>
      </c>
      <c r="R181" s="38"/>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t="s">
        <v>3023</v>
      </c>
      <c r="AQ181" s="22"/>
      <c r="AR181" s="22"/>
      <c r="AS181" s="22"/>
      <c r="AT181" s="22"/>
      <c r="AU181" s="22"/>
      <c r="AV181" s="22" t="s">
        <v>3445</v>
      </c>
      <c r="AW181" s="22"/>
      <c r="AX181" s="23">
        <v>45012</v>
      </c>
      <c r="AY181" s="86" t="s">
        <v>50</v>
      </c>
      <c r="AZ181" s="86" t="s">
        <v>50</v>
      </c>
      <c r="BA181" s="109"/>
      <c r="BB181" s="109"/>
      <c r="BC181" s="22" t="s">
        <v>3798</v>
      </c>
      <c r="BD181" s="22" t="s">
        <v>3785</v>
      </c>
      <c r="BE181" s="22"/>
    </row>
    <row r="182" spans="1:57" ht="15.75" customHeight="1">
      <c r="A182" s="19">
        <v>21056415</v>
      </c>
      <c r="B182" s="21">
        <v>2</v>
      </c>
      <c r="C182" s="20" t="s">
        <v>3799</v>
      </c>
      <c r="D182" s="20" t="s">
        <v>50</v>
      </c>
      <c r="E182" s="20" t="s">
        <v>81</v>
      </c>
      <c r="F182" s="20" t="s">
        <v>82</v>
      </c>
      <c r="G182" s="22" t="s">
        <v>92</v>
      </c>
      <c r="H182" s="22" t="s">
        <v>3010</v>
      </c>
      <c r="I182" s="22"/>
      <c r="J182" s="22" t="s">
        <v>3800</v>
      </c>
      <c r="K182" s="22" t="s">
        <v>3801</v>
      </c>
      <c r="L182" s="38">
        <v>233096748</v>
      </c>
      <c r="M182" s="22"/>
      <c r="N182" s="21" t="s">
        <v>58</v>
      </c>
      <c r="O182" s="22" t="s">
        <v>77</v>
      </c>
      <c r="P182" s="22" t="s">
        <v>2481</v>
      </c>
      <c r="Q182" s="22" t="s">
        <v>2482</v>
      </c>
      <c r="R182" s="38"/>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t="s">
        <v>3023</v>
      </c>
      <c r="AQ182" s="22"/>
      <c r="AR182" s="22"/>
      <c r="AS182" s="22"/>
      <c r="AT182" s="22"/>
      <c r="AU182" s="22"/>
      <c r="AV182" s="22" t="s">
        <v>3445</v>
      </c>
      <c r="AW182" s="22"/>
      <c r="AX182" s="23">
        <v>45012</v>
      </c>
      <c r="AY182" s="86" t="s">
        <v>50</v>
      </c>
      <c r="AZ182" s="86" t="s">
        <v>50</v>
      </c>
      <c r="BA182" s="109"/>
      <c r="BB182" s="109"/>
      <c r="BC182" s="22"/>
      <c r="BD182" s="22" t="s">
        <v>3802</v>
      </c>
      <c r="BE182" s="22"/>
    </row>
    <row r="183" spans="1:57" ht="15.75" customHeight="1">
      <c r="A183" s="19">
        <v>21761899</v>
      </c>
      <c r="B183" s="21">
        <v>1</v>
      </c>
      <c r="C183" s="20" t="s">
        <v>3803</v>
      </c>
      <c r="D183" s="20" t="s">
        <v>50</v>
      </c>
      <c r="E183" s="20" t="s">
        <v>289</v>
      </c>
      <c r="F183" s="20" t="s">
        <v>82</v>
      </c>
      <c r="G183" s="22" t="s">
        <v>479</v>
      </c>
      <c r="H183" s="22" t="s">
        <v>3804</v>
      </c>
      <c r="I183" s="22"/>
      <c r="J183" s="22" t="s">
        <v>3805</v>
      </c>
      <c r="K183" s="22" t="s">
        <v>3806</v>
      </c>
      <c r="L183" s="38">
        <v>992772276</v>
      </c>
      <c r="M183" s="22"/>
      <c r="N183" s="21" t="s">
        <v>58</v>
      </c>
      <c r="O183" s="22" t="s">
        <v>77</v>
      </c>
      <c r="P183" s="22" t="s">
        <v>2267</v>
      </c>
      <c r="Q183" s="22" t="s">
        <v>2833</v>
      </c>
      <c r="R183" s="38"/>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t="s">
        <v>3023</v>
      </c>
      <c r="AQ183" s="22"/>
      <c r="AR183" s="22"/>
      <c r="AS183" s="22"/>
      <c r="AT183" s="22"/>
      <c r="AU183" s="22"/>
      <c r="AV183" s="22" t="s">
        <v>3445</v>
      </c>
      <c r="AW183" s="22"/>
      <c r="AX183" s="23">
        <v>45012</v>
      </c>
      <c r="AY183" s="86" t="s">
        <v>50</v>
      </c>
      <c r="AZ183" s="86" t="s">
        <v>50</v>
      </c>
      <c r="BA183" s="109"/>
      <c r="BB183" s="109"/>
      <c r="BC183" s="22" t="s">
        <v>3807</v>
      </c>
      <c r="BD183" s="22" t="s">
        <v>3574</v>
      </c>
      <c r="BE183" s="22"/>
    </row>
    <row r="184" spans="1:57" ht="15.75" customHeight="1">
      <c r="A184" s="19">
        <v>21633878</v>
      </c>
      <c r="B184" s="21">
        <v>2</v>
      </c>
      <c r="C184" s="20" t="s">
        <v>3808</v>
      </c>
      <c r="D184" s="20" t="s">
        <v>50</v>
      </c>
      <c r="E184" s="20" t="s">
        <v>456</v>
      </c>
      <c r="F184" s="20" t="s">
        <v>82</v>
      </c>
      <c r="G184" s="22" t="s">
        <v>92</v>
      </c>
      <c r="H184" s="22" t="s">
        <v>3010</v>
      </c>
      <c r="I184" s="22"/>
      <c r="J184" s="22" t="s">
        <v>3809</v>
      </c>
      <c r="K184" s="22" t="s">
        <v>3810</v>
      </c>
      <c r="L184" s="38">
        <v>975780737</v>
      </c>
      <c r="M184" s="22"/>
      <c r="N184" s="21" t="s">
        <v>58</v>
      </c>
      <c r="O184" s="22" t="s">
        <v>77</v>
      </c>
      <c r="P184" s="22" t="s">
        <v>2481</v>
      </c>
      <c r="Q184" s="22" t="s">
        <v>2482</v>
      </c>
      <c r="R184" s="38"/>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t="s">
        <v>3023</v>
      </c>
      <c r="AQ184" s="22"/>
      <c r="AR184" s="22"/>
      <c r="AS184" s="22"/>
      <c r="AT184" s="22"/>
      <c r="AU184" s="22"/>
      <c r="AV184" s="22" t="s">
        <v>3445</v>
      </c>
      <c r="AW184" s="22"/>
      <c r="AX184" s="23">
        <v>45012</v>
      </c>
      <c r="AY184" s="86" t="s">
        <v>50</v>
      </c>
      <c r="AZ184" s="86" t="s">
        <v>50</v>
      </c>
      <c r="BA184" s="109"/>
      <c r="BB184" s="109"/>
      <c r="BC184" s="22" t="s">
        <v>3811</v>
      </c>
      <c r="BD184" s="22" t="s">
        <v>3812</v>
      </c>
      <c r="BE184" s="22"/>
    </row>
    <row r="185" spans="1:57" ht="15.75" customHeight="1">
      <c r="A185" s="19">
        <v>21670086</v>
      </c>
      <c r="B185" s="21">
        <v>4</v>
      </c>
      <c r="C185" s="20" t="s">
        <v>3813</v>
      </c>
      <c r="D185" s="20" t="s">
        <v>50</v>
      </c>
      <c r="E185" s="20" t="s">
        <v>456</v>
      </c>
      <c r="F185" s="20" t="s">
        <v>82</v>
      </c>
      <c r="G185" s="22" t="s">
        <v>92</v>
      </c>
      <c r="H185" s="22" t="s">
        <v>3010</v>
      </c>
      <c r="I185" s="22"/>
      <c r="J185" s="22" t="s">
        <v>3814</v>
      </c>
      <c r="K185" s="22" t="s">
        <v>3815</v>
      </c>
      <c r="L185" s="38">
        <v>973436705</v>
      </c>
      <c r="M185" s="22"/>
      <c r="N185" s="21" t="s">
        <v>58</v>
      </c>
      <c r="O185" s="22" t="s">
        <v>77</v>
      </c>
      <c r="P185" s="22" t="s">
        <v>2481</v>
      </c>
      <c r="Q185" s="22" t="s">
        <v>2482</v>
      </c>
      <c r="R185" s="38"/>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t="s">
        <v>3023</v>
      </c>
      <c r="AQ185" s="22"/>
      <c r="AR185" s="22"/>
      <c r="AS185" s="22"/>
      <c r="AT185" s="22"/>
      <c r="AU185" s="22"/>
      <c r="AV185" s="22" t="s">
        <v>3445</v>
      </c>
      <c r="AW185" s="22"/>
      <c r="AX185" s="23">
        <v>45012</v>
      </c>
      <c r="AY185" s="86" t="s">
        <v>50</v>
      </c>
      <c r="AZ185" s="86" t="s">
        <v>50</v>
      </c>
      <c r="BA185" s="109"/>
      <c r="BB185" s="109"/>
      <c r="BC185" s="22"/>
      <c r="BD185" s="22" t="s">
        <v>3816</v>
      </c>
      <c r="BE185" s="22"/>
    </row>
    <row r="186" spans="1:57" ht="15.75" customHeight="1">
      <c r="A186" s="34">
        <v>21168846</v>
      </c>
      <c r="B186" s="59">
        <v>7</v>
      </c>
      <c r="C186" s="58" t="s">
        <v>3817</v>
      </c>
      <c r="D186" s="58" t="s">
        <v>50</v>
      </c>
      <c r="E186" s="58" t="s">
        <v>160</v>
      </c>
      <c r="F186" s="58" t="s">
        <v>157</v>
      </c>
      <c r="G186" s="29" t="s">
        <v>1806</v>
      </c>
      <c r="H186" s="29" t="s">
        <v>3032</v>
      </c>
      <c r="I186" s="29"/>
      <c r="J186" s="29" t="s">
        <v>3818</v>
      </c>
      <c r="K186" s="29" t="s">
        <v>3819</v>
      </c>
      <c r="L186" s="29" t="s">
        <v>50</v>
      </c>
      <c r="M186" s="29"/>
      <c r="N186" s="59" t="s">
        <v>58</v>
      </c>
      <c r="O186" s="29" t="s">
        <v>108</v>
      </c>
      <c r="P186" s="29" t="s">
        <v>548</v>
      </c>
      <c r="Q186" s="29" t="s">
        <v>2330</v>
      </c>
      <c r="R186" s="44" t="s">
        <v>878</v>
      </c>
      <c r="S186" s="29" t="str">
        <f>VLOOKUP(R186,'TUTORES 1s2023'!A:D,2,0)</f>
        <v>GALLARDO HOLSTEINS TATIANA RENATA</v>
      </c>
      <c r="T186" s="29" t="str">
        <f>VLOOKUP(R186,'TUTORES 1s2023'!A:H,5,0)</f>
        <v>tatiana.gallardo@usach.cl</v>
      </c>
      <c r="U186" s="44" t="str">
        <f>VLOOKUP(R186,'TUTORES 1s2023'!A:H,6,0)</f>
        <v>93388 7904</v>
      </c>
      <c r="V186" s="45" t="s">
        <v>3175</v>
      </c>
      <c r="W186" s="29" t="s">
        <v>62</v>
      </c>
      <c r="X186" s="29" t="s">
        <v>69</v>
      </c>
      <c r="Y186" s="29" t="s">
        <v>232</v>
      </c>
      <c r="Z186" s="29" t="s">
        <v>3820</v>
      </c>
      <c r="AA186" s="44" t="s">
        <v>3289</v>
      </c>
      <c r="AB186" s="29" t="str">
        <f>VLOOKUP(AA186,'TUTORES 1s2023'!A:F,2,0)</f>
        <v>BENJAMÍN MARCELO AVILA LOPEZ</v>
      </c>
      <c r="AC186" s="29" t="str">
        <f>VLOOKUP(AA186,'TUTORES 1s2023'!A:E,5,0)</f>
        <v>benjamin.avila@usach.cl</v>
      </c>
      <c r="AD186" s="29">
        <f>VLOOKUP(AA186,'TUTORES 1s2023'!A:H,6,0)</f>
        <v>945994180</v>
      </c>
      <c r="AE186" s="45">
        <v>45044</v>
      </c>
      <c r="AF186" s="29" t="s">
        <v>62</v>
      </c>
      <c r="AG186" s="29"/>
      <c r="AH186" s="29"/>
      <c r="AI186" s="29"/>
      <c r="AJ186" s="29"/>
      <c r="AK186" s="29"/>
      <c r="AL186" s="29"/>
      <c r="AM186" s="29"/>
      <c r="AN186" s="29"/>
      <c r="AO186" s="29"/>
      <c r="AP186" s="29" t="s">
        <v>3023</v>
      </c>
      <c r="AQ186" s="29"/>
      <c r="AR186" s="29"/>
      <c r="AS186" s="29"/>
      <c r="AT186" s="29"/>
      <c r="AU186" s="29" t="s">
        <v>62</v>
      </c>
      <c r="AV186" s="29" t="s">
        <v>3445</v>
      </c>
      <c r="AW186" s="29"/>
      <c r="AX186" s="45">
        <v>45012</v>
      </c>
      <c r="AY186" s="89">
        <f>VLOOKUP(A186,'TUTORÍAS 20230424'!A:I,8,0)</f>
        <v>2</v>
      </c>
      <c r="AZ186" s="86">
        <f>VLOOKUP(A186,'TUTORÍAS 20230502'!A:K,10,0)</f>
        <v>3</v>
      </c>
      <c r="BA186" s="110"/>
      <c r="BB186" s="110"/>
      <c r="BC186" s="29" t="s">
        <v>3821</v>
      </c>
      <c r="BD186" s="29" t="s">
        <v>3822</v>
      </c>
      <c r="BE186" s="29"/>
    </row>
    <row r="187" spans="1:57" ht="15.75" customHeight="1">
      <c r="A187" s="19">
        <v>21714628</v>
      </c>
      <c r="B187" s="21">
        <v>3</v>
      </c>
      <c r="C187" s="20" t="s">
        <v>3823</v>
      </c>
      <c r="D187" s="20" t="s">
        <v>50</v>
      </c>
      <c r="E187" s="20" t="s">
        <v>368</v>
      </c>
      <c r="F187" s="20" t="s">
        <v>52</v>
      </c>
      <c r="G187" s="22" t="s">
        <v>92</v>
      </c>
      <c r="H187" s="22" t="s">
        <v>3010</v>
      </c>
      <c r="I187" s="22"/>
      <c r="J187" s="22" t="s">
        <v>3824</v>
      </c>
      <c r="K187" s="22" t="s">
        <v>3825</v>
      </c>
      <c r="L187" s="38">
        <v>948642066</v>
      </c>
      <c r="M187" s="22"/>
      <c r="N187" s="21" t="s">
        <v>58</v>
      </c>
      <c r="O187" s="22" t="s">
        <v>77</v>
      </c>
      <c r="P187" s="22" t="s">
        <v>1896</v>
      </c>
      <c r="Q187" s="22" t="s">
        <v>411</v>
      </c>
      <c r="R187" s="38" t="s">
        <v>3826</v>
      </c>
      <c r="S187" s="22" t="str">
        <f>VLOOKUP(R187,'TUTORES 1s2023'!A:D,2,0)</f>
        <v>RETAMAL VALENZUELA, CAMILA FRANCISCA VICTORIA</v>
      </c>
      <c r="T187" s="22" t="str">
        <f>VLOOKUP(R187,'TUTORES 1s2023'!A:E,5,0)</f>
        <v>camila.retamal@usach.cl</v>
      </c>
      <c r="U187" s="22">
        <f>VLOOKUP(R187,'TUTORES 1s2023'!A:G,6,0)</f>
        <v>56977119413</v>
      </c>
      <c r="V187" s="45">
        <v>45036</v>
      </c>
      <c r="W187" s="29" t="s">
        <v>62</v>
      </c>
      <c r="X187" s="22"/>
      <c r="Y187" s="22"/>
      <c r="Z187" s="22"/>
      <c r="AA187" s="22"/>
      <c r="AB187" s="22"/>
      <c r="AC187" s="22"/>
      <c r="AD187" s="22"/>
      <c r="AE187" s="22"/>
      <c r="AF187" s="22"/>
      <c r="AG187" s="22"/>
      <c r="AH187" s="22"/>
      <c r="AI187" s="22"/>
      <c r="AJ187" s="22"/>
      <c r="AK187" s="22"/>
      <c r="AL187" s="22"/>
      <c r="AM187" s="22"/>
      <c r="AN187" s="22"/>
      <c r="AO187" s="22"/>
      <c r="AP187" s="22" t="s">
        <v>3023</v>
      </c>
      <c r="AQ187" s="22"/>
      <c r="AR187" s="22"/>
      <c r="AS187" s="22"/>
      <c r="AT187" s="22"/>
      <c r="AU187" s="22" t="s">
        <v>62</v>
      </c>
      <c r="AV187" s="22" t="s">
        <v>3445</v>
      </c>
      <c r="AW187" s="22"/>
      <c r="AX187" s="23">
        <v>45012</v>
      </c>
      <c r="AY187" s="24">
        <v>0</v>
      </c>
      <c r="AZ187" s="86">
        <v>0</v>
      </c>
      <c r="BA187" s="109"/>
      <c r="BB187" s="109"/>
      <c r="BC187" s="22"/>
      <c r="BD187" s="22" t="s">
        <v>3827</v>
      </c>
      <c r="BE187" s="22"/>
    </row>
    <row r="188" spans="1:57" ht="15.75" customHeight="1">
      <c r="A188" s="19">
        <v>21682877</v>
      </c>
      <c r="B188" s="21">
        <v>1</v>
      </c>
      <c r="C188" s="20" t="s">
        <v>3828</v>
      </c>
      <c r="D188" s="20" t="s">
        <v>50</v>
      </c>
      <c r="E188" s="20" t="s">
        <v>456</v>
      </c>
      <c r="F188" s="20" t="s">
        <v>82</v>
      </c>
      <c r="G188" s="22" t="s">
        <v>92</v>
      </c>
      <c r="H188" s="22" t="s">
        <v>3010</v>
      </c>
      <c r="I188" s="22"/>
      <c r="J188" s="22" t="s">
        <v>3829</v>
      </c>
      <c r="K188" s="22" t="s">
        <v>3830</v>
      </c>
      <c r="L188" s="38">
        <v>933515370</v>
      </c>
      <c r="M188" s="22"/>
      <c r="N188" s="21" t="s">
        <v>58</v>
      </c>
      <c r="O188" s="22" t="s">
        <v>77</v>
      </c>
      <c r="P188" s="22" t="s">
        <v>2481</v>
      </c>
      <c r="Q188" s="22" t="s">
        <v>2482</v>
      </c>
      <c r="R188" s="38"/>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t="s">
        <v>3023</v>
      </c>
      <c r="AQ188" s="22"/>
      <c r="AR188" s="22"/>
      <c r="AS188" s="22"/>
      <c r="AT188" s="22"/>
      <c r="AU188" s="22"/>
      <c r="AV188" s="22" t="s">
        <v>3445</v>
      </c>
      <c r="AW188" s="22"/>
      <c r="AX188" s="23">
        <v>45012</v>
      </c>
      <c r="AY188" s="86" t="s">
        <v>50</v>
      </c>
      <c r="AZ188" s="86" t="s">
        <v>50</v>
      </c>
      <c r="BA188" s="109"/>
      <c r="BB188" s="109"/>
      <c r="BC188" s="22"/>
      <c r="BD188" s="22" t="s">
        <v>3831</v>
      </c>
      <c r="BE188" s="22"/>
    </row>
    <row r="189" spans="1:57" ht="15.75" customHeight="1">
      <c r="A189" s="19">
        <v>21693490</v>
      </c>
      <c r="B189" s="21">
        <v>3</v>
      </c>
      <c r="C189" s="20" t="s">
        <v>3832</v>
      </c>
      <c r="D189" s="20" t="s">
        <v>50</v>
      </c>
      <c r="E189" s="20" t="s">
        <v>368</v>
      </c>
      <c r="F189" s="20" t="s">
        <v>52</v>
      </c>
      <c r="G189" s="22" t="s">
        <v>92</v>
      </c>
      <c r="H189" s="22" t="s">
        <v>3010</v>
      </c>
      <c r="I189" s="22"/>
      <c r="J189" s="22" t="s">
        <v>3833</v>
      </c>
      <c r="K189" s="22" t="s">
        <v>3834</v>
      </c>
      <c r="L189" s="38">
        <v>964509023</v>
      </c>
      <c r="M189" s="22"/>
      <c r="N189" s="21" t="s">
        <v>58</v>
      </c>
      <c r="O189" s="22" t="s">
        <v>77</v>
      </c>
      <c r="P189" s="22" t="s">
        <v>181</v>
      </c>
      <c r="Q189" s="22" t="s">
        <v>411</v>
      </c>
      <c r="R189" s="38" t="s">
        <v>3826</v>
      </c>
      <c r="S189" s="22" t="str">
        <f>VLOOKUP(R189,'TUTORES 1s2023'!A:D,2,0)</f>
        <v>RETAMAL VALENZUELA, CAMILA FRANCISCA VICTORIA</v>
      </c>
      <c r="T189" s="22" t="str">
        <f>VLOOKUP(R189,'TUTORES 1s2023'!A:E,5,0)</f>
        <v>camila.retamal@usach.cl</v>
      </c>
      <c r="U189" s="22">
        <f>VLOOKUP(R189,'TUTORES 1s2023'!A:G,6,0)</f>
        <v>56977119413</v>
      </c>
      <c r="V189" s="45">
        <v>45036</v>
      </c>
      <c r="W189" s="29" t="s">
        <v>62</v>
      </c>
      <c r="X189" s="22"/>
      <c r="Y189" s="22"/>
      <c r="Z189" s="22"/>
      <c r="AA189" s="22"/>
      <c r="AB189" s="22"/>
      <c r="AC189" s="22"/>
      <c r="AD189" s="22"/>
      <c r="AE189" s="22"/>
      <c r="AF189" s="22"/>
      <c r="AG189" s="22"/>
      <c r="AH189" s="22"/>
      <c r="AI189" s="22"/>
      <c r="AJ189" s="22"/>
      <c r="AK189" s="22"/>
      <c r="AL189" s="22"/>
      <c r="AM189" s="22"/>
      <c r="AN189" s="22"/>
      <c r="AO189" s="22"/>
      <c r="AP189" s="22" t="s">
        <v>3023</v>
      </c>
      <c r="AQ189" s="22"/>
      <c r="AR189" s="22"/>
      <c r="AS189" s="22"/>
      <c r="AT189" s="22"/>
      <c r="AU189" s="22" t="s">
        <v>62</v>
      </c>
      <c r="AV189" s="22" t="s">
        <v>3445</v>
      </c>
      <c r="AW189" s="22"/>
      <c r="AX189" s="23">
        <v>45012</v>
      </c>
      <c r="AY189" s="24">
        <v>0</v>
      </c>
      <c r="AZ189" s="86">
        <v>0</v>
      </c>
      <c r="BA189" s="109"/>
      <c r="BB189" s="109"/>
      <c r="BC189" s="22" t="s">
        <v>3835</v>
      </c>
      <c r="BD189" s="22" t="s">
        <v>3836</v>
      </c>
      <c r="BE189" s="22"/>
    </row>
    <row r="190" spans="1:57" ht="15.75" customHeight="1">
      <c r="A190" s="19">
        <v>19442689</v>
      </c>
      <c r="B190" s="21">
        <v>5</v>
      </c>
      <c r="C190" s="20" t="s">
        <v>3837</v>
      </c>
      <c r="D190" s="20" t="s">
        <v>50</v>
      </c>
      <c r="E190" s="20" t="s">
        <v>368</v>
      </c>
      <c r="F190" s="20" t="s">
        <v>52</v>
      </c>
      <c r="G190" s="22" t="s">
        <v>92</v>
      </c>
      <c r="H190" s="22" t="s">
        <v>3010</v>
      </c>
      <c r="I190" s="22"/>
      <c r="J190" s="22" t="s">
        <v>3838</v>
      </c>
      <c r="K190" s="22" t="s">
        <v>3839</v>
      </c>
      <c r="L190" s="22" t="s">
        <v>50</v>
      </c>
      <c r="M190" s="22"/>
      <c r="N190" s="21" t="s">
        <v>58</v>
      </c>
      <c r="O190" s="22" t="s">
        <v>77</v>
      </c>
      <c r="P190" s="22" t="s">
        <v>1896</v>
      </c>
      <c r="Q190" s="22" t="s">
        <v>411</v>
      </c>
      <c r="R190" s="38" t="s">
        <v>3826</v>
      </c>
      <c r="S190" s="22" t="str">
        <f>VLOOKUP(R190,'TUTORES 1s2023'!A:D,2,0)</f>
        <v>RETAMAL VALENZUELA, CAMILA FRANCISCA VICTORIA</v>
      </c>
      <c r="T190" s="22" t="str">
        <f>VLOOKUP(R190,'TUTORES 1s2023'!A:E,5,0)</f>
        <v>camila.retamal@usach.cl</v>
      </c>
      <c r="U190" s="22">
        <f>VLOOKUP(R190,'TUTORES 1s2023'!A:G,6,0)</f>
        <v>56977119413</v>
      </c>
      <c r="V190" s="45">
        <v>45036</v>
      </c>
      <c r="W190" s="29" t="s">
        <v>62</v>
      </c>
      <c r="X190" s="22"/>
      <c r="Y190" s="22"/>
      <c r="Z190" s="22"/>
      <c r="AA190" s="22"/>
      <c r="AB190" s="22"/>
      <c r="AC190" s="22"/>
      <c r="AD190" s="22"/>
      <c r="AE190" s="22"/>
      <c r="AF190" s="22"/>
      <c r="AG190" s="22"/>
      <c r="AH190" s="22"/>
      <c r="AI190" s="22"/>
      <c r="AJ190" s="22"/>
      <c r="AK190" s="22"/>
      <c r="AL190" s="22"/>
      <c r="AM190" s="22"/>
      <c r="AN190" s="22"/>
      <c r="AO190" s="22"/>
      <c r="AP190" s="22" t="s">
        <v>3023</v>
      </c>
      <c r="AQ190" s="22"/>
      <c r="AR190" s="22"/>
      <c r="AS190" s="22"/>
      <c r="AT190" s="22"/>
      <c r="AU190" s="22" t="s">
        <v>62</v>
      </c>
      <c r="AV190" s="22" t="s">
        <v>3445</v>
      </c>
      <c r="AW190" s="22"/>
      <c r="AX190" s="23">
        <v>45012</v>
      </c>
      <c r="AY190" s="24">
        <v>0</v>
      </c>
      <c r="AZ190" s="86">
        <v>0</v>
      </c>
      <c r="BA190" s="109"/>
      <c r="BB190" s="109"/>
      <c r="BC190" s="22" t="s">
        <v>3840</v>
      </c>
      <c r="BD190" s="22" t="s">
        <v>3836</v>
      </c>
      <c r="BE190" s="22"/>
    </row>
    <row r="191" spans="1:57" ht="15.75" customHeight="1">
      <c r="A191" s="19">
        <v>21482375</v>
      </c>
      <c r="B191" s="21">
        <v>6</v>
      </c>
      <c r="C191" s="20" t="s">
        <v>3841</v>
      </c>
      <c r="D191" s="20" t="s">
        <v>50</v>
      </c>
      <c r="E191" s="20" t="s">
        <v>51</v>
      </c>
      <c r="F191" s="20" t="s">
        <v>52</v>
      </c>
      <c r="G191" s="22" t="s">
        <v>92</v>
      </c>
      <c r="H191" s="22" t="s">
        <v>3010</v>
      </c>
      <c r="I191" s="22"/>
      <c r="J191" s="22" t="s">
        <v>3842</v>
      </c>
      <c r="K191" s="22" t="s">
        <v>3843</v>
      </c>
      <c r="L191" s="22" t="s">
        <v>50</v>
      </c>
      <c r="M191" s="22"/>
      <c r="N191" s="21" t="s">
        <v>58</v>
      </c>
      <c r="O191" s="22" t="s">
        <v>77</v>
      </c>
      <c r="P191" s="22" t="s">
        <v>181</v>
      </c>
      <c r="Q191" s="22" t="s">
        <v>3513</v>
      </c>
      <c r="R191" s="38"/>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t="s">
        <v>3023</v>
      </c>
      <c r="AQ191" s="22"/>
      <c r="AR191" s="22"/>
      <c r="AS191" s="22"/>
      <c r="AT191" s="22"/>
      <c r="AU191" s="22"/>
      <c r="AV191" s="22" t="s">
        <v>3445</v>
      </c>
      <c r="AW191" s="22"/>
      <c r="AX191" s="23">
        <v>45012</v>
      </c>
      <c r="AY191" s="86" t="s">
        <v>50</v>
      </c>
      <c r="AZ191" s="86" t="s">
        <v>50</v>
      </c>
      <c r="BA191" s="109"/>
      <c r="BB191" s="109"/>
      <c r="BC191" s="22"/>
      <c r="BD191" s="22" t="s">
        <v>3844</v>
      </c>
      <c r="BE191" s="22"/>
    </row>
    <row r="192" spans="1:57" ht="15.75" customHeight="1">
      <c r="A192" s="19">
        <v>21250777</v>
      </c>
      <c r="B192" s="21">
        <v>6</v>
      </c>
      <c r="C192" s="20" t="s">
        <v>3845</v>
      </c>
      <c r="D192" s="20" t="s">
        <v>50</v>
      </c>
      <c r="E192" s="20" t="s">
        <v>651</v>
      </c>
      <c r="F192" s="20" t="s">
        <v>91</v>
      </c>
      <c r="G192" s="22" t="s">
        <v>92</v>
      </c>
      <c r="H192" s="22" t="s">
        <v>3010</v>
      </c>
      <c r="I192" s="22"/>
      <c r="J192" s="22" t="s">
        <v>3846</v>
      </c>
      <c r="K192" s="22" t="s">
        <v>3847</v>
      </c>
      <c r="L192" s="38">
        <v>934858090</v>
      </c>
      <c r="M192" s="22"/>
      <c r="N192" s="21" t="s">
        <v>58</v>
      </c>
      <c r="O192" s="22" t="s">
        <v>77</v>
      </c>
      <c r="P192" s="22" t="s">
        <v>3746</v>
      </c>
      <c r="Q192" s="22" t="s">
        <v>2481</v>
      </c>
      <c r="R192" s="38"/>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t="s">
        <v>3023</v>
      </c>
      <c r="AQ192" s="22"/>
      <c r="AR192" s="22"/>
      <c r="AS192" s="22"/>
      <c r="AT192" s="22"/>
      <c r="AU192" s="22"/>
      <c r="AV192" s="22" t="s">
        <v>3445</v>
      </c>
      <c r="AW192" s="22"/>
      <c r="AX192" s="23">
        <v>45012</v>
      </c>
      <c r="AY192" s="86" t="s">
        <v>50</v>
      </c>
      <c r="AZ192" s="86" t="s">
        <v>50</v>
      </c>
      <c r="BA192" s="109"/>
      <c r="BB192" s="109"/>
      <c r="BC192" s="22"/>
      <c r="BD192" s="22" t="s">
        <v>3848</v>
      </c>
      <c r="BE192" s="22"/>
    </row>
    <row r="193" spans="1:57" ht="15.75" customHeight="1">
      <c r="A193" s="19">
        <v>20750632</v>
      </c>
      <c r="B193" s="21" t="s">
        <v>3091</v>
      </c>
      <c r="C193" s="20" t="s">
        <v>3849</v>
      </c>
      <c r="D193" s="20" t="s">
        <v>50</v>
      </c>
      <c r="E193" s="20" t="s">
        <v>3767</v>
      </c>
      <c r="F193" s="20" t="s">
        <v>3380</v>
      </c>
      <c r="G193" s="22" t="s">
        <v>92</v>
      </c>
      <c r="H193" s="22" t="s">
        <v>3010</v>
      </c>
      <c r="I193" s="22"/>
      <c r="J193" s="22" t="s">
        <v>3850</v>
      </c>
      <c r="K193" s="22" t="s">
        <v>3851</v>
      </c>
      <c r="L193" s="22" t="s">
        <v>50</v>
      </c>
      <c r="M193" s="22"/>
      <c r="N193" s="21" t="s">
        <v>58</v>
      </c>
      <c r="O193" s="22" t="s">
        <v>77</v>
      </c>
      <c r="P193" s="22" t="s">
        <v>77</v>
      </c>
      <c r="Q193" s="22" t="s">
        <v>182</v>
      </c>
      <c r="R193" s="38" t="s">
        <v>183</v>
      </c>
      <c r="S193" s="22" t="str">
        <f>VLOOKUP(R193,'TUTORES 1s2023'!A:B,2,0)</f>
        <v>JEREZ TRONCOSO ANTARA PAZ</v>
      </c>
      <c r="T193" s="22" t="str">
        <f>VLOOKUP(R193,'TUTORES 1s2023'!A:H,5,0)</f>
        <v>antara.jerez@usach.cl</v>
      </c>
      <c r="U193" s="38">
        <f>VLOOKUP(R193,'TUTORES 1s2023'!A:H,6,0)</f>
        <v>226440223</v>
      </c>
      <c r="V193" s="23">
        <v>45026</v>
      </c>
      <c r="W193" s="29" t="s">
        <v>62</v>
      </c>
      <c r="X193" s="22"/>
      <c r="Y193" s="22"/>
      <c r="Z193" s="22"/>
      <c r="AA193" s="22"/>
      <c r="AB193" s="22"/>
      <c r="AC193" s="22"/>
      <c r="AD193" s="22"/>
      <c r="AE193" s="22"/>
      <c r="AF193" s="22"/>
      <c r="AG193" s="22"/>
      <c r="AH193" s="22"/>
      <c r="AI193" s="22"/>
      <c r="AJ193" s="22"/>
      <c r="AK193" s="22"/>
      <c r="AL193" s="22"/>
      <c r="AM193" s="22"/>
      <c r="AN193" s="22"/>
      <c r="AO193" s="22"/>
      <c r="AP193" s="22" t="s">
        <v>3023</v>
      </c>
      <c r="AQ193" s="22"/>
      <c r="AR193" s="22"/>
      <c r="AS193" s="22"/>
      <c r="AT193" s="22"/>
      <c r="AU193" s="22" t="s">
        <v>62</v>
      </c>
      <c r="AV193" s="22" t="s">
        <v>3445</v>
      </c>
      <c r="AW193" s="22"/>
      <c r="AX193" s="23">
        <v>45012</v>
      </c>
      <c r="AY193" s="86">
        <f>VLOOKUP(A193,'TUTORÍAS 20230424'!A:I,8,0)</f>
        <v>1</v>
      </c>
      <c r="AZ193" s="86">
        <f>VLOOKUP(A193,'TUTORÍAS 20230502'!A:K,10,0)</f>
        <v>2</v>
      </c>
      <c r="BA193" s="109"/>
      <c r="BB193" s="109"/>
      <c r="BC193" s="22" t="s">
        <v>3852</v>
      </c>
      <c r="BD193" s="22" t="s">
        <v>3450</v>
      </c>
      <c r="BE193" s="22"/>
    </row>
    <row r="194" spans="1:57" ht="15.75" customHeight="1">
      <c r="A194" s="19">
        <v>21577953</v>
      </c>
      <c r="B194" s="21" t="s">
        <v>3091</v>
      </c>
      <c r="C194" s="20" t="s">
        <v>3853</v>
      </c>
      <c r="D194" s="20" t="s">
        <v>50</v>
      </c>
      <c r="E194" s="20" t="s">
        <v>1147</v>
      </c>
      <c r="F194" s="20" t="s">
        <v>82</v>
      </c>
      <c r="G194" s="22" t="s">
        <v>92</v>
      </c>
      <c r="H194" s="22" t="s">
        <v>3010</v>
      </c>
      <c r="I194" s="22"/>
      <c r="J194" s="22" t="s">
        <v>3854</v>
      </c>
      <c r="K194" s="22" t="s">
        <v>3855</v>
      </c>
      <c r="L194" s="38">
        <v>973510777</v>
      </c>
      <c r="M194" s="22"/>
      <c r="N194" s="21" t="s">
        <v>58</v>
      </c>
      <c r="O194" s="22" t="s">
        <v>77</v>
      </c>
      <c r="P194" s="22" t="s">
        <v>3001</v>
      </c>
      <c r="Q194" s="22" t="s">
        <v>1848</v>
      </c>
      <c r="R194" s="38"/>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t="s">
        <v>3023</v>
      </c>
      <c r="AQ194" s="22"/>
      <c r="AR194" s="22"/>
      <c r="AS194" s="22"/>
      <c r="AT194" s="22"/>
      <c r="AU194" s="22"/>
      <c r="AV194" s="22" t="s">
        <v>3445</v>
      </c>
      <c r="AW194" s="22"/>
      <c r="AX194" s="23">
        <v>45012</v>
      </c>
      <c r="AY194" s="86" t="s">
        <v>50</v>
      </c>
      <c r="AZ194" s="86" t="s">
        <v>50</v>
      </c>
      <c r="BA194" s="109"/>
      <c r="BB194" s="109"/>
      <c r="BC194" s="22"/>
      <c r="BD194" s="22" t="s">
        <v>3856</v>
      </c>
      <c r="BE194" s="22"/>
    </row>
    <row r="195" spans="1:57" ht="15.75" customHeight="1">
      <c r="A195" s="19">
        <v>22628338</v>
      </c>
      <c r="B195" s="21">
        <v>2</v>
      </c>
      <c r="C195" s="20" t="s">
        <v>3857</v>
      </c>
      <c r="D195" s="20" t="s">
        <v>50</v>
      </c>
      <c r="E195" s="20" t="s">
        <v>611</v>
      </c>
      <c r="F195" s="20" t="s">
        <v>82</v>
      </c>
      <c r="G195" s="22" t="s">
        <v>92</v>
      </c>
      <c r="H195" s="22" t="s">
        <v>3010</v>
      </c>
      <c r="I195" s="22"/>
      <c r="J195" s="22" t="s">
        <v>3858</v>
      </c>
      <c r="K195" s="22" t="s">
        <v>3859</v>
      </c>
      <c r="L195" s="38">
        <v>997243463</v>
      </c>
      <c r="M195" s="22"/>
      <c r="N195" s="21" t="s">
        <v>58</v>
      </c>
      <c r="O195" s="22" t="s">
        <v>69</v>
      </c>
      <c r="P195" s="22" t="s">
        <v>1000</v>
      </c>
      <c r="Q195" s="22" t="s">
        <v>249</v>
      </c>
      <c r="R195" s="38"/>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t="s">
        <v>3023</v>
      </c>
      <c r="AQ195" s="22"/>
      <c r="AR195" s="22"/>
      <c r="AS195" s="22"/>
      <c r="AT195" s="22"/>
      <c r="AU195" s="22"/>
      <c r="AV195" s="22" t="s">
        <v>3445</v>
      </c>
      <c r="AW195" s="22"/>
      <c r="AX195" s="23">
        <v>45012</v>
      </c>
      <c r="AY195" s="86" t="s">
        <v>50</v>
      </c>
      <c r="AZ195" s="86" t="s">
        <v>50</v>
      </c>
      <c r="BA195" s="109"/>
      <c r="BB195" s="109"/>
      <c r="BC195" s="22"/>
      <c r="BD195" s="22" t="s">
        <v>3860</v>
      </c>
      <c r="BE195" s="22"/>
    </row>
    <row r="196" spans="1:57" ht="15.75" customHeight="1">
      <c r="A196" s="34">
        <v>21534650</v>
      </c>
      <c r="B196" s="59">
        <v>1</v>
      </c>
      <c r="C196" s="58" t="s">
        <v>3861</v>
      </c>
      <c r="D196" s="58" t="s">
        <v>50</v>
      </c>
      <c r="E196" s="58" t="s">
        <v>2642</v>
      </c>
      <c r="F196" s="58" t="s">
        <v>91</v>
      </c>
      <c r="G196" s="29" t="s">
        <v>92</v>
      </c>
      <c r="H196" s="29" t="s">
        <v>3010</v>
      </c>
      <c r="I196" s="29"/>
      <c r="J196" s="29" t="s">
        <v>3862</v>
      </c>
      <c r="K196" s="29" t="s">
        <v>3863</v>
      </c>
      <c r="L196" s="44">
        <v>978859594</v>
      </c>
      <c r="M196" s="29"/>
      <c r="N196" s="59" t="s">
        <v>58</v>
      </c>
      <c r="O196" s="29" t="s">
        <v>77</v>
      </c>
      <c r="P196" s="29" t="s">
        <v>3746</v>
      </c>
      <c r="Q196" s="29" t="s">
        <v>2833</v>
      </c>
      <c r="R196" s="44" t="s">
        <v>2582</v>
      </c>
      <c r="S196" s="29" t="str">
        <f>VLOOKUP(R196,'TUTORES 1s2023'!A:B,2,0)</f>
        <v xml:space="preserve">HUME BUGUEÑO LUIS </v>
      </c>
      <c r="T196" s="29" t="str">
        <f>VLOOKUP(R196,'TUTORES 1s2023'!A:H,5,0)</f>
        <v>luis.hume@usach.cl</v>
      </c>
      <c r="U196" s="44">
        <f>VLOOKUP(R196,'TUTORES 1s2023'!A:H,6,0)</f>
        <v>56942700723</v>
      </c>
      <c r="V196" s="45">
        <v>45026</v>
      </c>
      <c r="W196" s="29" t="s">
        <v>62</v>
      </c>
      <c r="X196" s="29"/>
      <c r="Y196" s="29"/>
      <c r="Z196" s="29"/>
      <c r="AA196" s="29"/>
      <c r="AB196" s="29"/>
      <c r="AC196" s="29"/>
      <c r="AD196" s="29"/>
      <c r="AE196" s="29"/>
      <c r="AF196" s="29"/>
      <c r="AG196" s="29"/>
      <c r="AH196" s="29"/>
      <c r="AI196" s="29"/>
      <c r="AJ196" s="29"/>
      <c r="AK196" s="29"/>
      <c r="AL196" s="29"/>
      <c r="AM196" s="29"/>
      <c r="AN196" s="29"/>
      <c r="AO196" s="29"/>
      <c r="AP196" s="29" t="s">
        <v>3023</v>
      </c>
      <c r="AQ196" s="29"/>
      <c r="AR196" s="29"/>
      <c r="AS196" s="29"/>
      <c r="AT196" s="29"/>
      <c r="AU196" s="29" t="s">
        <v>62</v>
      </c>
      <c r="AV196" s="29" t="s">
        <v>3864</v>
      </c>
      <c r="AW196" s="29"/>
      <c r="AX196" s="45">
        <v>45012</v>
      </c>
      <c r="AY196" s="66">
        <v>0</v>
      </c>
      <c r="AZ196" s="86">
        <f>VLOOKUP(A196,'TUTORÍAS 20230502'!A:K,10,0)</f>
        <v>3</v>
      </c>
      <c r="BA196" s="110"/>
      <c r="BB196" s="110"/>
      <c r="BC196" s="29" t="s">
        <v>3865</v>
      </c>
      <c r="BD196" s="29" t="s">
        <v>3866</v>
      </c>
      <c r="BE196" s="29"/>
    </row>
    <row r="197" spans="1:57" ht="15.75" customHeight="1">
      <c r="A197" s="74">
        <v>21227437</v>
      </c>
      <c r="B197" s="77">
        <v>2</v>
      </c>
      <c r="C197" s="75" t="s">
        <v>3867</v>
      </c>
      <c r="D197" s="75" t="s">
        <v>50</v>
      </c>
      <c r="E197" s="75" t="s">
        <v>1613</v>
      </c>
      <c r="F197" s="75" t="s">
        <v>82</v>
      </c>
      <c r="G197" s="78" t="s">
        <v>1806</v>
      </c>
      <c r="H197" s="78" t="s">
        <v>3078</v>
      </c>
      <c r="I197" s="78"/>
      <c r="J197" s="78" t="s">
        <v>3868</v>
      </c>
      <c r="K197" s="78" t="s">
        <v>3869</v>
      </c>
      <c r="L197" s="78" t="s">
        <v>50</v>
      </c>
      <c r="M197" s="78"/>
      <c r="N197" s="77" t="s">
        <v>58</v>
      </c>
      <c r="O197" s="78" t="s">
        <v>69</v>
      </c>
      <c r="P197" s="78" t="s">
        <v>232</v>
      </c>
      <c r="Q197" s="78" t="s">
        <v>3144</v>
      </c>
      <c r="R197" s="9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t="s">
        <v>3023</v>
      </c>
      <c r="AQ197" s="78"/>
      <c r="AR197" s="78"/>
      <c r="AS197" s="78"/>
      <c r="AT197" s="78"/>
      <c r="AU197" s="78"/>
      <c r="AV197" s="111" t="s">
        <v>3319</v>
      </c>
      <c r="AW197" s="78"/>
      <c r="AX197" s="99">
        <v>45012</v>
      </c>
      <c r="AY197" s="100" t="s">
        <v>50</v>
      </c>
      <c r="AZ197" s="100" t="s">
        <v>50</v>
      </c>
      <c r="BA197" s="112"/>
      <c r="BB197" s="112"/>
      <c r="BC197" s="22" t="s">
        <v>3870</v>
      </c>
      <c r="BD197" s="22" t="s">
        <v>3498</v>
      </c>
      <c r="BE197" s="22"/>
    </row>
    <row r="198" spans="1:57" ht="15.75" customHeight="1">
      <c r="A198" s="19">
        <v>21617992</v>
      </c>
      <c r="B198" s="21">
        <v>7</v>
      </c>
      <c r="C198" s="20" t="s">
        <v>3871</v>
      </c>
      <c r="D198" s="20" t="s">
        <v>50</v>
      </c>
      <c r="E198" s="20" t="s">
        <v>220</v>
      </c>
      <c r="F198" s="20" t="s">
        <v>65</v>
      </c>
      <c r="G198" s="22" t="s">
        <v>92</v>
      </c>
      <c r="H198" s="22" t="s">
        <v>3010</v>
      </c>
      <c r="I198" s="22"/>
      <c r="J198" s="22" t="s">
        <v>3872</v>
      </c>
      <c r="K198" s="22" t="s">
        <v>3873</v>
      </c>
      <c r="L198" s="38">
        <v>973090921</v>
      </c>
      <c r="M198" s="22"/>
      <c r="N198" s="21" t="s">
        <v>58</v>
      </c>
      <c r="O198" s="22" t="s">
        <v>69</v>
      </c>
      <c r="P198" s="22" t="s">
        <v>2542</v>
      </c>
      <c r="Q198" s="22" t="s">
        <v>224</v>
      </c>
      <c r="R198" s="38"/>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t="s">
        <v>3023</v>
      </c>
      <c r="AQ198" s="22"/>
      <c r="AR198" s="22"/>
      <c r="AS198" s="22"/>
      <c r="AT198" s="22"/>
      <c r="AU198" s="22"/>
      <c r="AV198" s="22" t="s">
        <v>3445</v>
      </c>
      <c r="AW198" s="22"/>
      <c r="AX198" s="23">
        <v>45013</v>
      </c>
      <c r="AY198" s="86" t="s">
        <v>50</v>
      </c>
      <c r="AZ198" s="86" t="s">
        <v>50</v>
      </c>
      <c r="BA198" s="109"/>
      <c r="BB198" s="109"/>
      <c r="BC198" s="22"/>
      <c r="BD198" s="22" t="s">
        <v>74</v>
      </c>
      <c r="BE198" s="22"/>
    </row>
    <row r="199" spans="1:57" ht="15.75" customHeight="1">
      <c r="A199" s="34">
        <v>21167729</v>
      </c>
      <c r="B199" s="59">
        <v>5</v>
      </c>
      <c r="C199" s="58" t="s">
        <v>3874</v>
      </c>
      <c r="D199" s="58" t="s">
        <v>50</v>
      </c>
      <c r="E199" s="58" t="s">
        <v>2642</v>
      </c>
      <c r="F199" s="58" t="s">
        <v>91</v>
      </c>
      <c r="G199" s="29" t="s">
        <v>92</v>
      </c>
      <c r="H199" s="29" t="s">
        <v>3010</v>
      </c>
      <c r="I199" s="29"/>
      <c r="J199" s="29" t="s">
        <v>3875</v>
      </c>
      <c r="K199" s="29" t="s">
        <v>3876</v>
      </c>
      <c r="L199" s="44">
        <v>979589439</v>
      </c>
      <c r="M199" s="29"/>
      <c r="N199" s="59" t="s">
        <v>58</v>
      </c>
      <c r="O199" s="29" t="s">
        <v>77</v>
      </c>
      <c r="P199" s="29" t="s">
        <v>3746</v>
      </c>
      <c r="Q199" s="29" t="s">
        <v>2833</v>
      </c>
      <c r="R199" s="44" t="s">
        <v>2582</v>
      </c>
      <c r="S199" s="29" t="str">
        <f>VLOOKUP(R199,'TUTORES 1s2023'!A:B,2,0)</f>
        <v xml:space="preserve">HUME BUGUEÑO LUIS </v>
      </c>
      <c r="T199" s="29" t="str">
        <f>VLOOKUP(R199,'TUTORES 1s2023'!A:H,5,0)</f>
        <v>luis.hume@usach.cl</v>
      </c>
      <c r="U199" s="44">
        <f>VLOOKUP(R199,'TUTORES 1s2023'!A:H,6,0)</f>
        <v>56942700723</v>
      </c>
      <c r="V199" s="45">
        <v>45026</v>
      </c>
      <c r="W199" s="29" t="s">
        <v>62</v>
      </c>
      <c r="X199" s="29"/>
      <c r="Y199" s="29"/>
      <c r="Z199" s="29"/>
      <c r="AA199" s="29"/>
      <c r="AB199" s="29"/>
      <c r="AC199" s="29"/>
      <c r="AD199" s="29"/>
      <c r="AE199" s="29"/>
      <c r="AF199" s="29"/>
      <c r="AG199" s="29"/>
      <c r="AH199" s="29"/>
      <c r="AI199" s="29"/>
      <c r="AJ199" s="29"/>
      <c r="AK199" s="29"/>
      <c r="AL199" s="29"/>
      <c r="AM199" s="29"/>
      <c r="AN199" s="29"/>
      <c r="AO199" s="29"/>
      <c r="AP199" s="29" t="s">
        <v>3023</v>
      </c>
      <c r="AQ199" s="29"/>
      <c r="AR199" s="29"/>
      <c r="AS199" s="29"/>
      <c r="AT199" s="29"/>
      <c r="AU199" s="29" t="s">
        <v>62</v>
      </c>
      <c r="AV199" s="29" t="s">
        <v>3445</v>
      </c>
      <c r="AW199" s="29"/>
      <c r="AX199" s="45">
        <v>45013</v>
      </c>
      <c r="AY199" s="66">
        <v>0</v>
      </c>
      <c r="AZ199" s="86">
        <v>0</v>
      </c>
      <c r="BA199" s="110"/>
      <c r="BB199" s="110"/>
      <c r="BC199" s="29" t="s">
        <v>3877</v>
      </c>
      <c r="BD199" s="29" t="s">
        <v>3878</v>
      </c>
      <c r="BE199" s="29"/>
    </row>
    <row r="200" spans="1:57" ht="15.75" customHeight="1">
      <c r="A200" s="19">
        <v>21780740</v>
      </c>
      <c r="B200" s="21">
        <v>9</v>
      </c>
      <c r="C200" s="20" t="s">
        <v>3879</v>
      </c>
      <c r="D200" s="20" t="s">
        <v>50</v>
      </c>
      <c r="E200" s="20" t="s">
        <v>323</v>
      </c>
      <c r="F200" s="20" t="s">
        <v>82</v>
      </c>
      <c r="G200" s="22" t="s">
        <v>92</v>
      </c>
      <c r="H200" s="22" t="s">
        <v>3010</v>
      </c>
      <c r="I200" s="22"/>
      <c r="J200" s="22" t="s">
        <v>3880</v>
      </c>
      <c r="K200" s="22" t="s">
        <v>3881</v>
      </c>
      <c r="L200" s="22" t="s">
        <v>50</v>
      </c>
      <c r="M200" s="22"/>
      <c r="N200" s="21" t="s">
        <v>58</v>
      </c>
      <c r="O200" s="22" t="s">
        <v>77</v>
      </c>
      <c r="P200" s="22" t="s">
        <v>2267</v>
      </c>
      <c r="Q200" s="22" t="s">
        <v>2482</v>
      </c>
      <c r="R200" s="38"/>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t="s">
        <v>3023</v>
      </c>
      <c r="AQ200" s="22"/>
      <c r="AR200" s="22"/>
      <c r="AS200" s="22"/>
      <c r="AT200" s="22"/>
      <c r="AU200" s="22"/>
      <c r="AV200" s="22" t="s">
        <v>3445</v>
      </c>
      <c r="AW200" s="22"/>
      <c r="AX200" s="23">
        <v>45013</v>
      </c>
      <c r="AY200" s="86" t="s">
        <v>50</v>
      </c>
      <c r="AZ200" s="86" t="s">
        <v>50</v>
      </c>
      <c r="BA200" s="109"/>
      <c r="BB200" s="109"/>
      <c r="BC200" s="22" t="s">
        <v>3882</v>
      </c>
      <c r="BD200" s="22" t="s">
        <v>3532</v>
      </c>
      <c r="BE200" s="22"/>
    </row>
    <row r="201" spans="1:57" ht="15.75" customHeight="1">
      <c r="A201" s="19">
        <v>21337897</v>
      </c>
      <c r="B201" s="21" t="s">
        <v>142</v>
      </c>
      <c r="C201" s="20" t="s">
        <v>3883</v>
      </c>
      <c r="D201" s="20" t="s">
        <v>50</v>
      </c>
      <c r="E201" s="20" t="s">
        <v>3767</v>
      </c>
      <c r="F201" s="20" t="s">
        <v>3380</v>
      </c>
      <c r="G201" s="22" t="s">
        <v>1806</v>
      </c>
      <c r="H201" s="22" t="s">
        <v>3032</v>
      </c>
      <c r="I201" s="22"/>
      <c r="J201" s="22" t="s">
        <v>3884</v>
      </c>
      <c r="K201" s="22" t="s">
        <v>3885</v>
      </c>
      <c r="L201" s="22" t="s">
        <v>50</v>
      </c>
      <c r="M201" s="22"/>
      <c r="N201" s="21" t="s">
        <v>58</v>
      </c>
      <c r="O201" s="22" t="s">
        <v>77</v>
      </c>
      <c r="P201" s="22" t="s">
        <v>77</v>
      </c>
      <c r="Q201" s="22" t="s">
        <v>3007</v>
      </c>
      <c r="R201" s="38"/>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t="s">
        <v>3023</v>
      </c>
      <c r="AQ201" s="22"/>
      <c r="AR201" s="22"/>
      <c r="AS201" s="22"/>
      <c r="AT201" s="22"/>
      <c r="AU201" s="22"/>
      <c r="AV201" s="22" t="s">
        <v>3445</v>
      </c>
      <c r="AW201" s="22"/>
      <c r="AX201" s="23">
        <v>45013</v>
      </c>
      <c r="AY201" s="86" t="s">
        <v>50</v>
      </c>
      <c r="AZ201" s="86" t="s">
        <v>50</v>
      </c>
      <c r="BA201" s="109"/>
      <c r="BB201" s="109"/>
      <c r="BC201" s="22"/>
      <c r="BD201" s="22" t="s">
        <v>3886</v>
      </c>
      <c r="BE201" s="22"/>
    </row>
    <row r="202" spans="1:57" ht="15.75" customHeight="1">
      <c r="A202" s="19">
        <v>21799993</v>
      </c>
      <c r="B202" s="21">
        <v>6</v>
      </c>
      <c r="C202" s="20" t="s">
        <v>3887</v>
      </c>
      <c r="D202" s="20" t="s">
        <v>50</v>
      </c>
      <c r="E202" s="20" t="s">
        <v>64</v>
      </c>
      <c r="F202" s="20" t="s">
        <v>65</v>
      </c>
      <c r="G202" s="22" t="s">
        <v>3888</v>
      </c>
      <c r="H202" s="22" t="s">
        <v>3889</v>
      </c>
      <c r="I202" s="22"/>
      <c r="J202" s="22" t="s">
        <v>3890</v>
      </c>
      <c r="K202" s="22" t="s">
        <v>3891</v>
      </c>
      <c r="L202" s="22" t="s">
        <v>50</v>
      </c>
      <c r="M202" s="22"/>
      <c r="N202" s="21" t="s">
        <v>58</v>
      </c>
      <c r="O202" s="22" t="s">
        <v>69</v>
      </c>
      <c r="P202" s="22" t="s">
        <v>160</v>
      </c>
      <c r="Q202" s="22" t="s">
        <v>3892</v>
      </c>
      <c r="R202" s="38"/>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t="s">
        <v>3023</v>
      </c>
      <c r="AQ202" s="22"/>
      <c r="AR202" s="22"/>
      <c r="AS202" s="22"/>
      <c r="AT202" s="22"/>
      <c r="AU202" s="22"/>
      <c r="AV202" s="22" t="s">
        <v>3445</v>
      </c>
      <c r="AW202" s="22"/>
      <c r="AX202" s="23">
        <v>45013</v>
      </c>
      <c r="AY202" s="86" t="s">
        <v>50</v>
      </c>
      <c r="AZ202" s="86" t="s">
        <v>50</v>
      </c>
      <c r="BA202" s="109"/>
      <c r="BB202" s="109"/>
      <c r="BC202" s="22" t="s">
        <v>3893</v>
      </c>
      <c r="BD202" s="22" t="s">
        <v>74</v>
      </c>
      <c r="BE202" s="22"/>
    </row>
    <row r="203" spans="1:57" ht="15.75" customHeight="1">
      <c r="A203" s="34">
        <v>21709076</v>
      </c>
      <c r="B203" s="59">
        <v>8</v>
      </c>
      <c r="C203" s="58" t="s">
        <v>3894</v>
      </c>
      <c r="D203" s="58" t="s">
        <v>50</v>
      </c>
      <c r="E203" s="58" t="s">
        <v>611</v>
      </c>
      <c r="F203" s="58" t="s">
        <v>82</v>
      </c>
      <c r="G203" s="29" t="s">
        <v>92</v>
      </c>
      <c r="H203" s="29" t="s">
        <v>3010</v>
      </c>
      <c r="I203" s="29"/>
      <c r="J203" s="29" t="s">
        <v>3895</v>
      </c>
      <c r="K203" s="29" t="s">
        <v>3896</v>
      </c>
      <c r="L203" s="44">
        <v>967355710</v>
      </c>
      <c r="M203" s="29"/>
      <c r="N203" s="59" t="s">
        <v>58</v>
      </c>
      <c r="O203" s="29" t="s">
        <v>69</v>
      </c>
      <c r="P203" s="29" t="s">
        <v>1000</v>
      </c>
      <c r="Q203" s="29" t="s">
        <v>249</v>
      </c>
      <c r="R203" s="44" t="s">
        <v>1264</v>
      </c>
      <c r="S203" s="29" t="str">
        <f>VLOOKUP(R203,'TUTORES 1s2023'!A:E,2,0)</f>
        <v>FERNÁNDEZ CARUNCHO BENJAMÍN TOMÁS</v>
      </c>
      <c r="T203" s="29" t="str">
        <f>VLOOKUP(R203,'TUTORES 1s2023'!A:F,5,0)</f>
        <v>benjamin.fernandez.c@usach.cl</v>
      </c>
      <c r="U203" s="29">
        <f>VLOOKUP(R203,'TUTORES 1s2023'!A:H,6,0)</f>
        <v>99352357</v>
      </c>
      <c r="V203" s="45">
        <v>45042</v>
      </c>
      <c r="W203" s="29" t="s">
        <v>62</v>
      </c>
      <c r="X203" s="29"/>
      <c r="Y203" s="29"/>
      <c r="Z203" s="29"/>
      <c r="AA203" s="29"/>
      <c r="AB203" s="29"/>
      <c r="AC203" s="29"/>
      <c r="AD203" s="29"/>
      <c r="AE203" s="29"/>
      <c r="AF203" s="29"/>
      <c r="AG203" s="29"/>
      <c r="AH203" s="29"/>
      <c r="AI203" s="29"/>
      <c r="AJ203" s="29"/>
      <c r="AK203" s="29"/>
      <c r="AL203" s="29"/>
      <c r="AM203" s="29"/>
      <c r="AN203" s="29"/>
      <c r="AO203" s="29"/>
      <c r="AP203" s="29" t="s">
        <v>3023</v>
      </c>
      <c r="AQ203" s="29"/>
      <c r="AR203" s="29"/>
      <c r="AS203" s="29"/>
      <c r="AT203" s="29"/>
      <c r="AU203" s="29" t="s">
        <v>62</v>
      </c>
      <c r="AV203" s="29" t="s">
        <v>3897</v>
      </c>
      <c r="AW203" s="29"/>
      <c r="AX203" s="45">
        <v>45013</v>
      </c>
      <c r="AY203" s="89" t="s">
        <v>50</v>
      </c>
      <c r="AZ203" s="86">
        <v>0</v>
      </c>
      <c r="BA203" s="110"/>
      <c r="BB203" s="110"/>
      <c r="BC203" s="29" t="s">
        <v>3898</v>
      </c>
      <c r="BD203" s="29" t="s">
        <v>3899</v>
      </c>
      <c r="BE203" s="29"/>
    </row>
    <row r="204" spans="1:57" ht="15.75" customHeight="1">
      <c r="A204" s="19">
        <v>26830800</v>
      </c>
      <c r="B204" s="21">
        <v>8</v>
      </c>
      <c r="C204" s="20" t="s">
        <v>3900</v>
      </c>
      <c r="D204" s="20" t="s">
        <v>50</v>
      </c>
      <c r="E204" s="20" t="s">
        <v>316</v>
      </c>
      <c r="F204" s="20" t="s">
        <v>82</v>
      </c>
      <c r="G204" s="22" t="s">
        <v>1806</v>
      </c>
      <c r="H204" s="22" t="s">
        <v>3078</v>
      </c>
      <c r="I204" s="22"/>
      <c r="J204" s="22" t="s">
        <v>3901</v>
      </c>
      <c r="K204" s="22" t="s">
        <v>3902</v>
      </c>
      <c r="L204" s="38">
        <v>228083986</v>
      </c>
      <c r="M204" s="22"/>
      <c r="N204" s="21" t="s">
        <v>58</v>
      </c>
      <c r="O204" s="22" t="s">
        <v>77</v>
      </c>
      <c r="P204" s="22" t="s">
        <v>2267</v>
      </c>
      <c r="Q204" s="22" t="s">
        <v>2268</v>
      </c>
      <c r="R204" s="38"/>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t="s">
        <v>3023</v>
      </c>
      <c r="AQ204" s="22"/>
      <c r="AR204" s="22"/>
      <c r="AS204" s="22"/>
      <c r="AT204" s="22"/>
      <c r="AU204" s="22"/>
      <c r="AV204" s="22" t="s">
        <v>3445</v>
      </c>
      <c r="AW204" s="22"/>
      <c r="AX204" s="23">
        <v>45013</v>
      </c>
      <c r="AY204" s="86" t="s">
        <v>50</v>
      </c>
      <c r="AZ204" s="86" t="s">
        <v>50</v>
      </c>
      <c r="BA204" s="109"/>
      <c r="BB204" s="109"/>
      <c r="BC204" s="22"/>
      <c r="BD204" s="22" t="s">
        <v>3903</v>
      </c>
      <c r="BE204" s="22"/>
    </row>
    <row r="205" spans="1:57" ht="15.75" customHeight="1">
      <c r="A205" s="19">
        <v>24037050</v>
      </c>
      <c r="B205" s="21">
        <v>6</v>
      </c>
      <c r="C205" s="20" t="s">
        <v>3904</v>
      </c>
      <c r="D205" s="20" t="s">
        <v>50</v>
      </c>
      <c r="E205" s="20" t="s">
        <v>138</v>
      </c>
      <c r="F205" s="20" t="s">
        <v>82</v>
      </c>
      <c r="G205" s="22" t="s">
        <v>92</v>
      </c>
      <c r="H205" s="22" t="s">
        <v>3010</v>
      </c>
      <c r="I205" s="22"/>
      <c r="J205" s="22" t="s">
        <v>3905</v>
      </c>
      <c r="K205" s="22" t="s">
        <v>3906</v>
      </c>
      <c r="L205" s="38">
        <v>973085992</v>
      </c>
      <c r="M205" s="22"/>
      <c r="N205" s="21" t="s">
        <v>58</v>
      </c>
      <c r="O205" s="22" t="s">
        <v>77</v>
      </c>
      <c r="P205" s="22" t="s">
        <v>2267</v>
      </c>
      <c r="Q205" s="22" t="s">
        <v>2833</v>
      </c>
      <c r="R205" s="38"/>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t="s">
        <v>3023</v>
      </c>
      <c r="AQ205" s="22"/>
      <c r="AR205" s="22"/>
      <c r="AS205" s="22"/>
      <c r="AT205" s="22"/>
      <c r="AU205" s="22"/>
      <c r="AV205" s="22" t="s">
        <v>3445</v>
      </c>
      <c r="AW205" s="22"/>
      <c r="AX205" s="23">
        <v>45013</v>
      </c>
      <c r="AY205" s="86" t="s">
        <v>50</v>
      </c>
      <c r="AZ205" s="86" t="s">
        <v>50</v>
      </c>
      <c r="BA205" s="109"/>
      <c r="BB205" s="109"/>
      <c r="BC205" s="22" t="s">
        <v>3907</v>
      </c>
      <c r="BD205" s="22" t="s">
        <v>3908</v>
      </c>
      <c r="BE205" s="22"/>
    </row>
    <row r="206" spans="1:57" ht="15.75" customHeight="1">
      <c r="A206" s="19">
        <v>21816572</v>
      </c>
      <c r="B206" s="21">
        <v>9</v>
      </c>
      <c r="C206" s="20" t="s">
        <v>3909</v>
      </c>
      <c r="D206" s="20" t="s">
        <v>50</v>
      </c>
      <c r="E206" s="20" t="s">
        <v>138</v>
      </c>
      <c r="F206" s="20" t="s">
        <v>82</v>
      </c>
      <c r="G206" s="22" t="s">
        <v>92</v>
      </c>
      <c r="H206" s="22" t="s">
        <v>3010</v>
      </c>
      <c r="I206" s="22"/>
      <c r="J206" s="22" t="s">
        <v>3910</v>
      </c>
      <c r="K206" s="22" t="s">
        <v>3911</v>
      </c>
      <c r="L206" s="22" t="s">
        <v>50</v>
      </c>
      <c r="M206" s="22"/>
      <c r="N206" s="21" t="s">
        <v>58</v>
      </c>
      <c r="O206" s="22" t="s">
        <v>77</v>
      </c>
      <c r="P206" s="22" t="s">
        <v>2267</v>
      </c>
      <c r="Q206" s="22" t="s">
        <v>2833</v>
      </c>
      <c r="R206" s="38"/>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t="s">
        <v>3023</v>
      </c>
      <c r="AQ206" s="22"/>
      <c r="AR206" s="22"/>
      <c r="AS206" s="22"/>
      <c r="AT206" s="22"/>
      <c r="AU206" s="22"/>
      <c r="AV206" s="22" t="s">
        <v>3445</v>
      </c>
      <c r="AW206" s="22"/>
      <c r="AX206" s="23">
        <v>45013</v>
      </c>
      <c r="AY206" s="86" t="s">
        <v>50</v>
      </c>
      <c r="AZ206" s="86" t="s">
        <v>50</v>
      </c>
      <c r="BA206" s="109"/>
      <c r="BB206" s="109"/>
      <c r="BC206" s="22" t="s">
        <v>3912</v>
      </c>
      <c r="BD206" s="22" t="s">
        <v>3532</v>
      </c>
      <c r="BE206" s="22"/>
    </row>
    <row r="207" spans="1:57" ht="15.75" customHeight="1">
      <c r="A207" s="19">
        <v>21691609</v>
      </c>
      <c r="B207" s="21">
        <v>3</v>
      </c>
      <c r="C207" s="20" t="s">
        <v>3913</v>
      </c>
      <c r="D207" s="20" t="s">
        <v>50</v>
      </c>
      <c r="E207" s="20" t="s">
        <v>51</v>
      </c>
      <c r="F207" s="20" t="s">
        <v>52</v>
      </c>
      <c r="G207" s="22" t="s">
        <v>92</v>
      </c>
      <c r="H207" s="22" t="s">
        <v>3010</v>
      </c>
      <c r="I207" s="22"/>
      <c r="J207" s="22" t="s">
        <v>3914</v>
      </c>
      <c r="K207" s="22" t="s">
        <v>3915</v>
      </c>
      <c r="L207" s="38">
        <v>997006570</v>
      </c>
      <c r="M207" s="22"/>
      <c r="N207" s="21" t="s">
        <v>58</v>
      </c>
      <c r="O207" s="22" t="s">
        <v>77</v>
      </c>
      <c r="P207" s="22" t="s">
        <v>181</v>
      </c>
      <c r="Q207" s="22" t="s">
        <v>3513</v>
      </c>
      <c r="R207" s="38"/>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t="s">
        <v>3023</v>
      </c>
      <c r="AQ207" s="22"/>
      <c r="AR207" s="22"/>
      <c r="AS207" s="22"/>
      <c r="AT207" s="22"/>
      <c r="AU207" s="22"/>
      <c r="AV207" s="22" t="s">
        <v>3445</v>
      </c>
      <c r="AW207" s="22"/>
      <c r="AX207" s="23">
        <v>45013</v>
      </c>
      <c r="AY207" s="86" t="s">
        <v>50</v>
      </c>
      <c r="AZ207" s="86" t="s">
        <v>50</v>
      </c>
      <c r="BA207" s="109"/>
      <c r="BB207" s="109"/>
      <c r="BC207" s="22"/>
      <c r="BD207" s="22" t="s">
        <v>3536</v>
      </c>
      <c r="BE207" s="22"/>
    </row>
    <row r="208" spans="1:57" ht="15.75" customHeight="1">
      <c r="A208" s="19">
        <v>20775534</v>
      </c>
      <c r="B208" s="21">
        <v>6</v>
      </c>
      <c r="C208" s="20" t="s">
        <v>3916</v>
      </c>
      <c r="D208" s="20" t="s">
        <v>50</v>
      </c>
      <c r="E208" s="20" t="s">
        <v>368</v>
      </c>
      <c r="F208" s="20" t="s">
        <v>52</v>
      </c>
      <c r="G208" s="22" t="s">
        <v>92</v>
      </c>
      <c r="H208" s="22" t="s">
        <v>3010</v>
      </c>
      <c r="I208" s="22"/>
      <c r="J208" s="22" t="s">
        <v>3917</v>
      </c>
      <c r="K208" s="22" t="s">
        <v>3918</v>
      </c>
      <c r="L208" s="38">
        <v>992672622</v>
      </c>
      <c r="M208" s="22"/>
      <c r="N208" s="21" t="s">
        <v>58</v>
      </c>
      <c r="O208" s="22" t="s">
        <v>77</v>
      </c>
      <c r="P208" s="22" t="s">
        <v>181</v>
      </c>
      <c r="Q208" s="22" t="s">
        <v>411</v>
      </c>
      <c r="R208" s="38" t="s">
        <v>3826</v>
      </c>
      <c r="S208" s="22" t="str">
        <f>VLOOKUP(R208,'TUTORES 1s2023'!A:D,2,0)</f>
        <v>RETAMAL VALENZUELA, CAMILA FRANCISCA VICTORIA</v>
      </c>
      <c r="T208" s="22" t="str">
        <f>VLOOKUP(R208,'TUTORES 1s2023'!A:E,5,0)</f>
        <v>camila.retamal@usach.cl</v>
      </c>
      <c r="U208" s="22">
        <f>VLOOKUP(R208,'TUTORES 1s2023'!A:G,6,0)</f>
        <v>56977119413</v>
      </c>
      <c r="V208" s="45">
        <v>45036</v>
      </c>
      <c r="W208" s="29" t="s">
        <v>62</v>
      </c>
      <c r="X208" s="22"/>
      <c r="Y208" s="22"/>
      <c r="Z208" s="22"/>
      <c r="AA208" s="22"/>
      <c r="AB208" s="22"/>
      <c r="AC208" s="22"/>
      <c r="AD208" s="22"/>
      <c r="AE208" s="22"/>
      <c r="AF208" s="22"/>
      <c r="AG208" s="22"/>
      <c r="AH208" s="22"/>
      <c r="AI208" s="22"/>
      <c r="AJ208" s="22"/>
      <c r="AK208" s="22"/>
      <c r="AL208" s="22"/>
      <c r="AM208" s="22"/>
      <c r="AN208" s="22"/>
      <c r="AO208" s="22"/>
      <c r="AP208" s="22" t="s">
        <v>3023</v>
      </c>
      <c r="AQ208" s="22"/>
      <c r="AR208" s="22"/>
      <c r="AS208" s="22"/>
      <c r="AT208" s="22"/>
      <c r="AU208" s="22" t="s">
        <v>62</v>
      </c>
      <c r="AV208" s="22" t="s">
        <v>3445</v>
      </c>
      <c r="AW208" s="22"/>
      <c r="AX208" s="23">
        <v>45013</v>
      </c>
      <c r="AY208" s="24">
        <v>0</v>
      </c>
      <c r="AZ208" s="86">
        <v>0</v>
      </c>
      <c r="BA208" s="109"/>
      <c r="BB208" s="109"/>
      <c r="BC208" s="22"/>
      <c r="BD208" s="22" t="s">
        <v>3919</v>
      </c>
      <c r="BE208" s="22"/>
    </row>
    <row r="209" spans="1:57" ht="15.75" customHeight="1">
      <c r="A209" s="19">
        <v>21718455</v>
      </c>
      <c r="B209" s="21" t="s">
        <v>3091</v>
      </c>
      <c r="C209" s="20" t="s">
        <v>3920</v>
      </c>
      <c r="D209" s="20" t="s">
        <v>50</v>
      </c>
      <c r="E209" s="20" t="s">
        <v>627</v>
      </c>
      <c r="F209" s="20" t="s">
        <v>82</v>
      </c>
      <c r="G209" s="22" t="s">
        <v>92</v>
      </c>
      <c r="H209" s="22" t="s">
        <v>3010</v>
      </c>
      <c r="I209" s="22"/>
      <c r="J209" s="22" t="s">
        <v>3921</v>
      </c>
      <c r="K209" s="22" t="s">
        <v>3922</v>
      </c>
      <c r="L209" s="38">
        <v>986344158</v>
      </c>
      <c r="M209" s="22"/>
      <c r="N209" s="21" t="s">
        <v>58</v>
      </c>
      <c r="O209" s="22" t="s">
        <v>77</v>
      </c>
      <c r="P209" s="22" t="s">
        <v>2267</v>
      </c>
      <c r="Q209" s="22" t="s">
        <v>2482</v>
      </c>
      <c r="R209" s="38"/>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t="s">
        <v>3023</v>
      </c>
      <c r="AQ209" s="22"/>
      <c r="AR209" s="22"/>
      <c r="AS209" s="22"/>
      <c r="AT209" s="22"/>
      <c r="AU209" s="22"/>
      <c r="AV209" s="22" t="s">
        <v>3445</v>
      </c>
      <c r="AW209" s="22"/>
      <c r="AX209" s="23">
        <v>45013</v>
      </c>
      <c r="AY209" s="86" t="s">
        <v>50</v>
      </c>
      <c r="AZ209" s="86" t="s">
        <v>50</v>
      </c>
      <c r="BA209" s="109"/>
      <c r="BB209" s="109"/>
      <c r="BC209" s="22" t="s">
        <v>3923</v>
      </c>
      <c r="BD209" s="22" t="s">
        <v>3589</v>
      </c>
      <c r="BE209" s="22"/>
    </row>
    <row r="210" spans="1:57" ht="15.75" customHeight="1">
      <c r="A210" s="19">
        <v>21430812</v>
      </c>
      <c r="B210" s="21">
        <v>6</v>
      </c>
      <c r="C210" s="20" t="s">
        <v>3924</v>
      </c>
      <c r="D210" s="20" t="s">
        <v>50</v>
      </c>
      <c r="E210" s="20" t="s">
        <v>228</v>
      </c>
      <c r="F210" s="20" t="s">
        <v>91</v>
      </c>
      <c r="G210" s="22" t="s">
        <v>2843</v>
      </c>
      <c r="H210" s="22" t="s">
        <v>3925</v>
      </c>
      <c r="I210" s="22"/>
      <c r="J210" s="22" t="s">
        <v>3926</v>
      </c>
      <c r="K210" s="22" t="s">
        <v>3927</v>
      </c>
      <c r="L210" s="22" t="s">
        <v>50</v>
      </c>
      <c r="M210" s="22"/>
      <c r="N210" s="21" t="s">
        <v>58</v>
      </c>
      <c r="O210" s="22" t="s">
        <v>77</v>
      </c>
      <c r="P210" s="22" t="s">
        <v>3928</v>
      </c>
      <c r="Q210" s="22" t="s">
        <v>1223</v>
      </c>
      <c r="R210" s="38"/>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t="s">
        <v>3023</v>
      </c>
      <c r="AQ210" s="22"/>
      <c r="AR210" s="22"/>
      <c r="AS210" s="22"/>
      <c r="AT210" s="22"/>
      <c r="AU210" s="22"/>
      <c r="AV210" s="22" t="s">
        <v>3445</v>
      </c>
      <c r="AW210" s="22"/>
      <c r="AX210" s="23">
        <v>45013</v>
      </c>
      <c r="AY210" s="86" t="s">
        <v>50</v>
      </c>
      <c r="AZ210" s="86" t="s">
        <v>50</v>
      </c>
      <c r="BA210" s="109"/>
      <c r="BB210" s="109"/>
      <c r="BC210" s="22"/>
      <c r="BD210" s="22" t="s">
        <v>3856</v>
      </c>
      <c r="BE210" s="22"/>
    </row>
    <row r="211" spans="1:57" ht="15.75" customHeight="1">
      <c r="A211" s="19">
        <v>21324055</v>
      </c>
      <c r="B211" s="21">
        <v>2</v>
      </c>
      <c r="C211" s="20" t="s">
        <v>3929</v>
      </c>
      <c r="D211" s="20" t="s">
        <v>50</v>
      </c>
      <c r="E211" s="20" t="s">
        <v>627</v>
      </c>
      <c r="F211" s="20" t="s">
        <v>82</v>
      </c>
      <c r="G211" s="22" t="s">
        <v>1806</v>
      </c>
      <c r="H211" s="22" t="s">
        <v>3032</v>
      </c>
      <c r="I211" s="22"/>
      <c r="J211" s="22" t="s">
        <v>3930</v>
      </c>
      <c r="K211" s="22" t="s">
        <v>3931</v>
      </c>
      <c r="L211" s="38">
        <v>224180711</v>
      </c>
      <c r="M211" s="22"/>
      <c r="N211" s="21" t="s">
        <v>58</v>
      </c>
      <c r="O211" s="22" t="s">
        <v>77</v>
      </c>
      <c r="P211" s="22" t="s">
        <v>2481</v>
      </c>
      <c r="Q211" s="22" t="s">
        <v>2268</v>
      </c>
      <c r="R211" s="38"/>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t="s">
        <v>3023</v>
      </c>
      <c r="AQ211" s="22"/>
      <c r="AR211" s="22"/>
      <c r="AS211" s="22"/>
      <c r="AT211" s="22"/>
      <c r="AU211" s="22"/>
      <c r="AV211" s="22" t="s">
        <v>3445</v>
      </c>
      <c r="AW211" s="22"/>
      <c r="AX211" s="23">
        <v>45013</v>
      </c>
      <c r="AY211" s="86" t="s">
        <v>50</v>
      </c>
      <c r="AZ211" s="86" t="s">
        <v>50</v>
      </c>
      <c r="BA211" s="109"/>
      <c r="BB211" s="109"/>
      <c r="BC211" s="22"/>
      <c r="BD211" s="22" t="s">
        <v>3932</v>
      </c>
      <c r="BE211" s="22"/>
    </row>
    <row r="212" spans="1:57" ht="15.75" customHeight="1">
      <c r="A212" s="19">
        <v>24439728</v>
      </c>
      <c r="B212" s="21" t="s">
        <v>3091</v>
      </c>
      <c r="C212" s="20" t="s">
        <v>3933</v>
      </c>
      <c r="D212" s="20" t="s">
        <v>50</v>
      </c>
      <c r="E212" s="20" t="s">
        <v>202</v>
      </c>
      <c r="F212" s="20" t="s">
        <v>82</v>
      </c>
      <c r="G212" s="22" t="s">
        <v>92</v>
      </c>
      <c r="H212" s="22" t="s">
        <v>3010</v>
      </c>
      <c r="I212" s="22"/>
      <c r="J212" s="22" t="s">
        <v>3934</v>
      </c>
      <c r="K212" s="22" t="s">
        <v>3935</v>
      </c>
      <c r="L212" s="22" t="s">
        <v>50</v>
      </c>
      <c r="M212" s="22"/>
      <c r="N212" s="21" t="s">
        <v>58</v>
      </c>
      <c r="O212" s="22" t="s">
        <v>77</v>
      </c>
      <c r="P212" s="22" t="s">
        <v>2267</v>
      </c>
      <c r="Q212" s="22" t="s">
        <v>2482</v>
      </c>
      <c r="R212" s="38"/>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t="s">
        <v>3023</v>
      </c>
      <c r="AQ212" s="22"/>
      <c r="AR212" s="22"/>
      <c r="AS212" s="22"/>
      <c r="AT212" s="22"/>
      <c r="AU212" s="22"/>
      <c r="AV212" s="22" t="s">
        <v>3445</v>
      </c>
      <c r="AW212" s="22"/>
      <c r="AX212" s="23">
        <v>45013</v>
      </c>
      <c r="AY212" s="86" t="s">
        <v>50</v>
      </c>
      <c r="AZ212" s="86" t="s">
        <v>50</v>
      </c>
      <c r="BA212" s="109"/>
      <c r="BB212" s="109"/>
      <c r="BC212" s="22"/>
      <c r="BD212" s="22" t="s">
        <v>3532</v>
      </c>
      <c r="BE212" s="22"/>
    </row>
    <row r="213" spans="1:57" ht="15.75" customHeight="1">
      <c r="A213" s="34">
        <v>20756506</v>
      </c>
      <c r="B213" s="59">
        <v>7</v>
      </c>
      <c r="C213" s="58" t="s">
        <v>3936</v>
      </c>
      <c r="D213" s="58" t="s">
        <v>50</v>
      </c>
      <c r="E213" s="58" t="s">
        <v>323</v>
      </c>
      <c r="F213" s="58" t="s">
        <v>82</v>
      </c>
      <c r="G213" s="29" t="s">
        <v>3039</v>
      </c>
      <c r="H213" s="29" t="s">
        <v>3170</v>
      </c>
      <c r="I213" s="29"/>
      <c r="J213" s="29" t="s">
        <v>3937</v>
      </c>
      <c r="K213" s="29" t="s">
        <v>3938</v>
      </c>
      <c r="L213" s="29" t="s">
        <v>50</v>
      </c>
      <c r="M213" s="29"/>
      <c r="N213" s="59" t="s">
        <v>58</v>
      </c>
      <c r="O213" s="29" t="s">
        <v>999</v>
      </c>
      <c r="P213" s="29" t="s">
        <v>1000</v>
      </c>
      <c r="Q213" s="29" t="s">
        <v>2381</v>
      </c>
      <c r="R213" s="44" t="s">
        <v>3198</v>
      </c>
      <c r="S213" s="29" t="str">
        <f>VLOOKUP(R213,'TUTORES 1s2023'!A:E,2,0)</f>
        <v>NUÑEZ CALDERON GASTON ENRIQUE</v>
      </c>
      <c r="T213" s="29" t="str">
        <f>VLOOKUP(R213,'TUTORES 1s2023'!A:F,5,0)</f>
        <v>gaston.nunez@usach.cl</v>
      </c>
      <c r="U213" s="29">
        <f>VLOOKUP(R213,'TUTORES 1s2023'!A:H,6,0)</f>
        <v>56995257619</v>
      </c>
      <c r="V213" s="45">
        <v>45049</v>
      </c>
      <c r="W213" s="22" t="s">
        <v>62</v>
      </c>
      <c r="X213" s="29"/>
      <c r="Y213" s="29"/>
      <c r="Z213" s="29"/>
      <c r="AA213" s="29"/>
      <c r="AB213" s="29"/>
      <c r="AC213" s="29"/>
      <c r="AD213" s="29"/>
      <c r="AE213" s="29"/>
      <c r="AF213" s="29"/>
      <c r="AG213" s="29"/>
      <c r="AH213" s="29"/>
      <c r="AI213" s="29"/>
      <c r="AJ213" s="29"/>
      <c r="AK213" s="29"/>
      <c r="AL213" s="29"/>
      <c r="AM213" s="29"/>
      <c r="AN213" s="29"/>
      <c r="AO213" s="29"/>
      <c r="AP213" s="29" t="s">
        <v>3023</v>
      </c>
      <c r="AQ213" s="29"/>
      <c r="AR213" s="29"/>
      <c r="AS213" s="29"/>
      <c r="AT213" s="29"/>
      <c r="AU213" s="29" t="s">
        <v>62</v>
      </c>
      <c r="AV213" s="29" t="s">
        <v>3445</v>
      </c>
      <c r="AW213" s="29"/>
      <c r="AX213" s="45">
        <v>45013</v>
      </c>
      <c r="AY213" s="89" t="s">
        <v>50</v>
      </c>
      <c r="AZ213" s="89" t="s">
        <v>50</v>
      </c>
      <c r="BA213" s="110"/>
      <c r="BB213" s="110"/>
      <c r="BC213" s="29"/>
      <c r="BD213" s="29" t="s">
        <v>3939</v>
      </c>
      <c r="BE213" s="29"/>
    </row>
    <row r="214" spans="1:57" ht="15.75" customHeight="1">
      <c r="A214" s="19">
        <v>21658489</v>
      </c>
      <c r="B214" s="21">
        <v>9</v>
      </c>
      <c r="C214" s="20" t="s">
        <v>3940</v>
      </c>
      <c r="D214" s="20" t="s">
        <v>50</v>
      </c>
      <c r="E214" s="20" t="s">
        <v>637</v>
      </c>
      <c r="F214" s="20" t="s">
        <v>82</v>
      </c>
      <c r="G214" s="22" t="s">
        <v>92</v>
      </c>
      <c r="H214" s="22" t="s">
        <v>3010</v>
      </c>
      <c r="I214" s="22"/>
      <c r="J214" s="22" t="s">
        <v>3941</v>
      </c>
      <c r="K214" s="22" t="s">
        <v>3942</v>
      </c>
      <c r="L214" s="38">
        <v>994161085</v>
      </c>
      <c r="M214" s="22"/>
      <c r="N214" s="21" t="s">
        <v>58</v>
      </c>
      <c r="O214" s="22" t="s">
        <v>77</v>
      </c>
      <c r="P214" s="22" t="s">
        <v>2481</v>
      </c>
      <c r="Q214" s="22" t="s">
        <v>2482</v>
      </c>
      <c r="R214" s="38"/>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t="s">
        <v>3023</v>
      </c>
      <c r="AQ214" s="22"/>
      <c r="AR214" s="22"/>
      <c r="AS214" s="22"/>
      <c r="AT214" s="22"/>
      <c r="AU214" s="22"/>
      <c r="AV214" s="22" t="s">
        <v>3445</v>
      </c>
      <c r="AW214" s="22"/>
      <c r="AX214" s="23">
        <v>45014</v>
      </c>
      <c r="AY214" s="86" t="s">
        <v>50</v>
      </c>
      <c r="AZ214" s="86" t="s">
        <v>50</v>
      </c>
      <c r="BA214" s="109"/>
      <c r="BB214" s="109"/>
      <c r="BC214" s="22" t="s">
        <v>3943</v>
      </c>
      <c r="BD214" s="22" t="s">
        <v>3944</v>
      </c>
      <c r="BE214" s="22"/>
    </row>
    <row r="215" spans="1:57" ht="15.75" customHeight="1">
      <c r="A215" s="19">
        <v>21684713</v>
      </c>
      <c r="B215" s="21" t="s">
        <v>3091</v>
      </c>
      <c r="C215" s="20" t="s">
        <v>3945</v>
      </c>
      <c r="D215" s="20" t="s">
        <v>50</v>
      </c>
      <c r="E215" s="20" t="s">
        <v>732</v>
      </c>
      <c r="F215" s="20" t="s">
        <v>82</v>
      </c>
      <c r="G215" s="22" t="s">
        <v>92</v>
      </c>
      <c r="H215" s="22" t="s">
        <v>3010</v>
      </c>
      <c r="I215" s="22"/>
      <c r="J215" s="22" t="s">
        <v>3946</v>
      </c>
      <c r="K215" s="22" t="s">
        <v>3947</v>
      </c>
      <c r="L215" s="38">
        <v>982365237</v>
      </c>
      <c r="M215" s="22"/>
      <c r="N215" s="21" t="s">
        <v>58</v>
      </c>
      <c r="O215" s="22" t="s">
        <v>77</v>
      </c>
      <c r="P215" s="22" t="s">
        <v>2267</v>
      </c>
      <c r="Q215" s="22" t="s">
        <v>2482</v>
      </c>
      <c r="R215" s="38"/>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t="s">
        <v>3023</v>
      </c>
      <c r="AQ215" s="22"/>
      <c r="AR215" s="22"/>
      <c r="AS215" s="22"/>
      <c r="AT215" s="22"/>
      <c r="AU215" s="22"/>
      <c r="AV215" s="22" t="s">
        <v>3445</v>
      </c>
      <c r="AW215" s="22"/>
      <c r="AX215" s="23">
        <v>45014</v>
      </c>
      <c r="AY215" s="86" t="s">
        <v>50</v>
      </c>
      <c r="AZ215" s="86" t="s">
        <v>50</v>
      </c>
      <c r="BA215" s="109"/>
      <c r="BB215" s="109"/>
      <c r="BC215" s="22"/>
      <c r="BD215" s="22" t="s">
        <v>3948</v>
      </c>
      <c r="BE215" s="22"/>
    </row>
    <row r="216" spans="1:57" ht="15.75" customHeight="1">
      <c r="A216" s="19">
        <v>21317470</v>
      </c>
      <c r="B216" s="21">
        <v>3</v>
      </c>
      <c r="C216" s="20" t="s">
        <v>3949</v>
      </c>
      <c r="D216" s="20" t="s">
        <v>50</v>
      </c>
      <c r="E216" s="20" t="s">
        <v>576</v>
      </c>
      <c r="F216" s="20" t="s">
        <v>82</v>
      </c>
      <c r="G216" s="22" t="s">
        <v>92</v>
      </c>
      <c r="H216" s="22" t="s">
        <v>3010</v>
      </c>
      <c r="I216" s="22"/>
      <c r="J216" s="22" t="s">
        <v>3950</v>
      </c>
      <c r="K216" s="22" t="s">
        <v>3951</v>
      </c>
      <c r="L216" s="38">
        <v>993220500</v>
      </c>
      <c r="M216" s="22"/>
      <c r="N216" s="21" t="s">
        <v>58</v>
      </c>
      <c r="O216" s="22" t="s">
        <v>77</v>
      </c>
      <c r="P216" s="22" t="s">
        <v>3001</v>
      </c>
      <c r="Q216" s="22" t="s">
        <v>809</v>
      </c>
      <c r="R216" s="38"/>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t="s">
        <v>3023</v>
      </c>
      <c r="AQ216" s="22"/>
      <c r="AR216" s="22"/>
      <c r="AS216" s="22"/>
      <c r="AT216" s="22"/>
      <c r="AU216" s="22"/>
      <c r="AV216" s="22" t="s">
        <v>3445</v>
      </c>
      <c r="AW216" s="22"/>
      <c r="AX216" s="23">
        <v>45014</v>
      </c>
      <c r="AY216" s="86" t="s">
        <v>50</v>
      </c>
      <c r="AZ216" s="86" t="s">
        <v>50</v>
      </c>
      <c r="BA216" s="109"/>
      <c r="BB216" s="109"/>
      <c r="BC216" s="22"/>
      <c r="BD216" s="22" t="s">
        <v>3952</v>
      </c>
      <c r="BE216" s="22"/>
    </row>
    <row r="217" spans="1:57" ht="15.75" customHeight="1">
      <c r="A217" s="34">
        <v>21450275</v>
      </c>
      <c r="B217" s="59">
        <v>5</v>
      </c>
      <c r="C217" s="58" t="s">
        <v>3953</v>
      </c>
      <c r="D217" s="58" t="s">
        <v>50</v>
      </c>
      <c r="E217" s="58" t="s">
        <v>104</v>
      </c>
      <c r="F217" s="58" t="s">
        <v>52</v>
      </c>
      <c r="G217" s="29" t="s">
        <v>1806</v>
      </c>
      <c r="H217" s="29" t="s">
        <v>3032</v>
      </c>
      <c r="I217" s="29"/>
      <c r="J217" s="29" t="s">
        <v>3954</v>
      </c>
      <c r="K217" s="29" t="s">
        <v>3955</v>
      </c>
      <c r="L217" s="29" t="s">
        <v>50</v>
      </c>
      <c r="M217" s="29"/>
      <c r="N217" s="59" t="s">
        <v>58</v>
      </c>
      <c r="O217" s="29" t="s">
        <v>77</v>
      </c>
      <c r="P217" s="29" t="s">
        <v>181</v>
      </c>
      <c r="Q217" s="29" t="s">
        <v>2107</v>
      </c>
      <c r="R217" s="44" t="s">
        <v>2108</v>
      </c>
      <c r="S217" s="29" t="str">
        <f>VLOOKUP(R217,'TUTORES 1s2023'!A:B,2,0)</f>
        <v>ALARCÓN BASTIÁN KEVIN RODRIGO</v>
      </c>
      <c r="T217" s="29" t="str">
        <f>VLOOKUP(R217,'TUTORES 1s2023'!A:H,5,0)</f>
        <v>kevin.alarcon@usach.cl</v>
      </c>
      <c r="U217" s="44">
        <f>VLOOKUP(R217,'TUTORES 1s2023'!A:H,6,0)</f>
        <v>56950976331</v>
      </c>
      <c r="V217" s="45">
        <v>45026</v>
      </c>
      <c r="W217" s="29" t="s">
        <v>62</v>
      </c>
      <c r="X217" s="29"/>
      <c r="Y217" s="29"/>
      <c r="Z217" s="29"/>
      <c r="AA217" s="29"/>
      <c r="AB217" s="29"/>
      <c r="AC217" s="29"/>
      <c r="AD217" s="29"/>
      <c r="AE217" s="29"/>
      <c r="AF217" s="29"/>
      <c r="AG217" s="29"/>
      <c r="AH217" s="29"/>
      <c r="AI217" s="29"/>
      <c r="AJ217" s="29"/>
      <c r="AK217" s="29"/>
      <c r="AL217" s="29"/>
      <c r="AM217" s="29"/>
      <c r="AN217" s="29"/>
      <c r="AO217" s="29"/>
      <c r="AP217" s="29" t="s">
        <v>3023</v>
      </c>
      <c r="AQ217" s="29"/>
      <c r="AR217" s="29"/>
      <c r="AS217" s="29"/>
      <c r="AT217" s="29"/>
      <c r="AU217" s="29" t="s">
        <v>62</v>
      </c>
      <c r="AV217" s="29" t="s">
        <v>3445</v>
      </c>
      <c r="AW217" s="29"/>
      <c r="AX217" s="45">
        <v>45014</v>
      </c>
      <c r="AY217" s="66">
        <v>0</v>
      </c>
      <c r="AZ217" s="86">
        <v>0</v>
      </c>
      <c r="BA217" s="110"/>
      <c r="BB217" s="110"/>
      <c r="BC217" s="29"/>
      <c r="BD217" s="29" t="s">
        <v>3956</v>
      </c>
      <c r="BE217" s="29"/>
    </row>
    <row r="218" spans="1:57" ht="15.75" customHeight="1">
      <c r="A218" s="34">
        <v>20206956</v>
      </c>
      <c r="B218" s="59">
        <v>8</v>
      </c>
      <c r="C218" s="58" t="s">
        <v>3957</v>
      </c>
      <c r="D218" s="58" t="s">
        <v>50</v>
      </c>
      <c r="E218" s="58" t="s">
        <v>104</v>
      </c>
      <c r="F218" s="58" t="s">
        <v>52</v>
      </c>
      <c r="G218" s="29" t="s">
        <v>1806</v>
      </c>
      <c r="H218" s="29" t="s">
        <v>3032</v>
      </c>
      <c r="I218" s="29"/>
      <c r="J218" s="29" t="s">
        <v>3958</v>
      </c>
      <c r="K218" s="29" t="s">
        <v>3959</v>
      </c>
      <c r="L218" s="44">
        <v>228271020</v>
      </c>
      <c r="M218" s="29"/>
      <c r="N218" s="59" t="s">
        <v>58</v>
      </c>
      <c r="O218" s="29" t="s">
        <v>77</v>
      </c>
      <c r="P218" s="29" t="s">
        <v>181</v>
      </c>
      <c r="Q218" s="29" t="s">
        <v>2107</v>
      </c>
      <c r="R218" s="44" t="s">
        <v>2108</v>
      </c>
      <c r="S218" s="29" t="str">
        <f>VLOOKUP(R218,'TUTORES 1s2023'!A:B,2,0)</f>
        <v>ALARCÓN BASTIÁN KEVIN RODRIGO</v>
      </c>
      <c r="T218" s="29" t="str">
        <f>VLOOKUP(R218,'TUTORES 1s2023'!A:H,5,0)</f>
        <v>kevin.alarcon@usach.cl</v>
      </c>
      <c r="U218" s="44">
        <f>VLOOKUP(R218,'TUTORES 1s2023'!A:H,6,0)</f>
        <v>56950976331</v>
      </c>
      <c r="V218" s="45">
        <v>45026</v>
      </c>
      <c r="W218" s="29" t="s">
        <v>62</v>
      </c>
      <c r="X218" s="29"/>
      <c r="Y218" s="29"/>
      <c r="Z218" s="29"/>
      <c r="AA218" s="29"/>
      <c r="AB218" s="29"/>
      <c r="AC218" s="29"/>
      <c r="AD218" s="29"/>
      <c r="AE218" s="29"/>
      <c r="AF218" s="29"/>
      <c r="AG218" s="29"/>
      <c r="AH218" s="29"/>
      <c r="AI218" s="29"/>
      <c r="AJ218" s="29"/>
      <c r="AK218" s="29"/>
      <c r="AL218" s="29"/>
      <c r="AM218" s="29"/>
      <c r="AN218" s="29"/>
      <c r="AO218" s="29"/>
      <c r="AP218" s="29" t="s">
        <v>3023</v>
      </c>
      <c r="AQ218" s="29"/>
      <c r="AR218" s="29"/>
      <c r="AS218" s="29"/>
      <c r="AT218" s="29"/>
      <c r="AU218" s="29" t="s">
        <v>62</v>
      </c>
      <c r="AV218" s="29" t="s">
        <v>3445</v>
      </c>
      <c r="AW218" s="29"/>
      <c r="AX218" s="45">
        <v>45014</v>
      </c>
      <c r="AY218" s="66">
        <v>0</v>
      </c>
      <c r="AZ218" s="86">
        <v>0</v>
      </c>
      <c r="BA218" s="110"/>
      <c r="BB218" s="110"/>
      <c r="BC218" s="29"/>
      <c r="BD218" s="29" t="s">
        <v>3960</v>
      </c>
      <c r="BE218" s="29"/>
    </row>
    <row r="219" spans="1:57" ht="15.75" customHeight="1">
      <c r="A219" s="19">
        <v>21387316</v>
      </c>
      <c r="B219" s="21">
        <v>4</v>
      </c>
      <c r="C219" s="20" t="s">
        <v>3961</v>
      </c>
      <c r="D219" s="20" t="s">
        <v>50</v>
      </c>
      <c r="E219" s="20" t="s">
        <v>138</v>
      </c>
      <c r="F219" s="20" t="s">
        <v>82</v>
      </c>
      <c r="G219" s="22" t="s">
        <v>3962</v>
      </c>
      <c r="H219" s="22" t="s">
        <v>3963</v>
      </c>
      <c r="I219" s="22"/>
      <c r="J219" s="22" t="s">
        <v>3964</v>
      </c>
      <c r="K219" s="22" t="s">
        <v>3965</v>
      </c>
      <c r="L219" s="22" t="s">
        <v>50</v>
      </c>
      <c r="M219" s="22"/>
      <c r="N219" s="21" t="s">
        <v>58</v>
      </c>
      <c r="O219" s="22" t="s">
        <v>77</v>
      </c>
      <c r="P219" s="22" t="s">
        <v>2267</v>
      </c>
      <c r="Q219" s="22" t="s">
        <v>2833</v>
      </c>
      <c r="R219" s="38"/>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t="s">
        <v>3023</v>
      </c>
      <c r="AQ219" s="22"/>
      <c r="AR219" s="22"/>
      <c r="AS219" s="22"/>
      <c r="AT219" s="22"/>
      <c r="AU219" s="22"/>
      <c r="AV219" s="22" t="s">
        <v>3445</v>
      </c>
      <c r="AW219" s="22"/>
      <c r="AX219" s="23">
        <v>45014</v>
      </c>
      <c r="AY219" s="86" t="s">
        <v>50</v>
      </c>
      <c r="AZ219" s="86" t="s">
        <v>50</v>
      </c>
      <c r="BA219" s="109"/>
      <c r="BB219" s="109"/>
      <c r="BC219" s="22"/>
      <c r="BD219" s="22" t="s">
        <v>3948</v>
      </c>
      <c r="BE219" s="22"/>
    </row>
    <row r="220" spans="1:57" ht="15.75" customHeight="1">
      <c r="A220" s="19">
        <v>20671532</v>
      </c>
      <c r="B220" s="21">
        <v>4</v>
      </c>
      <c r="C220" s="20" t="s">
        <v>3966</v>
      </c>
      <c r="D220" s="20" t="s">
        <v>50</v>
      </c>
      <c r="E220" s="20" t="s">
        <v>732</v>
      </c>
      <c r="F220" s="20" t="s">
        <v>82</v>
      </c>
      <c r="G220" s="22" t="s">
        <v>3039</v>
      </c>
      <c r="H220" s="22" t="s">
        <v>3170</v>
      </c>
      <c r="I220" s="22"/>
      <c r="J220" s="22" t="s">
        <v>3967</v>
      </c>
      <c r="K220" s="22" t="s">
        <v>3968</v>
      </c>
      <c r="L220" s="22" t="s">
        <v>50</v>
      </c>
      <c r="M220" s="22"/>
      <c r="N220" s="21" t="s">
        <v>58</v>
      </c>
      <c r="O220" s="22" t="s">
        <v>77</v>
      </c>
      <c r="P220" s="22" t="s">
        <v>2267</v>
      </c>
      <c r="Q220" s="22" t="s">
        <v>2383</v>
      </c>
      <c r="R220" s="19" t="s">
        <v>1616</v>
      </c>
      <c r="S220" s="22" t="str">
        <f>VLOOKUP(R220,'TUTORES 1s2023'!A:B,2,0)</f>
        <v>VERGARA HERNÁNDEZ MATÍAS GABRIEL</v>
      </c>
      <c r="T220" s="22" t="str">
        <f>VLOOKUP(R220,'TUTORES 1s2023'!A:H,5,0)</f>
        <v>matias.vergara.h@usach.cl</v>
      </c>
      <c r="U220" s="38">
        <f>VLOOKUP(R220,'TUTORES 1s2023'!A:H,6,0)</f>
        <v>965442700</v>
      </c>
      <c r="V220" s="23">
        <v>45026</v>
      </c>
      <c r="W220" s="29" t="s">
        <v>62</v>
      </c>
      <c r="X220" s="22"/>
      <c r="Y220" s="22"/>
      <c r="Z220" s="22"/>
      <c r="AA220" s="22"/>
      <c r="AB220" s="22"/>
      <c r="AC220" s="22"/>
      <c r="AD220" s="22"/>
      <c r="AE220" s="22"/>
      <c r="AF220" s="22"/>
      <c r="AG220" s="22"/>
      <c r="AH220" s="22"/>
      <c r="AI220" s="22"/>
      <c r="AJ220" s="22"/>
      <c r="AK220" s="22"/>
      <c r="AL220" s="22"/>
      <c r="AM220" s="22"/>
      <c r="AN220" s="22"/>
      <c r="AO220" s="22"/>
      <c r="AP220" s="22" t="s">
        <v>3023</v>
      </c>
      <c r="AQ220" s="22"/>
      <c r="AR220" s="22"/>
      <c r="AS220" s="22"/>
      <c r="AT220" s="22"/>
      <c r="AU220" s="22" t="s">
        <v>62</v>
      </c>
      <c r="AV220" s="22" t="s">
        <v>3445</v>
      </c>
      <c r="AW220" s="22"/>
      <c r="AX220" s="23">
        <v>45014</v>
      </c>
      <c r="AY220" s="86">
        <f>VLOOKUP(A220,'TUTORÍAS 20230424'!A:I,8,0)</f>
        <v>2</v>
      </c>
      <c r="AZ220" s="86">
        <f>VLOOKUP(A220,'TUTORÍAS 20230502'!A:K,10,0)</f>
        <v>3</v>
      </c>
      <c r="BA220" s="109"/>
      <c r="BB220" s="109"/>
      <c r="BC220" s="22"/>
      <c r="BD220" s="22" t="s">
        <v>3969</v>
      </c>
      <c r="BE220" s="22"/>
    </row>
    <row r="221" spans="1:57" ht="15.75" customHeight="1">
      <c r="A221" s="19">
        <v>21711041</v>
      </c>
      <c r="B221" s="21">
        <v>6</v>
      </c>
      <c r="C221" s="20" t="s">
        <v>3970</v>
      </c>
      <c r="D221" s="20" t="s">
        <v>50</v>
      </c>
      <c r="E221" s="20" t="s">
        <v>81</v>
      </c>
      <c r="F221" s="20" t="s">
        <v>82</v>
      </c>
      <c r="G221" s="22" t="s">
        <v>92</v>
      </c>
      <c r="H221" s="22" t="s">
        <v>3010</v>
      </c>
      <c r="I221" s="22"/>
      <c r="J221" s="22" t="s">
        <v>3971</v>
      </c>
      <c r="K221" s="22" t="s">
        <v>3972</v>
      </c>
      <c r="L221" s="38">
        <v>987741800</v>
      </c>
      <c r="M221" s="22"/>
      <c r="N221" s="21" t="s">
        <v>58</v>
      </c>
      <c r="O221" s="22" t="s">
        <v>77</v>
      </c>
      <c r="P221" s="22" t="s">
        <v>2481</v>
      </c>
      <c r="Q221" s="22" t="s">
        <v>2482</v>
      </c>
      <c r="R221" s="38"/>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t="s">
        <v>3023</v>
      </c>
      <c r="AQ221" s="22"/>
      <c r="AR221" s="22"/>
      <c r="AS221" s="22"/>
      <c r="AT221" s="22"/>
      <c r="AU221" s="22"/>
      <c r="AV221" s="22" t="s">
        <v>3445</v>
      </c>
      <c r="AW221" s="22"/>
      <c r="AX221" s="23">
        <v>45014</v>
      </c>
      <c r="AY221" s="86" t="s">
        <v>50</v>
      </c>
      <c r="AZ221" s="86" t="s">
        <v>50</v>
      </c>
      <c r="BA221" s="109"/>
      <c r="BB221" s="109"/>
      <c r="BC221" s="22"/>
      <c r="BD221" s="22" t="s">
        <v>3532</v>
      </c>
      <c r="BE221" s="22"/>
    </row>
    <row r="222" spans="1:57" ht="15.75" customHeight="1">
      <c r="A222" s="19">
        <v>21550530</v>
      </c>
      <c r="B222" s="21">
        <v>8</v>
      </c>
      <c r="C222" s="20" t="s">
        <v>3973</v>
      </c>
      <c r="D222" s="20" t="s">
        <v>50</v>
      </c>
      <c r="E222" s="20" t="s">
        <v>104</v>
      </c>
      <c r="F222" s="20" t="s">
        <v>52</v>
      </c>
      <c r="G222" s="22" t="s">
        <v>92</v>
      </c>
      <c r="H222" s="22" t="s">
        <v>3010</v>
      </c>
      <c r="I222" s="22"/>
      <c r="J222" s="22" t="s">
        <v>3974</v>
      </c>
      <c r="K222" s="22" t="s">
        <v>3975</v>
      </c>
      <c r="L222" s="38">
        <v>974626122</v>
      </c>
      <c r="M222" s="22"/>
      <c r="N222" s="21" t="s">
        <v>58</v>
      </c>
      <c r="O222" s="22" t="s">
        <v>77</v>
      </c>
      <c r="P222" s="22" t="s">
        <v>181</v>
      </c>
      <c r="Q222" s="22" t="s">
        <v>411</v>
      </c>
      <c r="R222" s="38" t="s">
        <v>3976</v>
      </c>
      <c r="S222" s="22" t="str">
        <f>VLOOKUP(R222,'TUTORES 1s2023'!A:D,2,0)</f>
        <v>RUBIO NÚNEZ RAFAEL</v>
      </c>
      <c r="T222" s="22" t="str">
        <f>VLOOKUP(R222,'TUTORES 1s2023'!A:E,5,0)</f>
        <v>rafael.rubio.n@usach.cl</v>
      </c>
      <c r="U222" s="22">
        <f>VLOOKUP(R222,'TUTORES 1s2023'!A:G,6,0)</f>
        <v>56977057452</v>
      </c>
      <c r="V222" s="45">
        <v>45036</v>
      </c>
      <c r="W222" s="29" t="s">
        <v>62</v>
      </c>
      <c r="X222" s="22"/>
      <c r="Y222" s="22"/>
      <c r="Z222" s="22"/>
      <c r="AA222" s="22"/>
      <c r="AB222" s="22"/>
      <c r="AC222" s="22"/>
      <c r="AD222" s="22"/>
      <c r="AE222" s="22"/>
      <c r="AF222" s="22"/>
      <c r="AG222" s="22"/>
      <c r="AH222" s="22"/>
      <c r="AI222" s="22"/>
      <c r="AJ222" s="22"/>
      <c r="AK222" s="22"/>
      <c r="AL222" s="22"/>
      <c r="AM222" s="22"/>
      <c r="AN222" s="22"/>
      <c r="AO222" s="22"/>
      <c r="AP222" s="22" t="s">
        <v>3023</v>
      </c>
      <c r="AQ222" s="22"/>
      <c r="AR222" s="22"/>
      <c r="AS222" s="22"/>
      <c r="AT222" s="22"/>
      <c r="AU222" s="22" t="s">
        <v>62</v>
      </c>
      <c r="AV222" s="22" t="s">
        <v>3445</v>
      </c>
      <c r="AW222" s="22"/>
      <c r="AX222" s="23">
        <v>45014</v>
      </c>
      <c r="AY222" s="24">
        <v>0</v>
      </c>
      <c r="AZ222" s="86">
        <v>0</v>
      </c>
      <c r="BA222" s="109"/>
      <c r="BB222" s="109"/>
      <c r="BC222" s="22" t="s">
        <v>3977</v>
      </c>
      <c r="BD222" s="22" t="s">
        <v>3978</v>
      </c>
      <c r="BE222" s="22"/>
    </row>
    <row r="223" spans="1:57" ht="15.75" customHeight="1">
      <c r="A223" s="19">
        <v>21785494</v>
      </c>
      <c r="B223" s="21">
        <v>6</v>
      </c>
      <c r="C223" s="20" t="s">
        <v>3979</v>
      </c>
      <c r="D223" s="20" t="s">
        <v>50</v>
      </c>
      <c r="E223" s="20" t="s">
        <v>104</v>
      </c>
      <c r="F223" s="20" t="s">
        <v>52</v>
      </c>
      <c r="G223" s="22" t="s">
        <v>92</v>
      </c>
      <c r="H223" s="22" t="s">
        <v>3010</v>
      </c>
      <c r="I223" s="22"/>
      <c r="J223" s="22" t="s">
        <v>3980</v>
      </c>
      <c r="K223" s="22" t="s">
        <v>3981</v>
      </c>
      <c r="L223" s="38">
        <v>982869095</v>
      </c>
      <c r="M223" s="22"/>
      <c r="N223" s="21" t="s">
        <v>58</v>
      </c>
      <c r="O223" s="22" t="s">
        <v>77</v>
      </c>
      <c r="P223" s="22" t="s">
        <v>181</v>
      </c>
      <c r="Q223" s="22" t="s">
        <v>411</v>
      </c>
      <c r="R223" s="38" t="s">
        <v>3976</v>
      </c>
      <c r="S223" s="22" t="str">
        <f>VLOOKUP(R223,'TUTORES 1s2023'!A:D,2,0)</f>
        <v>RUBIO NÚNEZ RAFAEL</v>
      </c>
      <c r="T223" s="22" t="str">
        <f>VLOOKUP(R223,'TUTORES 1s2023'!A:E,5,0)</f>
        <v>rafael.rubio.n@usach.cl</v>
      </c>
      <c r="U223" s="22">
        <f>VLOOKUP(R223,'TUTORES 1s2023'!A:G,6,0)</f>
        <v>56977057452</v>
      </c>
      <c r="V223" s="45">
        <v>45036</v>
      </c>
      <c r="W223" s="29" t="s">
        <v>62</v>
      </c>
      <c r="X223" s="22"/>
      <c r="Y223" s="22"/>
      <c r="Z223" s="22"/>
      <c r="AA223" s="22"/>
      <c r="AB223" s="22"/>
      <c r="AC223" s="22"/>
      <c r="AD223" s="22"/>
      <c r="AE223" s="22"/>
      <c r="AF223" s="22"/>
      <c r="AG223" s="22"/>
      <c r="AH223" s="22"/>
      <c r="AI223" s="22"/>
      <c r="AJ223" s="22"/>
      <c r="AK223" s="22"/>
      <c r="AL223" s="22"/>
      <c r="AM223" s="22"/>
      <c r="AN223" s="22"/>
      <c r="AO223" s="22"/>
      <c r="AP223" s="22" t="s">
        <v>3023</v>
      </c>
      <c r="AQ223" s="22"/>
      <c r="AR223" s="22"/>
      <c r="AS223" s="22"/>
      <c r="AT223" s="22"/>
      <c r="AU223" s="22" t="s">
        <v>62</v>
      </c>
      <c r="AV223" s="22" t="s">
        <v>3445</v>
      </c>
      <c r="AW223" s="22"/>
      <c r="AX223" s="23">
        <v>45014</v>
      </c>
      <c r="AY223" s="24">
        <v>0</v>
      </c>
      <c r="AZ223" s="86">
        <v>0</v>
      </c>
      <c r="BA223" s="109"/>
      <c r="BB223" s="109"/>
      <c r="BC223" s="22"/>
      <c r="BD223" s="22" t="s">
        <v>3462</v>
      </c>
      <c r="BE223" s="22"/>
    </row>
    <row r="224" spans="1:57" ht="15.75" customHeight="1">
      <c r="A224" s="19">
        <v>20930847</v>
      </c>
      <c r="B224" s="21">
        <v>9</v>
      </c>
      <c r="C224" s="20" t="s">
        <v>3982</v>
      </c>
      <c r="D224" s="20" t="s">
        <v>50</v>
      </c>
      <c r="E224" s="20" t="s">
        <v>1220</v>
      </c>
      <c r="F224" s="20" t="s">
        <v>91</v>
      </c>
      <c r="G224" s="22" t="s">
        <v>92</v>
      </c>
      <c r="H224" s="22" t="s">
        <v>3010</v>
      </c>
      <c r="I224" s="22"/>
      <c r="J224" s="22" t="s">
        <v>3983</v>
      </c>
      <c r="K224" s="22" t="s">
        <v>3984</v>
      </c>
      <c r="L224" s="38">
        <v>985525923</v>
      </c>
      <c r="M224" s="22"/>
      <c r="N224" s="21" t="s">
        <v>58</v>
      </c>
      <c r="O224" s="22" t="s">
        <v>77</v>
      </c>
      <c r="P224" s="22" t="s">
        <v>3730</v>
      </c>
      <c r="Q224" s="22" t="s">
        <v>1223</v>
      </c>
      <c r="R224" s="38"/>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t="s">
        <v>3023</v>
      </c>
      <c r="AQ224" s="22"/>
      <c r="AR224" s="22"/>
      <c r="AS224" s="22"/>
      <c r="AT224" s="22"/>
      <c r="AU224" s="22"/>
      <c r="AV224" s="22" t="s">
        <v>3445</v>
      </c>
      <c r="AW224" s="22"/>
      <c r="AX224" s="23">
        <v>45014</v>
      </c>
      <c r="AY224" s="86" t="s">
        <v>50</v>
      </c>
      <c r="AZ224" s="86" t="s">
        <v>50</v>
      </c>
      <c r="BA224" s="109"/>
      <c r="BB224" s="109"/>
      <c r="BC224" s="22" t="s">
        <v>3985</v>
      </c>
      <c r="BD224" s="22" t="s">
        <v>3650</v>
      </c>
      <c r="BE224" s="22"/>
    </row>
    <row r="225" spans="1:57" ht="15.75" customHeight="1">
      <c r="A225" s="19">
        <v>21309240</v>
      </c>
      <c r="B225" s="21">
        <v>5</v>
      </c>
      <c r="C225" s="20" t="s">
        <v>3986</v>
      </c>
      <c r="D225" s="20" t="s">
        <v>50</v>
      </c>
      <c r="E225" s="20" t="s">
        <v>104</v>
      </c>
      <c r="F225" s="20" t="s">
        <v>52</v>
      </c>
      <c r="G225" s="22" t="s">
        <v>1806</v>
      </c>
      <c r="H225" s="22" t="s">
        <v>3032</v>
      </c>
      <c r="I225" s="22"/>
      <c r="J225" s="22" t="s">
        <v>3987</v>
      </c>
      <c r="K225" s="22" t="s">
        <v>3988</v>
      </c>
      <c r="L225" s="22" t="s">
        <v>50</v>
      </c>
      <c r="M225" s="22"/>
      <c r="N225" s="21" t="s">
        <v>58</v>
      </c>
      <c r="O225" s="22" t="s">
        <v>77</v>
      </c>
      <c r="P225" s="22" t="s">
        <v>181</v>
      </c>
      <c r="Q225" s="22" t="s">
        <v>411</v>
      </c>
      <c r="R225" s="38" t="s">
        <v>3976</v>
      </c>
      <c r="S225" s="22" t="str">
        <f>VLOOKUP(R225,'TUTORES 1s2023'!A:D,2,0)</f>
        <v>RUBIO NÚNEZ RAFAEL</v>
      </c>
      <c r="T225" s="22" t="str">
        <f>VLOOKUP(R225,'TUTORES 1s2023'!A:E,5,0)</f>
        <v>rafael.rubio.n@usach.cl</v>
      </c>
      <c r="U225" s="22">
        <f>VLOOKUP(R225,'TUTORES 1s2023'!A:G,6,0)</f>
        <v>56977057452</v>
      </c>
      <c r="V225" s="45">
        <v>45036</v>
      </c>
      <c r="W225" s="29" t="s">
        <v>62</v>
      </c>
      <c r="X225" s="22"/>
      <c r="Y225" s="22"/>
      <c r="Z225" s="22"/>
      <c r="AA225" s="22"/>
      <c r="AB225" s="22"/>
      <c r="AC225" s="22"/>
      <c r="AD225" s="22"/>
      <c r="AE225" s="22"/>
      <c r="AF225" s="22"/>
      <c r="AG225" s="22"/>
      <c r="AH225" s="22"/>
      <c r="AI225" s="22"/>
      <c r="AJ225" s="22"/>
      <c r="AK225" s="22"/>
      <c r="AL225" s="22"/>
      <c r="AM225" s="22"/>
      <c r="AN225" s="22"/>
      <c r="AO225" s="22"/>
      <c r="AP225" s="22" t="s">
        <v>3023</v>
      </c>
      <c r="AQ225" s="22"/>
      <c r="AR225" s="22"/>
      <c r="AS225" s="22"/>
      <c r="AT225" s="22"/>
      <c r="AU225" s="22" t="s">
        <v>62</v>
      </c>
      <c r="AV225" s="22" t="s">
        <v>3445</v>
      </c>
      <c r="AW225" s="22"/>
      <c r="AX225" s="23">
        <v>45014</v>
      </c>
      <c r="AY225" s="24">
        <v>0</v>
      </c>
      <c r="AZ225" s="86">
        <v>0</v>
      </c>
      <c r="BA225" s="109"/>
      <c r="BB225" s="109"/>
      <c r="BC225" s="22"/>
      <c r="BD225" s="22" t="s">
        <v>3450</v>
      </c>
      <c r="BE225" s="22"/>
    </row>
    <row r="226" spans="1:57" ht="15.75" customHeight="1">
      <c r="A226" s="19">
        <v>21611051</v>
      </c>
      <c r="B226" s="21" t="s">
        <v>142</v>
      </c>
      <c r="C226" s="20" t="s">
        <v>3989</v>
      </c>
      <c r="D226" s="20" t="s">
        <v>50</v>
      </c>
      <c r="E226" s="20" t="s">
        <v>1053</v>
      </c>
      <c r="F226" s="20" t="s">
        <v>82</v>
      </c>
      <c r="G226" s="22" t="s">
        <v>92</v>
      </c>
      <c r="H226" s="22" t="s">
        <v>3010</v>
      </c>
      <c r="I226" s="22"/>
      <c r="J226" s="22" t="s">
        <v>3990</v>
      </c>
      <c r="K226" s="22" t="s">
        <v>3991</v>
      </c>
      <c r="L226" s="38">
        <v>965470402</v>
      </c>
      <c r="M226" s="22"/>
      <c r="N226" s="21" t="s">
        <v>58</v>
      </c>
      <c r="O226" s="22" t="s">
        <v>77</v>
      </c>
      <c r="P226" s="22" t="s">
        <v>3001</v>
      </c>
      <c r="Q226" s="22" t="s">
        <v>1848</v>
      </c>
      <c r="R226" s="38"/>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t="s">
        <v>3023</v>
      </c>
      <c r="AQ226" s="22"/>
      <c r="AR226" s="22"/>
      <c r="AS226" s="22"/>
      <c r="AT226" s="22"/>
      <c r="AU226" s="22"/>
      <c r="AV226" s="22" t="s">
        <v>3445</v>
      </c>
      <c r="AW226" s="22"/>
      <c r="AX226" s="23">
        <v>45014</v>
      </c>
      <c r="AY226" s="86" t="s">
        <v>50</v>
      </c>
      <c r="AZ226" s="86" t="s">
        <v>50</v>
      </c>
      <c r="BA226" s="109"/>
      <c r="BB226" s="109"/>
      <c r="BC226" s="22" t="s">
        <v>3992</v>
      </c>
      <c r="BD226" s="22" t="s">
        <v>3993</v>
      </c>
      <c r="BE226" s="22"/>
    </row>
    <row r="227" spans="1:57" ht="15.75" customHeight="1">
      <c r="A227" s="19">
        <v>21682538</v>
      </c>
      <c r="B227" s="21">
        <v>1</v>
      </c>
      <c r="C227" s="20" t="s">
        <v>3994</v>
      </c>
      <c r="D227" s="20" t="s">
        <v>50</v>
      </c>
      <c r="E227" s="20" t="s">
        <v>51</v>
      </c>
      <c r="F227" s="20" t="s">
        <v>52</v>
      </c>
      <c r="G227" s="22" t="s">
        <v>92</v>
      </c>
      <c r="H227" s="22" t="s">
        <v>3010</v>
      </c>
      <c r="I227" s="22"/>
      <c r="J227" s="22" t="s">
        <v>3995</v>
      </c>
      <c r="K227" s="22" t="s">
        <v>3996</v>
      </c>
      <c r="L227" s="38">
        <v>984508700</v>
      </c>
      <c r="M227" s="22"/>
      <c r="N227" s="21" t="s">
        <v>58</v>
      </c>
      <c r="O227" s="22" t="s">
        <v>77</v>
      </c>
      <c r="P227" s="22" t="s">
        <v>181</v>
      </c>
      <c r="Q227" s="22" t="s">
        <v>3513</v>
      </c>
      <c r="R227" s="38"/>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t="s">
        <v>3023</v>
      </c>
      <c r="AQ227" s="22"/>
      <c r="AR227" s="22"/>
      <c r="AS227" s="22"/>
      <c r="AT227" s="22"/>
      <c r="AU227" s="22"/>
      <c r="AV227" s="22" t="s">
        <v>3445</v>
      </c>
      <c r="AW227" s="22"/>
      <c r="AX227" s="23">
        <v>45015</v>
      </c>
      <c r="AY227" s="86" t="s">
        <v>50</v>
      </c>
      <c r="AZ227" s="86" t="s">
        <v>50</v>
      </c>
      <c r="BA227" s="109"/>
      <c r="BB227" s="109"/>
      <c r="BC227" s="22"/>
      <c r="BD227" s="22" t="s">
        <v>3997</v>
      </c>
      <c r="BE227" s="22"/>
    </row>
    <row r="228" spans="1:57" ht="15.75" customHeight="1">
      <c r="A228" s="19">
        <v>21823354</v>
      </c>
      <c r="B228" s="21">
        <v>6</v>
      </c>
      <c r="C228" s="20" t="s">
        <v>3998</v>
      </c>
      <c r="D228" s="20" t="s">
        <v>50</v>
      </c>
      <c r="E228" s="20" t="s">
        <v>3767</v>
      </c>
      <c r="F228" s="20" t="s">
        <v>3380</v>
      </c>
      <c r="G228" s="22" t="s">
        <v>92</v>
      </c>
      <c r="H228" s="22" t="s">
        <v>3010</v>
      </c>
      <c r="I228" s="22"/>
      <c r="J228" s="22" t="s">
        <v>3999</v>
      </c>
      <c r="K228" s="22" t="s">
        <v>4000</v>
      </c>
      <c r="L228" s="38">
        <v>989973277</v>
      </c>
      <c r="M228" s="22"/>
      <c r="N228" s="21" t="s">
        <v>58</v>
      </c>
      <c r="O228" s="22" t="s">
        <v>77</v>
      </c>
      <c r="P228" s="22" t="s">
        <v>77</v>
      </c>
      <c r="Q228" s="22" t="s">
        <v>182</v>
      </c>
      <c r="R228" s="38"/>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t="s">
        <v>3023</v>
      </c>
      <c r="AQ228" s="22"/>
      <c r="AR228" s="22"/>
      <c r="AS228" s="22"/>
      <c r="AT228" s="22"/>
      <c r="AU228" s="22"/>
      <c r="AV228" s="22" t="s">
        <v>3445</v>
      </c>
      <c r="AW228" s="22"/>
      <c r="AX228" s="23">
        <v>45015</v>
      </c>
      <c r="AY228" s="86" t="s">
        <v>50</v>
      </c>
      <c r="AZ228" s="86" t="s">
        <v>50</v>
      </c>
      <c r="BA228" s="109"/>
      <c r="BB228" s="109"/>
      <c r="BC228" s="22" t="s">
        <v>4001</v>
      </c>
      <c r="BD228" s="22" t="s">
        <v>4002</v>
      </c>
      <c r="BE228" s="22"/>
    </row>
    <row r="229" spans="1:57" ht="15.75" customHeight="1">
      <c r="A229" s="19">
        <v>21445440</v>
      </c>
      <c r="B229" s="21">
        <v>8</v>
      </c>
      <c r="C229" s="20" t="s">
        <v>4003</v>
      </c>
      <c r="D229" s="20" t="s">
        <v>50</v>
      </c>
      <c r="E229" s="20" t="s">
        <v>3767</v>
      </c>
      <c r="F229" s="20" t="s">
        <v>3380</v>
      </c>
      <c r="G229" s="22" t="s">
        <v>2209</v>
      </c>
      <c r="H229" s="22" t="s">
        <v>3004</v>
      </c>
      <c r="I229" s="22"/>
      <c r="J229" s="22" t="s">
        <v>4004</v>
      </c>
      <c r="K229" s="22" t="s">
        <v>4005</v>
      </c>
      <c r="L229" s="22" t="s">
        <v>50</v>
      </c>
      <c r="M229" s="22"/>
      <c r="N229" s="21" t="s">
        <v>58</v>
      </c>
      <c r="O229" s="22" t="s">
        <v>108</v>
      </c>
      <c r="P229" s="22" t="s">
        <v>548</v>
      </c>
      <c r="Q229" s="22" t="s">
        <v>700</v>
      </c>
      <c r="R229" s="38" t="s">
        <v>2732</v>
      </c>
      <c r="S229" s="22" t="str">
        <f>VLOOKUP(R229,'TUTORES 1s2023'!A:D,2,0)</f>
        <v>CONTRERAS COFRE SHAIN ALONSO</v>
      </c>
      <c r="T229" s="22" t="str">
        <f>VLOOKUP(R229,'TUTORES 1s2023'!A:H,5,0)</f>
        <v>shain.contreras@usach.cl</v>
      </c>
      <c r="U229" s="38" t="str">
        <f>VLOOKUP(R229,'TUTORES 1s2023'!A:H,6,0)</f>
        <v>9 4241 0850</v>
      </c>
      <c r="V229" s="23" t="s">
        <v>3175</v>
      </c>
      <c r="W229" s="29" t="s">
        <v>62</v>
      </c>
      <c r="X229" s="22"/>
      <c r="Y229" s="22"/>
      <c r="Z229" s="22"/>
      <c r="AA229" s="22"/>
      <c r="AB229" s="22"/>
      <c r="AC229" s="22"/>
      <c r="AD229" s="22"/>
      <c r="AE229" s="22"/>
      <c r="AF229" s="22"/>
      <c r="AG229" s="22"/>
      <c r="AH229" s="22"/>
      <c r="AI229" s="22"/>
      <c r="AJ229" s="22"/>
      <c r="AK229" s="22"/>
      <c r="AL229" s="22"/>
      <c r="AM229" s="22"/>
      <c r="AN229" s="22"/>
      <c r="AO229" s="22"/>
      <c r="AP229" s="22" t="s">
        <v>3023</v>
      </c>
      <c r="AQ229" s="22"/>
      <c r="AR229" s="22"/>
      <c r="AS229" s="22"/>
      <c r="AT229" s="22"/>
      <c r="AU229" s="22" t="s">
        <v>62</v>
      </c>
      <c r="AV229" s="22" t="s">
        <v>3445</v>
      </c>
      <c r="AW229" s="22"/>
      <c r="AX229" s="23">
        <v>45015</v>
      </c>
      <c r="AY229" s="86">
        <f>VLOOKUP(A229,'TUTORÍAS 20230424'!A:I,8,0)</f>
        <v>2</v>
      </c>
      <c r="AZ229" s="86">
        <f>VLOOKUP(A229,'TUTORÍAS 20230502'!A:K,10,0)</f>
        <v>3</v>
      </c>
      <c r="BA229" s="109"/>
      <c r="BB229" s="109"/>
      <c r="BC229" s="22" t="s">
        <v>4006</v>
      </c>
      <c r="BD229" s="22" t="s">
        <v>4007</v>
      </c>
      <c r="BE229" s="22"/>
    </row>
    <row r="230" spans="1:57" ht="15.75" customHeight="1">
      <c r="A230" s="19">
        <v>21714321</v>
      </c>
      <c r="B230" s="21">
        <v>7</v>
      </c>
      <c r="C230" s="20" t="s">
        <v>4008</v>
      </c>
      <c r="D230" s="20" t="s">
        <v>50</v>
      </c>
      <c r="E230" s="20" t="s">
        <v>81</v>
      </c>
      <c r="F230" s="20" t="s">
        <v>82</v>
      </c>
      <c r="G230" s="22" t="s">
        <v>92</v>
      </c>
      <c r="H230" s="22" t="s">
        <v>3010</v>
      </c>
      <c r="I230" s="22"/>
      <c r="J230" s="22" t="s">
        <v>4009</v>
      </c>
      <c r="K230" s="22" t="s">
        <v>4010</v>
      </c>
      <c r="L230" s="38">
        <v>999337437</v>
      </c>
      <c r="M230" s="22"/>
      <c r="N230" s="21" t="s">
        <v>58</v>
      </c>
      <c r="O230" s="22" t="s">
        <v>77</v>
      </c>
      <c r="P230" s="22" t="s">
        <v>2481</v>
      </c>
      <c r="Q230" s="22" t="s">
        <v>2482</v>
      </c>
      <c r="R230" s="38"/>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t="s">
        <v>3023</v>
      </c>
      <c r="AQ230" s="22"/>
      <c r="AR230" s="22"/>
      <c r="AS230" s="22"/>
      <c r="AT230" s="22"/>
      <c r="AU230" s="22"/>
      <c r="AV230" s="22" t="s">
        <v>3445</v>
      </c>
      <c r="AW230" s="22"/>
      <c r="AX230" s="23">
        <v>45015</v>
      </c>
      <c r="AY230" s="86" t="s">
        <v>50</v>
      </c>
      <c r="AZ230" s="86" t="s">
        <v>50</v>
      </c>
      <c r="BA230" s="109"/>
      <c r="BB230" s="109"/>
      <c r="BC230" s="22" t="s">
        <v>4011</v>
      </c>
      <c r="BD230" s="22" t="s">
        <v>3532</v>
      </c>
      <c r="BE230" s="22"/>
    </row>
    <row r="231" spans="1:57" ht="15.75" customHeight="1">
      <c r="A231" s="19">
        <v>21380778</v>
      </c>
      <c r="B231" s="21">
        <v>1</v>
      </c>
      <c r="C231" s="20" t="s">
        <v>4012</v>
      </c>
      <c r="D231" s="20" t="s">
        <v>50</v>
      </c>
      <c r="E231" s="20" t="s">
        <v>407</v>
      </c>
      <c r="F231" s="20" t="s">
        <v>52</v>
      </c>
      <c r="G231" s="22" t="s">
        <v>1806</v>
      </c>
      <c r="H231" s="22" t="s">
        <v>3032</v>
      </c>
      <c r="I231" s="22"/>
      <c r="J231" s="22" t="s">
        <v>4013</v>
      </c>
      <c r="K231" s="22" t="s">
        <v>4014</v>
      </c>
      <c r="L231" s="22" t="s">
        <v>50</v>
      </c>
      <c r="M231" s="22"/>
      <c r="N231" s="21" t="s">
        <v>58</v>
      </c>
      <c r="O231" s="22" t="s">
        <v>77</v>
      </c>
      <c r="P231" s="22" t="s">
        <v>181</v>
      </c>
      <c r="Q231" s="22" t="s">
        <v>1897</v>
      </c>
      <c r="R231" s="38" t="s">
        <v>2532</v>
      </c>
      <c r="S231" s="22" t="str">
        <f>VLOOKUP(R231,'TUTORES 1s2023'!A:D,2,0)</f>
        <v>GÓMEZ SOLAR FABIÁN JOAQUÍN</v>
      </c>
      <c r="T231" s="22" t="str">
        <f>VLOOKUP(R231,'TUTORES 1s2023'!A:E,5,0)</f>
        <v>fabian.gomez.s@usach.cl</v>
      </c>
      <c r="U231" s="22">
        <f>VLOOKUP(R231,'TUTORES 1s2023'!A:G,6,0)</f>
        <v>56987106436</v>
      </c>
      <c r="V231" s="45">
        <v>45036</v>
      </c>
      <c r="W231" s="29" t="s">
        <v>62</v>
      </c>
      <c r="X231" s="22"/>
      <c r="Y231" s="22"/>
      <c r="Z231" s="22"/>
      <c r="AA231" s="22"/>
      <c r="AB231" s="22"/>
      <c r="AC231" s="22"/>
      <c r="AD231" s="22"/>
      <c r="AE231" s="22"/>
      <c r="AF231" s="22"/>
      <c r="AG231" s="22"/>
      <c r="AH231" s="22"/>
      <c r="AI231" s="22"/>
      <c r="AJ231" s="22"/>
      <c r="AK231" s="22"/>
      <c r="AL231" s="22"/>
      <c r="AM231" s="22"/>
      <c r="AN231" s="22"/>
      <c r="AO231" s="22"/>
      <c r="AP231" s="22" t="s">
        <v>3023</v>
      </c>
      <c r="AQ231" s="22"/>
      <c r="AR231" s="22"/>
      <c r="AS231" s="22"/>
      <c r="AT231" s="22"/>
      <c r="AU231" s="22" t="s">
        <v>62</v>
      </c>
      <c r="AV231" s="22" t="s">
        <v>3445</v>
      </c>
      <c r="AW231" s="22"/>
      <c r="AX231" s="23">
        <v>45015</v>
      </c>
      <c r="AY231" s="24">
        <v>0</v>
      </c>
      <c r="AZ231" s="86">
        <f>VLOOKUP(A231,'TUTORÍAS 20230502'!A:K,10,0)</f>
        <v>1</v>
      </c>
      <c r="BA231" s="109"/>
      <c r="BB231" s="109"/>
      <c r="BC231" s="22"/>
      <c r="BD231" s="22" t="s">
        <v>4015</v>
      </c>
      <c r="BE231" s="22"/>
    </row>
    <row r="232" spans="1:57" ht="15.75" customHeight="1">
      <c r="A232" s="19">
        <v>21155855</v>
      </c>
      <c r="B232" s="21">
        <v>5</v>
      </c>
      <c r="C232" s="20" t="s">
        <v>4016</v>
      </c>
      <c r="D232" s="20" t="s">
        <v>50</v>
      </c>
      <c r="E232" s="20" t="s">
        <v>576</v>
      </c>
      <c r="F232" s="20" t="s">
        <v>82</v>
      </c>
      <c r="G232" s="22" t="s">
        <v>1806</v>
      </c>
      <c r="H232" s="22" t="s">
        <v>3032</v>
      </c>
      <c r="I232" s="22"/>
      <c r="J232" s="22" t="s">
        <v>4017</v>
      </c>
      <c r="K232" s="22" t="s">
        <v>4018</v>
      </c>
      <c r="L232" s="22" t="s">
        <v>50</v>
      </c>
      <c r="M232" s="22"/>
      <c r="N232" s="21" t="s">
        <v>58</v>
      </c>
      <c r="O232" s="22" t="s">
        <v>77</v>
      </c>
      <c r="P232" s="22" t="s">
        <v>2267</v>
      </c>
      <c r="Q232" s="22" t="s">
        <v>3062</v>
      </c>
      <c r="R232" s="38"/>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t="s">
        <v>3023</v>
      </c>
      <c r="AQ232" s="22"/>
      <c r="AR232" s="22"/>
      <c r="AS232" s="22"/>
      <c r="AT232" s="22"/>
      <c r="AU232" s="22"/>
      <c r="AV232" s="22" t="s">
        <v>3445</v>
      </c>
      <c r="AW232" s="22"/>
      <c r="AX232" s="23">
        <v>45015</v>
      </c>
      <c r="AY232" s="86" t="s">
        <v>50</v>
      </c>
      <c r="AZ232" s="86" t="s">
        <v>50</v>
      </c>
      <c r="BA232" s="109"/>
      <c r="BB232" s="109"/>
      <c r="BC232" s="22"/>
      <c r="BD232" s="22" t="s">
        <v>4019</v>
      </c>
      <c r="BE232" s="22"/>
    </row>
    <row r="233" spans="1:57" ht="15.75" customHeight="1">
      <c r="A233" s="19">
        <v>21711988</v>
      </c>
      <c r="B233" s="21" t="s">
        <v>3091</v>
      </c>
      <c r="C233" s="20" t="s">
        <v>4020</v>
      </c>
      <c r="D233" s="20" t="s">
        <v>50</v>
      </c>
      <c r="E233" s="20" t="s">
        <v>202</v>
      </c>
      <c r="F233" s="20" t="s">
        <v>82</v>
      </c>
      <c r="G233" s="22" t="s">
        <v>92</v>
      </c>
      <c r="H233" s="22" t="s">
        <v>3010</v>
      </c>
      <c r="I233" s="22"/>
      <c r="J233" s="22" t="s">
        <v>4021</v>
      </c>
      <c r="K233" s="22" t="s">
        <v>4022</v>
      </c>
      <c r="L233" s="38">
        <v>969031480</v>
      </c>
      <c r="M233" s="22"/>
      <c r="N233" s="21" t="s">
        <v>58</v>
      </c>
      <c r="O233" s="22" t="s">
        <v>77</v>
      </c>
      <c r="P233" s="22" t="s">
        <v>2267</v>
      </c>
      <c r="Q233" s="22" t="s">
        <v>2482</v>
      </c>
      <c r="R233" s="38"/>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t="s">
        <v>3023</v>
      </c>
      <c r="AQ233" s="22"/>
      <c r="AR233" s="22"/>
      <c r="AS233" s="22"/>
      <c r="AT233" s="22"/>
      <c r="AU233" s="22"/>
      <c r="AV233" s="22" t="s">
        <v>3445</v>
      </c>
      <c r="AW233" s="22"/>
      <c r="AX233" s="23">
        <v>45015</v>
      </c>
      <c r="AY233" s="86" t="s">
        <v>50</v>
      </c>
      <c r="AZ233" s="86" t="s">
        <v>50</v>
      </c>
      <c r="BA233" s="109"/>
      <c r="BB233" s="109"/>
      <c r="BC233" s="22"/>
      <c r="BD233" s="22" t="s">
        <v>3532</v>
      </c>
      <c r="BE233" s="22"/>
    </row>
    <row r="234" spans="1:57" ht="15.75" customHeight="1">
      <c r="A234" s="19">
        <v>27522270</v>
      </c>
      <c r="B234" s="21">
        <v>4</v>
      </c>
      <c r="C234" s="20" t="s">
        <v>3162</v>
      </c>
      <c r="D234" s="20" t="s">
        <v>50</v>
      </c>
      <c r="E234" s="20" t="s">
        <v>368</v>
      </c>
      <c r="F234" s="20" t="s">
        <v>52</v>
      </c>
      <c r="G234" s="22" t="s">
        <v>92</v>
      </c>
      <c r="H234" s="22" t="s">
        <v>3010</v>
      </c>
      <c r="I234" s="22"/>
      <c r="J234" s="22" t="s">
        <v>3163</v>
      </c>
      <c r="K234" s="22" t="s">
        <v>3164</v>
      </c>
      <c r="L234" s="38">
        <v>998057639</v>
      </c>
      <c r="M234" s="22"/>
      <c r="N234" s="21" t="s">
        <v>58</v>
      </c>
      <c r="O234" s="22" t="s">
        <v>77</v>
      </c>
      <c r="P234" s="22" t="s">
        <v>1896</v>
      </c>
      <c r="Q234" s="22" t="s">
        <v>411</v>
      </c>
      <c r="R234" s="38" t="s">
        <v>3826</v>
      </c>
      <c r="S234" s="22" t="str">
        <f>VLOOKUP(R234,'TUTORES 1s2023'!A:D,2,0)</f>
        <v>RETAMAL VALENZUELA, CAMILA FRANCISCA VICTORIA</v>
      </c>
      <c r="T234" s="22" t="str">
        <f>VLOOKUP(R234,'TUTORES 1s2023'!A:E,5,0)</f>
        <v>camila.retamal@usach.cl</v>
      </c>
      <c r="U234" s="22">
        <f>VLOOKUP(R234,'TUTORES 1s2023'!A:G,6,0)</f>
        <v>56977119413</v>
      </c>
      <c r="V234" s="45">
        <v>45036</v>
      </c>
      <c r="W234" s="29" t="s">
        <v>62</v>
      </c>
      <c r="X234" s="22"/>
      <c r="Y234" s="22"/>
      <c r="Z234" s="22"/>
      <c r="AA234" s="22"/>
      <c r="AB234" s="22"/>
      <c r="AC234" s="22"/>
      <c r="AD234" s="22"/>
      <c r="AE234" s="22"/>
      <c r="AF234" s="22"/>
      <c r="AG234" s="22"/>
      <c r="AH234" s="22"/>
      <c r="AI234" s="22"/>
      <c r="AJ234" s="22"/>
      <c r="AK234" s="22"/>
      <c r="AL234" s="22"/>
      <c r="AM234" s="22"/>
      <c r="AN234" s="22"/>
      <c r="AO234" s="22"/>
      <c r="AP234" s="22" t="s">
        <v>3023</v>
      </c>
      <c r="AQ234" s="22"/>
      <c r="AR234" s="22"/>
      <c r="AS234" s="22"/>
      <c r="AT234" s="22"/>
      <c r="AU234" s="22" t="s">
        <v>62</v>
      </c>
      <c r="AV234" s="22" t="s">
        <v>3445</v>
      </c>
      <c r="AW234" s="22"/>
      <c r="AX234" s="23">
        <v>45015</v>
      </c>
      <c r="AY234" s="24">
        <v>0</v>
      </c>
      <c r="AZ234" s="86">
        <v>0</v>
      </c>
      <c r="BA234" s="109"/>
      <c r="BB234" s="109"/>
      <c r="BC234" s="22" t="s">
        <v>4023</v>
      </c>
      <c r="BD234" s="22" t="s">
        <v>4024</v>
      </c>
      <c r="BE234" s="22"/>
    </row>
    <row r="235" spans="1:57" ht="15.75" customHeight="1">
      <c r="A235" s="19">
        <v>21640214</v>
      </c>
      <c r="B235" s="21">
        <v>6</v>
      </c>
      <c r="C235" s="20" t="s">
        <v>4025</v>
      </c>
      <c r="D235" s="20" t="s">
        <v>50</v>
      </c>
      <c r="E235" s="20" t="s">
        <v>138</v>
      </c>
      <c r="F235" s="20" t="s">
        <v>82</v>
      </c>
      <c r="G235" s="22" t="s">
        <v>151</v>
      </c>
      <c r="H235" s="22" t="s">
        <v>3117</v>
      </c>
      <c r="I235" s="22"/>
      <c r="J235" s="22" t="s">
        <v>4026</v>
      </c>
      <c r="K235" s="22" t="s">
        <v>4027</v>
      </c>
      <c r="L235" s="38">
        <v>990606074</v>
      </c>
      <c r="M235" s="22"/>
      <c r="N235" s="21" t="s">
        <v>58</v>
      </c>
      <c r="O235" s="22" t="s">
        <v>77</v>
      </c>
      <c r="P235" s="22" t="s">
        <v>2267</v>
      </c>
      <c r="Q235" s="22" t="s">
        <v>2833</v>
      </c>
      <c r="R235" s="38"/>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t="s">
        <v>3023</v>
      </c>
      <c r="AQ235" s="22"/>
      <c r="AR235" s="22"/>
      <c r="AS235" s="22"/>
      <c r="AT235" s="22"/>
      <c r="AU235" s="22"/>
      <c r="AV235" s="22" t="s">
        <v>3445</v>
      </c>
      <c r="AW235" s="22"/>
      <c r="AX235" s="23">
        <v>45015</v>
      </c>
      <c r="AY235" s="86" t="s">
        <v>50</v>
      </c>
      <c r="AZ235" s="86" t="s">
        <v>50</v>
      </c>
      <c r="BA235" s="109"/>
      <c r="BB235" s="109"/>
      <c r="BC235" s="22" t="s">
        <v>4028</v>
      </c>
      <c r="BD235" s="22" t="s">
        <v>4029</v>
      </c>
      <c r="BE235" s="22"/>
    </row>
    <row r="236" spans="1:57" ht="15.75" customHeight="1">
      <c r="A236" s="19">
        <v>21741315</v>
      </c>
      <c r="B236" s="21" t="s">
        <v>142</v>
      </c>
      <c r="C236" s="20" t="s">
        <v>4030</v>
      </c>
      <c r="D236" s="20" t="s">
        <v>50</v>
      </c>
      <c r="E236" s="20" t="s">
        <v>433</v>
      </c>
      <c r="F236" s="20" t="s">
        <v>157</v>
      </c>
      <c r="G236" s="22" t="s">
        <v>92</v>
      </c>
      <c r="H236" s="22" t="s">
        <v>3010</v>
      </c>
      <c r="I236" s="22"/>
      <c r="J236" s="22" t="s">
        <v>4031</v>
      </c>
      <c r="K236" s="22" t="s">
        <v>4032</v>
      </c>
      <c r="L236" s="38">
        <v>997057835</v>
      </c>
      <c r="M236" s="22"/>
      <c r="N236" s="21" t="s">
        <v>58</v>
      </c>
      <c r="O236" s="22" t="s">
        <v>69</v>
      </c>
      <c r="P236" s="22" t="s">
        <v>2116</v>
      </c>
      <c r="Q236" s="22" t="s">
        <v>4033</v>
      </c>
      <c r="R236" s="38"/>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t="s">
        <v>3023</v>
      </c>
      <c r="AQ236" s="22"/>
      <c r="AR236" s="22"/>
      <c r="AS236" s="22"/>
      <c r="AT236" s="22"/>
      <c r="AU236" s="22"/>
      <c r="AV236" s="22" t="s">
        <v>3445</v>
      </c>
      <c r="AW236" s="22"/>
      <c r="AX236" s="23">
        <v>45015</v>
      </c>
      <c r="AY236" s="86" t="s">
        <v>50</v>
      </c>
      <c r="AZ236" s="86" t="s">
        <v>50</v>
      </c>
      <c r="BA236" s="109"/>
      <c r="BB236" s="109"/>
      <c r="BC236" s="22"/>
      <c r="BD236" s="22" t="s">
        <v>4034</v>
      </c>
      <c r="BE236" s="22"/>
    </row>
    <row r="237" spans="1:57" ht="15.75" customHeight="1">
      <c r="A237" s="19">
        <v>25052509</v>
      </c>
      <c r="B237" s="21">
        <v>5</v>
      </c>
      <c r="C237" s="20" t="s">
        <v>4035</v>
      </c>
      <c r="D237" s="20" t="s">
        <v>50</v>
      </c>
      <c r="E237" s="20" t="s">
        <v>90</v>
      </c>
      <c r="F237" s="20" t="s">
        <v>91</v>
      </c>
      <c r="G237" s="22" t="s">
        <v>2843</v>
      </c>
      <c r="H237" s="22" t="s">
        <v>3700</v>
      </c>
      <c r="I237" s="22"/>
      <c r="J237" s="22" t="s">
        <v>4036</v>
      </c>
      <c r="K237" s="22" t="s">
        <v>4037</v>
      </c>
      <c r="L237" s="22" t="s">
        <v>50</v>
      </c>
      <c r="M237" s="22"/>
      <c r="N237" s="21" t="s">
        <v>58</v>
      </c>
      <c r="O237" s="22" t="s">
        <v>69</v>
      </c>
      <c r="P237" s="22" t="s">
        <v>4038</v>
      </c>
      <c r="Q237" s="22" t="s">
        <v>224</v>
      </c>
      <c r="R237" s="38"/>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t="s">
        <v>3023</v>
      </c>
      <c r="AQ237" s="22"/>
      <c r="AR237" s="22"/>
      <c r="AS237" s="22"/>
      <c r="AT237" s="22"/>
      <c r="AU237" s="22"/>
      <c r="AV237" s="22" t="s">
        <v>3445</v>
      </c>
      <c r="AW237" s="22"/>
      <c r="AX237" s="23">
        <v>45015</v>
      </c>
      <c r="AY237" s="86" t="s">
        <v>50</v>
      </c>
      <c r="AZ237" s="86" t="s">
        <v>50</v>
      </c>
      <c r="BA237" s="109"/>
      <c r="BB237" s="109"/>
      <c r="BC237" s="22" t="s">
        <v>4039</v>
      </c>
      <c r="BD237" s="22" t="s">
        <v>4040</v>
      </c>
      <c r="BE237" s="22"/>
    </row>
    <row r="238" spans="1:57" ht="15.75" customHeight="1">
      <c r="A238" s="34">
        <v>21037724</v>
      </c>
      <c r="B238" s="59">
        <v>7</v>
      </c>
      <c r="C238" s="58" t="s">
        <v>4041</v>
      </c>
      <c r="D238" s="58" t="s">
        <v>50</v>
      </c>
      <c r="E238" s="58" t="s">
        <v>104</v>
      </c>
      <c r="F238" s="58" t="s">
        <v>52</v>
      </c>
      <c r="G238" s="29" t="s">
        <v>53</v>
      </c>
      <c r="H238" s="29" t="s">
        <v>3047</v>
      </c>
      <c r="I238" s="29"/>
      <c r="J238" s="29" t="s">
        <v>4042</v>
      </c>
      <c r="K238" s="29" t="s">
        <v>4043</v>
      </c>
      <c r="L238" s="29" t="s">
        <v>50</v>
      </c>
      <c r="M238" s="29"/>
      <c r="N238" s="59" t="s">
        <v>58</v>
      </c>
      <c r="O238" s="29" t="s">
        <v>108</v>
      </c>
      <c r="P238" s="29" t="s">
        <v>109</v>
      </c>
      <c r="Q238" s="29" t="s">
        <v>3723</v>
      </c>
      <c r="R238" s="44" t="s">
        <v>1200</v>
      </c>
      <c r="S238" s="29" t="str">
        <f>VLOOKUP(R238,'TUTORES 1s2023'!A:B,2,0)</f>
        <v>PALMA CABRERA VANNIA BETZABETH DANNAE</v>
      </c>
      <c r="T238" s="29" t="str">
        <f>VLOOKUP(R238,'TUTORES 1s2023'!A:F,5,0)</f>
        <v>vannia.palma@usach.cl</v>
      </c>
      <c r="U238" s="44">
        <f>VLOOKUP(R238,'TUTORES 1s2023'!A:G,6,0)</f>
        <v>56936617372</v>
      </c>
      <c r="V238" s="45">
        <v>45048</v>
      </c>
      <c r="W238" s="29" t="s">
        <v>62</v>
      </c>
      <c r="X238" s="29"/>
      <c r="Y238" s="29"/>
      <c r="Z238" s="29"/>
      <c r="AA238" s="29"/>
      <c r="AB238" s="29"/>
      <c r="AC238" s="29"/>
      <c r="AD238" s="29"/>
      <c r="AE238" s="29"/>
      <c r="AF238" s="29"/>
      <c r="AG238" s="29"/>
      <c r="AH238" s="29"/>
      <c r="AI238" s="29"/>
      <c r="AJ238" s="29"/>
      <c r="AK238" s="29"/>
      <c r="AL238" s="29"/>
      <c r="AM238" s="29"/>
      <c r="AN238" s="29"/>
      <c r="AO238" s="29"/>
      <c r="AP238" s="29" t="s">
        <v>3023</v>
      </c>
      <c r="AQ238" s="29"/>
      <c r="AR238" s="29"/>
      <c r="AS238" s="29"/>
      <c r="AT238" s="29"/>
      <c r="AU238" s="29" t="s">
        <v>62</v>
      </c>
      <c r="AV238" s="29" t="s">
        <v>3445</v>
      </c>
      <c r="AW238" s="29"/>
      <c r="AX238" s="45">
        <v>45015</v>
      </c>
      <c r="AY238" s="66" t="s">
        <v>50</v>
      </c>
      <c r="AZ238" s="86" t="s">
        <v>50</v>
      </c>
      <c r="BA238" s="110"/>
      <c r="BB238" s="110"/>
      <c r="BC238" s="29" t="s">
        <v>4044</v>
      </c>
      <c r="BD238" s="29" t="s">
        <v>4045</v>
      </c>
      <c r="BE238" s="29"/>
    </row>
    <row r="239" spans="1:57" ht="15.75" customHeight="1">
      <c r="A239" s="34">
        <v>20776172</v>
      </c>
      <c r="B239" s="59">
        <v>9</v>
      </c>
      <c r="C239" s="58" t="s">
        <v>4046</v>
      </c>
      <c r="D239" s="58" t="s">
        <v>50</v>
      </c>
      <c r="E239" s="58" t="s">
        <v>51</v>
      </c>
      <c r="F239" s="58" t="s">
        <v>52</v>
      </c>
      <c r="G239" s="29" t="s">
        <v>2997</v>
      </c>
      <c r="H239" s="29" t="s">
        <v>2998</v>
      </c>
      <c r="I239" s="29"/>
      <c r="J239" s="29" t="s">
        <v>4047</v>
      </c>
      <c r="K239" s="29" t="s">
        <v>4048</v>
      </c>
      <c r="L239" s="29" t="s">
        <v>50</v>
      </c>
      <c r="M239" s="29"/>
      <c r="N239" s="59" t="s">
        <v>58</v>
      </c>
      <c r="O239" s="29" t="s">
        <v>108</v>
      </c>
      <c r="P239" s="29" t="s">
        <v>109</v>
      </c>
      <c r="Q239" s="29" t="s">
        <v>2806</v>
      </c>
      <c r="R239" s="44" t="s">
        <v>1173</v>
      </c>
      <c r="S239" s="29" t="str">
        <f>VLOOKUP(R239,'TUTORES 1s2023'!A:E,2,0)</f>
        <v>ARAVENA OPITZ VERÓNICA CAROLINA</v>
      </c>
      <c r="T239" s="29" t="str">
        <f>VLOOKUP(R239,'TUTORES 1s2023'!A:H,5,0)</f>
        <v>veronica.aravena.o@usach.cl</v>
      </c>
      <c r="U239" s="44">
        <f>VLOOKUP(R239,'TUTORES 1s2023'!A:H,6,0)</f>
        <v>56998079549</v>
      </c>
      <c r="V239" s="45">
        <v>45034</v>
      </c>
      <c r="W239" s="29" t="s">
        <v>62</v>
      </c>
      <c r="X239" s="29"/>
      <c r="Y239" s="29"/>
      <c r="Z239" s="29"/>
      <c r="AA239" s="29"/>
      <c r="AB239" s="29"/>
      <c r="AC239" s="29"/>
      <c r="AD239" s="29"/>
      <c r="AE239" s="29"/>
      <c r="AF239" s="29"/>
      <c r="AG239" s="29"/>
      <c r="AH239" s="29"/>
      <c r="AI239" s="29"/>
      <c r="AJ239" s="29"/>
      <c r="AK239" s="29"/>
      <c r="AL239" s="29"/>
      <c r="AM239" s="29"/>
      <c r="AN239" s="29"/>
      <c r="AO239" s="29"/>
      <c r="AP239" s="29" t="s">
        <v>3023</v>
      </c>
      <c r="AQ239" s="29"/>
      <c r="AR239" s="29"/>
      <c r="AS239" s="29"/>
      <c r="AT239" s="29"/>
      <c r="AU239" s="29" t="s">
        <v>62</v>
      </c>
      <c r="AV239" s="29" t="s">
        <v>3445</v>
      </c>
      <c r="AW239" s="29"/>
      <c r="AX239" s="23">
        <v>45015</v>
      </c>
      <c r="AY239" s="86">
        <f>VLOOKUP(A239,'TUTORÍAS 20230424'!A:I,8,0)</f>
        <v>1</v>
      </c>
      <c r="AZ239" s="86">
        <f>VLOOKUP(A239,'TUTORÍAS 20230502'!A:K,10,0)</f>
        <v>2</v>
      </c>
      <c r="BA239" s="110"/>
      <c r="BB239" s="110"/>
      <c r="BC239" s="29" t="s">
        <v>4049</v>
      </c>
      <c r="BD239" s="29" t="s">
        <v>3474</v>
      </c>
      <c r="BE239" s="29"/>
    </row>
    <row r="240" spans="1:57" ht="15.75" customHeight="1">
      <c r="A240" s="19">
        <v>21516803</v>
      </c>
      <c r="B240" s="21">
        <v>4</v>
      </c>
      <c r="C240" s="20" t="s">
        <v>4050</v>
      </c>
      <c r="D240" s="20" t="s">
        <v>50</v>
      </c>
      <c r="E240" s="20" t="s">
        <v>64</v>
      </c>
      <c r="F240" s="20" t="s">
        <v>65</v>
      </c>
      <c r="G240" s="22" t="s">
        <v>3566</v>
      </c>
      <c r="H240" s="22" t="s">
        <v>3567</v>
      </c>
      <c r="I240" s="22"/>
      <c r="J240" s="22" t="s">
        <v>4051</v>
      </c>
      <c r="K240" s="22" t="s">
        <v>4052</v>
      </c>
      <c r="L240" s="22" t="s">
        <v>50</v>
      </c>
      <c r="M240" s="22"/>
      <c r="N240" s="21" t="s">
        <v>58</v>
      </c>
      <c r="O240" s="22" t="s">
        <v>69</v>
      </c>
      <c r="P240" s="22" t="s">
        <v>2116</v>
      </c>
      <c r="Q240" s="22" t="s">
        <v>4053</v>
      </c>
      <c r="R240" s="38"/>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t="s">
        <v>3023</v>
      </c>
      <c r="AQ240" s="22"/>
      <c r="AR240" s="22"/>
      <c r="AS240" s="22"/>
      <c r="AT240" s="22"/>
      <c r="AU240" s="22"/>
      <c r="AV240" s="22" t="s">
        <v>3445</v>
      </c>
      <c r="AW240" s="22"/>
      <c r="AX240" s="23">
        <v>45016</v>
      </c>
      <c r="AY240" s="86" t="s">
        <v>50</v>
      </c>
      <c r="AZ240" s="86" t="s">
        <v>50</v>
      </c>
      <c r="BA240" s="109"/>
      <c r="BB240" s="109"/>
      <c r="BC240" s="22"/>
      <c r="BD240" s="22" t="s">
        <v>4054</v>
      </c>
      <c r="BE240" s="22"/>
    </row>
    <row r="241" spans="1:57" ht="15.75" customHeight="1">
      <c r="A241" s="19">
        <v>21622701</v>
      </c>
      <c r="B241" s="21">
        <v>8</v>
      </c>
      <c r="C241" s="20" t="s">
        <v>4055</v>
      </c>
      <c r="D241" s="20" t="s">
        <v>50</v>
      </c>
      <c r="E241" s="20" t="s">
        <v>368</v>
      </c>
      <c r="F241" s="20" t="s">
        <v>52</v>
      </c>
      <c r="G241" s="22" t="s">
        <v>92</v>
      </c>
      <c r="H241" s="22" t="s">
        <v>3010</v>
      </c>
      <c r="I241" s="22"/>
      <c r="J241" s="22" t="s">
        <v>4056</v>
      </c>
      <c r="K241" s="22" t="s">
        <v>4057</v>
      </c>
      <c r="L241" s="38">
        <v>992325980</v>
      </c>
      <c r="M241" s="22"/>
      <c r="N241" s="21" t="s">
        <v>58</v>
      </c>
      <c r="O241" s="22" t="s">
        <v>77</v>
      </c>
      <c r="P241" s="22" t="s">
        <v>181</v>
      </c>
      <c r="Q241" s="22" t="s">
        <v>411</v>
      </c>
      <c r="R241" s="38" t="s">
        <v>744</v>
      </c>
      <c r="S241" s="22" t="str">
        <f>VLOOKUP(R241,'TUTORES 1s2023'!A:D,2,0)</f>
        <v>CAJALES DÍAZ JAVIERA IGNACIA</v>
      </c>
      <c r="T241" s="22" t="str">
        <f>VLOOKUP(R241,'TUTORES 1s2023'!A:E,5,0)</f>
        <v>javiera.cajales@usach.cl</v>
      </c>
      <c r="U241" s="22">
        <f>VLOOKUP(R241,'TUTORES 1s2023'!A:G,6,0)</f>
        <v>56986379353</v>
      </c>
      <c r="V241" s="45">
        <v>45036</v>
      </c>
      <c r="W241" s="29" t="s">
        <v>62</v>
      </c>
      <c r="X241" s="22"/>
      <c r="Y241" s="22"/>
      <c r="Z241" s="22"/>
      <c r="AA241" s="22"/>
      <c r="AB241" s="22"/>
      <c r="AC241" s="22"/>
      <c r="AD241" s="22"/>
      <c r="AE241" s="22"/>
      <c r="AF241" s="22"/>
      <c r="AG241" s="22"/>
      <c r="AH241" s="22"/>
      <c r="AI241" s="22"/>
      <c r="AJ241" s="22"/>
      <c r="AK241" s="22"/>
      <c r="AL241" s="22"/>
      <c r="AM241" s="22"/>
      <c r="AN241" s="22"/>
      <c r="AO241" s="22"/>
      <c r="AP241" s="22" t="s">
        <v>3023</v>
      </c>
      <c r="AQ241" s="22"/>
      <c r="AR241" s="22"/>
      <c r="AS241" s="22"/>
      <c r="AT241" s="22"/>
      <c r="AU241" s="22" t="s">
        <v>62</v>
      </c>
      <c r="AV241" s="22" t="s">
        <v>3445</v>
      </c>
      <c r="AW241" s="22"/>
      <c r="AX241" s="23">
        <v>45016</v>
      </c>
      <c r="AY241" s="24">
        <v>0</v>
      </c>
      <c r="AZ241" s="86">
        <f>VLOOKUP(A241,'TUTORÍAS 20230502'!A:K,10,0)</f>
        <v>1</v>
      </c>
      <c r="BA241" s="109"/>
      <c r="BB241" s="109"/>
      <c r="BC241" s="22" t="s">
        <v>4058</v>
      </c>
      <c r="BD241" s="22" t="s">
        <v>4059</v>
      </c>
      <c r="BE241" s="22"/>
    </row>
    <row r="242" spans="1:57" ht="15.75" customHeight="1">
      <c r="A242" s="19">
        <v>20817540</v>
      </c>
      <c r="B242" s="21">
        <v>8</v>
      </c>
      <c r="C242" s="20" t="s">
        <v>4060</v>
      </c>
      <c r="D242" s="20" t="s">
        <v>50</v>
      </c>
      <c r="E242" s="20" t="s">
        <v>368</v>
      </c>
      <c r="F242" s="20" t="s">
        <v>52</v>
      </c>
      <c r="G242" s="22" t="s">
        <v>92</v>
      </c>
      <c r="H242" s="22" t="s">
        <v>3010</v>
      </c>
      <c r="I242" s="22"/>
      <c r="J242" s="22" t="s">
        <v>4061</v>
      </c>
      <c r="K242" s="22" t="s">
        <v>4062</v>
      </c>
      <c r="L242" s="38">
        <v>936773702</v>
      </c>
      <c r="M242" s="22"/>
      <c r="N242" s="21" t="s">
        <v>58</v>
      </c>
      <c r="O242" s="22" t="s">
        <v>77</v>
      </c>
      <c r="P242" s="22" t="s">
        <v>1896</v>
      </c>
      <c r="Q242" s="22" t="s">
        <v>411</v>
      </c>
      <c r="R242" s="38" t="s">
        <v>744</v>
      </c>
      <c r="S242" s="22" t="str">
        <f>VLOOKUP(R242,'TUTORES 1s2023'!A:D,2,0)</f>
        <v>CAJALES DÍAZ JAVIERA IGNACIA</v>
      </c>
      <c r="T242" s="22" t="str">
        <f>VLOOKUP(R242,'TUTORES 1s2023'!A:E,5,0)</f>
        <v>javiera.cajales@usach.cl</v>
      </c>
      <c r="U242" s="22">
        <f>VLOOKUP(R242,'TUTORES 1s2023'!A:G,6,0)</f>
        <v>56986379353</v>
      </c>
      <c r="V242" s="45">
        <v>45036</v>
      </c>
      <c r="W242" s="29" t="s">
        <v>62</v>
      </c>
      <c r="X242" s="22"/>
      <c r="Y242" s="22"/>
      <c r="Z242" s="22"/>
      <c r="AA242" s="22"/>
      <c r="AB242" s="22"/>
      <c r="AC242" s="22"/>
      <c r="AD242" s="22"/>
      <c r="AE242" s="22"/>
      <c r="AF242" s="22"/>
      <c r="AG242" s="22"/>
      <c r="AH242" s="22"/>
      <c r="AI242" s="22"/>
      <c r="AJ242" s="22"/>
      <c r="AK242" s="22"/>
      <c r="AL242" s="22"/>
      <c r="AM242" s="22"/>
      <c r="AN242" s="22"/>
      <c r="AO242" s="22"/>
      <c r="AP242" s="22" t="s">
        <v>3023</v>
      </c>
      <c r="AQ242" s="22"/>
      <c r="AR242" s="22"/>
      <c r="AS242" s="22"/>
      <c r="AT242" s="22"/>
      <c r="AU242" s="22" t="s">
        <v>62</v>
      </c>
      <c r="AV242" s="22" t="s">
        <v>3445</v>
      </c>
      <c r="AW242" s="22"/>
      <c r="AX242" s="23">
        <v>45016</v>
      </c>
      <c r="AY242" s="24">
        <v>0</v>
      </c>
      <c r="AZ242" s="86">
        <v>0</v>
      </c>
      <c r="BA242" s="109"/>
      <c r="BB242" s="109"/>
      <c r="BC242" s="22"/>
      <c r="BD242" s="22" t="s">
        <v>3919</v>
      </c>
      <c r="BE242" s="22"/>
    </row>
    <row r="243" spans="1:57" ht="15.75" customHeight="1">
      <c r="A243" s="19">
        <v>21684910</v>
      </c>
      <c r="B243" s="21">
        <v>8</v>
      </c>
      <c r="C243" s="20" t="s">
        <v>4063</v>
      </c>
      <c r="D243" s="20" t="s">
        <v>50</v>
      </c>
      <c r="E243" s="20" t="s">
        <v>732</v>
      </c>
      <c r="F243" s="20" t="s">
        <v>82</v>
      </c>
      <c r="G243" s="22" t="s">
        <v>151</v>
      </c>
      <c r="H243" s="22" t="s">
        <v>3117</v>
      </c>
      <c r="I243" s="22"/>
      <c r="J243" s="22" t="s">
        <v>4064</v>
      </c>
      <c r="K243" s="22" t="s">
        <v>4065</v>
      </c>
      <c r="L243" s="38">
        <v>963747382</v>
      </c>
      <c r="M243" s="22"/>
      <c r="N243" s="21" t="s">
        <v>58</v>
      </c>
      <c r="O243" s="22" t="s">
        <v>77</v>
      </c>
      <c r="P243" s="22" t="s">
        <v>2267</v>
      </c>
      <c r="Q243" s="22" t="s">
        <v>2482</v>
      </c>
      <c r="R243" s="38"/>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t="s">
        <v>3023</v>
      </c>
      <c r="AQ243" s="22"/>
      <c r="AR243" s="22"/>
      <c r="AS243" s="22"/>
      <c r="AT243" s="22"/>
      <c r="AU243" s="22"/>
      <c r="AV243" s="22" t="s">
        <v>3445</v>
      </c>
      <c r="AW243" s="22"/>
      <c r="AX243" s="23">
        <v>45016</v>
      </c>
      <c r="AY243" s="86" t="s">
        <v>50</v>
      </c>
      <c r="AZ243" s="86" t="s">
        <v>50</v>
      </c>
      <c r="BA243" s="109"/>
      <c r="BB243" s="109"/>
      <c r="BC243" s="22"/>
      <c r="BD243" s="22" t="s">
        <v>4066</v>
      </c>
      <c r="BE243" s="22"/>
    </row>
    <row r="244" spans="1:57" ht="15.75" customHeight="1">
      <c r="A244" s="19">
        <v>21603996</v>
      </c>
      <c r="B244" s="21">
        <v>3</v>
      </c>
      <c r="C244" s="20" t="s">
        <v>4067</v>
      </c>
      <c r="D244" s="20" t="s">
        <v>50</v>
      </c>
      <c r="E244" s="20" t="s">
        <v>323</v>
      </c>
      <c r="F244" s="20" t="s">
        <v>82</v>
      </c>
      <c r="G244" s="22" t="s">
        <v>92</v>
      </c>
      <c r="H244" s="22" t="s">
        <v>3010</v>
      </c>
      <c r="I244" s="22"/>
      <c r="J244" s="22" t="s">
        <v>4068</v>
      </c>
      <c r="K244" s="22" t="s">
        <v>4069</v>
      </c>
      <c r="L244" s="38">
        <v>974954257</v>
      </c>
      <c r="M244" s="22"/>
      <c r="N244" s="21" t="s">
        <v>58</v>
      </c>
      <c r="O244" s="22" t="s">
        <v>77</v>
      </c>
      <c r="P244" s="22" t="s">
        <v>2267</v>
      </c>
      <c r="Q244" s="22" t="s">
        <v>2482</v>
      </c>
      <c r="R244" s="38"/>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t="s">
        <v>3023</v>
      </c>
      <c r="AQ244" s="22"/>
      <c r="AR244" s="22"/>
      <c r="AS244" s="22"/>
      <c r="AT244" s="22"/>
      <c r="AU244" s="22"/>
      <c r="AV244" s="22" t="s">
        <v>3445</v>
      </c>
      <c r="AW244" s="22"/>
      <c r="AX244" s="23">
        <v>45016</v>
      </c>
      <c r="AY244" s="86" t="s">
        <v>50</v>
      </c>
      <c r="AZ244" s="86" t="s">
        <v>50</v>
      </c>
      <c r="BA244" s="109"/>
      <c r="BB244" s="109"/>
      <c r="BC244" s="22" t="s">
        <v>4070</v>
      </c>
      <c r="BD244" s="22" t="s">
        <v>4071</v>
      </c>
      <c r="BE244" s="22"/>
    </row>
    <row r="245" spans="1:57" ht="15.75" customHeight="1">
      <c r="A245" s="19">
        <v>21530154</v>
      </c>
      <c r="B245" s="21">
        <v>0</v>
      </c>
      <c r="C245" s="20" t="s">
        <v>4072</v>
      </c>
      <c r="D245" s="20" t="s">
        <v>50</v>
      </c>
      <c r="E245" s="20" t="s">
        <v>64</v>
      </c>
      <c r="F245" s="20" t="s">
        <v>65</v>
      </c>
      <c r="G245" s="22" t="s">
        <v>92</v>
      </c>
      <c r="H245" s="22" t="s">
        <v>3010</v>
      </c>
      <c r="I245" s="22"/>
      <c r="J245" s="22" t="s">
        <v>4073</v>
      </c>
      <c r="K245" s="22" t="s">
        <v>4074</v>
      </c>
      <c r="L245" s="38">
        <v>999465147</v>
      </c>
      <c r="M245" s="22"/>
      <c r="N245" s="21" t="s">
        <v>58</v>
      </c>
      <c r="O245" s="22" t="s">
        <v>69</v>
      </c>
      <c r="P245" s="22" t="s">
        <v>2116</v>
      </c>
      <c r="Q245" s="22" t="s">
        <v>4053</v>
      </c>
      <c r="R245" s="38"/>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t="s">
        <v>3023</v>
      </c>
      <c r="AQ245" s="22"/>
      <c r="AR245" s="22"/>
      <c r="AS245" s="22"/>
      <c r="AT245" s="22"/>
      <c r="AU245" s="22"/>
      <c r="AV245" s="22" t="s">
        <v>3445</v>
      </c>
      <c r="AW245" s="22"/>
      <c r="AX245" s="23">
        <v>45016</v>
      </c>
      <c r="AY245" s="86" t="s">
        <v>50</v>
      </c>
      <c r="AZ245" s="86" t="s">
        <v>50</v>
      </c>
      <c r="BA245" s="109"/>
      <c r="BB245" s="109"/>
      <c r="BC245" s="22"/>
      <c r="BD245" s="22" t="s">
        <v>4075</v>
      </c>
      <c r="BE245" s="22"/>
    </row>
    <row r="246" spans="1:57" ht="15.75" customHeight="1">
      <c r="A246" s="19">
        <v>21305899</v>
      </c>
      <c r="B246" s="21">
        <v>1</v>
      </c>
      <c r="C246" s="20" t="s">
        <v>4076</v>
      </c>
      <c r="D246" s="20" t="s">
        <v>50</v>
      </c>
      <c r="E246" s="20" t="s">
        <v>368</v>
      </c>
      <c r="F246" s="20" t="s">
        <v>52</v>
      </c>
      <c r="G246" s="22" t="s">
        <v>92</v>
      </c>
      <c r="H246" s="22" t="s">
        <v>3010</v>
      </c>
      <c r="I246" s="22"/>
      <c r="J246" s="22" t="s">
        <v>4077</v>
      </c>
      <c r="K246" s="22" t="s">
        <v>4078</v>
      </c>
      <c r="L246" s="22" t="s">
        <v>50</v>
      </c>
      <c r="M246" s="22"/>
      <c r="N246" s="21" t="s">
        <v>58</v>
      </c>
      <c r="O246" s="22" t="s">
        <v>77</v>
      </c>
      <c r="P246" s="22" t="s">
        <v>181</v>
      </c>
      <c r="Q246" s="22" t="s">
        <v>411</v>
      </c>
      <c r="R246" s="38" t="s">
        <v>1830</v>
      </c>
      <c r="S246" s="22" t="str">
        <f>VLOOKUP(R246,'TUTORES 1s2023'!A:D,2,0)</f>
        <v>JEREZ JÍMENEZ MELISA</v>
      </c>
      <c r="T246" s="22" t="str">
        <f>VLOOKUP(R246,'TUTORES 1s2023'!A:E,5,0)</f>
        <v>melisa.jerez@usach.cl</v>
      </c>
      <c r="U246" s="22">
        <f>VLOOKUP(R246,'TUTORES 1s2023'!A:G,6,0)</f>
        <v>56988265042</v>
      </c>
      <c r="V246" s="45">
        <v>45036</v>
      </c>
      <c r="W246" s="29" t="s">
        <v>62</v>
      </c>
      <c r="X246" s="22"/>
      <c r="Y246" s="22"/>
      <c r="Z246" s="22"/>
      <c r="AA246" s="22"/>
      <c r="AB246" s="22"/>
      <c r="AC246" s="22"/>
      <c r="AD246" s="22"/>
      <c r="AE246" s="22"/>
      <c r="AF246" s="22"/>
      <c r="AG246" s="22"/>
      <c r="AH246" s="22"/>
      <c r="AI246" s="22"/>
      <c r="AJ246" s="22"/>
      <c r="AK246" s="22"/>
      <c r="AL246" s="22"/>
      <c r="AM246" s="22"/>
      <c r="AN246" s="22"/>
      <c r="AO246" s="22"/>
      <c r="AP246" s="22" t="s">
        <v>3023</v>
      </c>
      <c r="AQ246" s="22"/>
      <c r="AR246" s="22"/>
      <c r="AS246" s="22"/>
      <c r="AT246" s="22"/>
      <c r="AU246" s="22" t="s">
        <v>62</v>
      </c>
      <c r="AV246" s="22" t="s">
        <v>3445</v>
      </c>
      <c r="AW246" s="22"/>
      <c r="AX246" s="23">
        <v>45016</v>
      </c>
      <c r="AY246" s="24">
        <v>0</v>
      </c>
      <c r="AZ246" s="86">
        <v>0</v>
      </c>
      <c r="BA246" s="109"/>
      <c r="BB246" s="109"/>
      <c r="BC246" s="22" t="s">
        <v>4079</v>
      </c>
      <c r="BD246" s="22" t="s">
        <v>4080</v>
      </c>
      <c r="BE246" s="22"/>
    </row>
    <row r="247" spans="1:57" ht="15.75" customHeight="1">
      <c r="A247" s="19">
        <v>20678246</v>
      </c>
      <c r="B247" s="21">
        <v>3</v>
      </c>
      <c r="C247" s="20" t="s">
        <v>4081</v>
      </c>
      <c r="D247" s="20" t="s">
        <v>50</v>
      </c>
      <c r="E247" s="20" t="s">
        <v>64</v>
      </c>
      <c r="F247" s="20" t="s">
        <v>65</v>
      </c>
      <c r="G247" s="22" t="s">
        <v>4082</v>
      </c>
      <c r="H247" s="22" t="s">
        <v>4083</v>
      </c>
      <c r="I247" s="22"/>
      <c r="J247" s="22" t="s">
        <v>4084</v>
      </c>
      <c r="K247" s="22" t="s">
        <v>4085</v>
      </c>
      <c r="L247" s="22" t="s">
        <v>50</v>
      </c>
      <c r="M247" s="22"/>
      <c r="N247" s="21" t="s">
        <v>58</v>
      </c>
      <c r="O247" s="22" t="s">
        <v>999</v>
      </c>
      <c r="P247" s="22" t="s">
        <v>2116</v>
      </c>
      <c r="Q247" s="22" t="s">
        <v>4086</v>
      </c>
      <c r="R247" s="38"/>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t="s">
        <v>3023</v>
      </c>
      <c r="AQ247" s="22"/>
      <c r="AR247" s="22"/>
      <c r="AS247" s="22"/>
      <c r="AT247" s="22"/>
      <c r="AU247" s="22"/>
      <c r="AV247" s="22" t="s">
        <v>3445</v>
      </c>
      <c r="AW247" s="22"/>
      <c r="AX247" s="23">
        <v>45016</v>
      </c>
      <c r="AY247" s="86" t="s">
        <v>50</v>
      </c>
      <c r="AZ247" s="86" t="s">
        <v>50</v>
      </c>
      <c r="BA247" s="109"/>
      <c r="BB247" s="109"/>
      <c r="BC247" s="22" t="s">
        <v>4087</v>
      </c>
      <c r="BD247" s="22" t="s">
        <v>4088</v>
      </c>
      <c r="BE247" s="22"/>
    </row>
    <row r="248" spans="1:57" ht="15.75" customHeight="1">
      <c r="A248" s="19">
        <v>21659890</v>
      </c>
      <c r="B248" s="21">
        <v>3</v>
      </c>
      <c r="C248" s="20" t="s">
        <v>4089</v>
      </c>
      <c r="D248" s="20" t="s">
        <v>50</v>
      </c>
      <c r="E248" s="20" t="s">
        <v>323</v>
      </c>
      <c r="F248" s="20" t="s">
        <v>82</v>
      </c>
      <c r="G248" s="22" t="s">
        <v>92</v>
      </c>
      <c r="H248" s="22" t="s">
        <v>3010</v>
      </c>
      <c r="I248" s="22"/>
      <c r="J248" s="22" t="s">
        <v>4090</v>
      </c>
      <c r="K248" s="22" t="s">
        <v>4091</v>
      </c>
      <c r="L248" s="22" t="s">
        <v>50</v>
      </c>
      <c r="M248" s="22"/>
      <c r="N248" s="21" t="s">
        <v>58</v>
      </c>
      <c r="O248" s="22" t="s">
        <v>77</v>
      </c>
      <c r="P248" s="22" t="s">
        <v>2267</v>
      </c>
      <c r="Q248" s="22" t="s">
        <v>2482</v>
      </c>
      <c r="R248" s="38"/>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t="s">
        <v>3023</v>
      </c>
      <c r="AQ248" s="22"/>
      <c r="AR248" s="22"/>
      <c r="AS248" s="22"/>
      <c r="AT248" s="22"/>
      <c r="AU248" s="22"/>
      <c r="AV248" s="22" t="s">
        <v>3445</v>
      </c>
      <c r="AW248" s="22"/>
      <c r="AX248" s="23">
        <v>45016</v>
      </c>
      <c r="AY248" s="86" t="s">
        <v>50</v>
      </c>
      <c r="AZ248" s="86" t="s">
        <v>50</v>
      </c>
      <c r="BA248" s="109"/>
      <c r="BB248" s="109"/>
      <c r="BC248" s="22" t="s">
        <v>4092</v>
      </c>
      <c r="BD248" s="22" t="s">
        <v>4093</v>
      </c>
      <c r="BE248" s="22"/>
    </row>
    <row r="249" spans="1:57" ht="15.75" customHeight="1">
      <c r="A249" s="19">
        <v>21530968</v>
      </c>
      <c r="B249" s="21">
        <v>1</v>
      </c>
      <c r="C249" s="20" t="s">
        <v>4094</v>
      </c>
      <c r="D249" s="20" t="s">
        <v>50</v>
      </c>
      <c r="E249" s="20" t="s">
        <v>104</v>
      </c>
      <c r="F249" s="20" t="s">
        <v>52</v>
      </c>
      <c r="G249" s="22" t="s">
        <v>1806</v>
      </c>
      <c r="H249" s="22" t="s">
        <v>3032</v>
      </c>
      <c r="I249" s="22"/>
      <c r="J249" s="22" t="s">
        <v>4095</v>
      </c>
      <c r="K249" s="22" t="s">
        <v>4096</v>
      </c>
      <c r="L249" s="22" t="s">
        <v>50</v>
      </c>
      <c r="M249" s="22"/>
      <c r="N249" s="21" t="s">
        <v>58</v>
      </c>
      <c r="O249" s="22" t="s">
        <v>77</v>
      </c>
      <c r="P249" s="22" t="s">
        <v>181</v>
      </c>
      <c r="Q249" s="22" t="s">
        <v>411</v>
      </c>
      <c r="R249" s="38" t="s">
        <v>3976</v>
      </c>
      <c r="S249" s="22" t="str">
        <f>VLOOKUP(R249,'TUTORES 1s2023'!A:D,2,0)</f>
        <v>RUBIO NÚNEZ RAFAEL</v>
      </c>
      <c r="T249" s="22" t="str">
        <f>VLOOKUP(R249,'TUTORES 1s2023'!A:E,5,0)</f>
        <v>rafael.rubio.n@usach.cl</v>
      </c>
      <c r="U249" s="22">
        <f>VLOOKUP(R249,'TUTORES 1s2023'!A:G,6,0)</f>
        <v>56977057452</v>
      </c>
      <c r="V249" s="45">
        <v>45036</v>
      </c>
      <c r="W249" s="29" t="s">
        <v>62</v>
      </c>
      <c r="X249" s="22"/>
      <c r="Y249" s="22"/>
      <c r="Z249" s="22"/>
      <c r="AA249" s="22"/>
      <c r="AB249" s="22"/>
      <c r="AC249" s="22"/>
      <c r="AD249" s="22"/>
      <c r="AE249" s="22"/>
      <c r="AF249" s="22"/>
      <c r="AG249" s="22"/>
      <c r="AH249" s="22"/>
      <c r="AI249" s="22"/>
      <c r="AJ249" s="22"/>
      <c r="AK249" s="22"/>
      <c r="AL249" s="22"/>
      <c r="AM249" s="22"/>
      <c r="AN249" s="22"/>
      <c r="AO249" s="22"/>
      <c r="AP249" s="22" t="s">
        <v>3023</v>
      </c>
      <c r="AQ249" s="22"/>
      <c r="AR249" s="22"/>
      <c r="AS249" s="22"/>
      <c r="AT249" s="22"/>
      <c r="AU249" s="22" t="s">
        <v>62</v>
      </c>
      <c r="AV249" s="22" t="s">
        <v>3445</v>
      </c>
      <c r="AW249" s="22"/>
      <c r="AX249" s="23">
        <v>45016</v>
      </c>
      <c r="AY249" s="24">
        <v>0</v>
      </c>
      <c r="AZ249" s="86">
        <v>0</v>
      </c>
      <c r="BA249" s="109"/>
      <c r="BB249" s="109"/>
      <c r="BC249" s="22"/>
      <c r="BD249" s="22" t="s">
        <v>3450</v>
      </c>
      <c r="BE249" s="22"/>
    </row>
    <row r="250" spans="1:57" ht="15.75" customHeight="1">
      <c r="A250" s="19">
        <v>21674589</v>
      </c>
      <c r="B250" s="21">
        <v>2</v>
      </c>
      <c r="C250" s="20" t="s">
        <v>4097</v>
      </c>
      <c r="D250" s="20" t="s">
        <v>50</v>
      </c>
      <c r="E250" s="20" t="s">
        <v>202</v>
      </c>
      <c r="F250" s="20" t="s">
        <v>82</v>
      </c>
      <c r="G250" s="22" t="s">
        <v>92</v>
      </c>
      <c r="H250" s="22" t="s">
        <v>3010</v>
      </c>
      <c r="I250" s="22"/>
      <c r="J250" s="22" t="s">
        <v>4098</v>
      </c>
      <c r="K250" s="22" t="s">
        <v>4099</v>
      </c>
      <c r="L250" s="38">
        <v>976779380</v>
      </c>
      <c r="M250" s="22"/>
      <c r="N250" s="21" t="s">
        <v>58</v>
      </c>
      <c r="O250" s="22" t="s">
        <v>77</v>
      </c>
      <c r="P250" s="22" t="s">
        <v>2267</v>
      </c>
      <c r="Q250" s="22" t="s">
        <v>2482</v>
      </c>
      <c r="R250" s="38"/>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t="s">
        <v>3023</v>
      </c>
      <c r="AQ250" s="22"/>
      <c r="AR250" s="22"/>
      <c r="AS250" s="22"/>
      <c r="AT250" s="22"/>
      <c r="AU250" s="22"/>
      <c r="AV250" s="22" t="s">
        <v>3445</v>
      </c>
      <c r="AW250" s="22"/>
      <c r="AX250" s="23">
        <v>45016</v>
      </c>
      <c r="AY250" s="86" t="s">
        <v>50</v>
      </c>
      <c r="AZ250" s="86" t="s">
        <v>50</v>
      </c>
      <c r="BA250" s="109"/>
      <c r="BB250" s="109"/>
      <c r="BC250" s="22" t="s">
        <v>4100</v>
      </c>
      <c r="BD250" s="22" t="s">
        <v>4101</v>
      </c>
      <c r="BE250" s="22"/>
    </row>
    <row r="251" spans="1:57" ht="15.75" customHeight="1">
      <c r="A251" s="19">
        <v>21416189</v>
      </c>
      <c r="B251" s="21">
        <v>3</v>
      </c>
      <c r="C251" s="20" t="s">
        <v>4102</v>
      </c>
      <c r="D251" s="20" t="s">
        <v>50</v>
      </c>
      <c r="E251" s="20" t="s">
        <v>732</v>
      </c>
      <c r="F251" s="20" t="s">
        <v>82</v>
      </c>
      <c r="G251" s="22" t="s">
        <v>92</v>
      </c>
      <c r="H251" s="22" t="s">
        <v>3010</v>
      </c>
      <c r="I251" s="22"/>
      <c r="J251" s="22" t="s">
        <v>4103</v>
      </c>
      <c r="K251" s="22" t="s">
        <v>4104</v>
      </c>
      <c r="L251" s="38">
        <v>996796976</v>
      </c>
      <c r="M251" s="22"/>
      <c r="N251" s="21" t="s">
        <v>58</v>
      </c>
      <c r="O251" s="22" t="s">
        <v>77</v>
      </c>
      <c r="P251" s="22" t="s">
        <v>2267</v>
      </c>
      <c r="Q251" s="22" t="s">
        <v>2482</v>
      </c>
      <c r="R251" s="38"/>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t="s">
        <v>3023</v>
      </c>
      <c r="AQ251" s="22"/>
      <c r="AR251" s="22"/>
      <c r="AS251" s="22"/>
      <c r="AT251" s="22"/>
      <c r="AU251" s="22"/>
      <c r="AV251" s="22" t="s">
        <v>3445</v>
      </c>
      <c r="AW251" s="22"/>
      <c r="AX251" s="23">
        <v>45016</v>
      </c>
      <c r="AY251" s="86" t="s">
        <v>50</v>
      </c>
      <c r="AZ251" s="86" t="s">
        <v>50</v>
      </c>
      <c r="BA251" s="109"/>
      <c r="BB251" s="109"/>
      <c r="BC251" s="22" t="s">
        <v>4105</v>
      </c>
      <c r="BD251" s="22" t="s">
        <v>4106</v>
      </c>
      <c r="BE251" s="22"/>
    </row>
    <row r="252" spans="1:57" ht="15.75" customHeight="1">
      <c r="A252" s="58">
        <v>21040967</v>
      </c>
      <c r="B252" s="21" t="s">
        <v>142</v>
      </c>
      <c r="C252" s="20" t="s">
        <v>4107</v>
      </c>
      <c r="D252" s="20" t="s">
        <v>50</v>
      </c>
      <c r="E252" s="20" t="s">
        <v>220</v>
      </c>
      <c r="F252" s="20" t="s">
        <v>65</v>
      </c>
      <c r="G252" s="22" t="s">
        <v>92</v>
      </c>
      <c r="H252" s="22" t="s">
        <v>3010</v>
      </c>
      <c r="I252" s="22"/>
      <c r="J252" s="22" t="s">
        <v>4108</v>
      </c>
      <c r="K252" s="22" t="s">
        <v>4109</v>
      </c>
      <c r="L252" s="22" t="s">
        <v>50</v>
      </c>
      <c r="M252" s="22"/>
      <c r="N252" s="21" t="s">
        <v>58</v>
      </c>
      <c r="O252" s="22" t="s">
        <v>69</v>
      </c>
      <c r="P252" s="22" t="s">
        <v>70</v>
      </c>
      <c r="Q252" s="22" t="s">
        <v>192</v>
      </c>
      <c r="R252" s="38"/>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t="s">
        <v>3023</v>
      </c>
      <c r="AQ252" s="22"/>
      <c r="AR252" s="22"/>
      <c r="AS252" s="22"/>
      <c r="AT252" s="22"/>
      <c r="AU252" s="22"/>
      <c r="AV252" s="22" t="s">
        <v>3445</v>
      </c>
      <c r="AW252" s="22"/>
      <c r="AX252" s="23">
        <v>45016</v>
      </c>
      <c r="AY252" s="86" t="s">
        <v>50</v>
      </c>
      <c r="AZ252" s="86" t="s">
        <v>50</v>
      </c>
      <c r="BA252" s="109"/>
      <c r="BB252" s="109"/>
      <c r="BC252" s="22"/>
      <c r="BD252" s="22" t="s">
        <v>4110</v>
      </c>
      <c r="BE252" s="22"/>
    </row>
    <row r="253" spans="1:57" ht="15.75" customHeight="1">
      <c r="A253" s="19">
        <v>21082700</v>
      </c>
      <c r="B253" s="21">
        <v>5</v>
      </c>
      <c r="C253" s="20" t="s">
        <v>4111</v>
      </c>
      <c r="D253" s="20" t="s">
        <v>50</v>
      </c>
      <c r="E253" s="20" t="s">
        <v>368</v>
      </c>
      <c r="F253" s="20" t="s">
        <v>52</v>
      </c>
      <c r="G253" s="22" t="s">
        <v>92</v>
      </c>
      <c r="H253" s="22" t="s">
        <v>3010</v>
      </c>
      <c r="I253" s="22"/>
      <c r="J253" s="22" t="s">
        <v>4112</v>
      </c>
      <c r="K253" s="22" t="s">
        <v>4113</v>
      </c>
      <c r="L253" s="38">
        <v>955362634</v>
      </c>
      <c r="M253" s="22"/>
      <c r="N253" s="21" t="s">
        <v>58</v>
      </c>
      <c r="O253" s="22" t="s">
        <v>108</v>
      </c>
      <c r="P253" s="22" t="s">
        <v>3098</v>
      </c>
      <c r="Q253" s="22" t="s">
        <v>4114</v>
      </c>
      <c r="R253" s="38" t="s">
        <v>571</v>
      </c>
      <c r="S253" s="22" t="str">
        <f>VLOOKUP(R253,'TUTORES 1s2023'!A:C,2,0)</f>
        <v>BUSTAMANTE MALHUE VALENTINA</v>
      </c>
      <c r="T253" s="22" t="str">
        <f>VLOOKUP(R253,'TUTORES 1s2023'!A:E,5,0)</f>
        <v>valentina.bustamante.m@usach.cl</v>
      </c>
      <c r="U253" s="38">
        <f>VLOOKUP(R253,'TUTORES 1s2023'!A:H,6,0)</f>
        <v>56982271310</v>
      </c>
      <c r="V253" s="45">
        <v>45027</v>
      </c>
      <c r="W253" s="29" t="s">
        <v>62</v>
      </c>
      <c r="X253" s="22"/>
      <c r="Y253" s="22"/>
      <c r="Z253" s="22"/>
      <c r="AA253" s="22"/>
      <c r="AB253" s="22"/>
      <c r="AC253" s="22"/>
      <c r="AD253" s="22"/>
      <c r="AE253" s="22"/>
      <c r="AF253" s="22"/>
      <c r="AG253" s="22"/>
      <c r="AH253" s="22"/>
      <c r="AI253" s="22"/>
      <c r="AJ253" s="22"/>
      <c r="AK253" s="22"/>
      <c r="AL253" s="22"/>
      <c r="AM253" s="22"/>
      <c r="AN253" s="22"/>
      <c r="AO253" s="22"/>
      <c r="AP253" s="22" t="s">
        <v>3023</v>
      </c>
      <c r="AQ253" s="22"/>
      <c r="AR253" s="22"/>
      <c r="AS253" s="22"/>
      <c r="AT253" s="22"/>
      <c r="AU253" s="22" t="s">
        <v>62</v>
      </c>
      <c r="AV253" s="22" t="s">
        <v>3445</v>
      </c>
      <c r="AW253" s="22"/>
      <c r="AX253" s="23">
        <v>45016</v>
      </c>
      <c r="AY253" s="86">
        <f>VLOOKUP(A253,'TUTORÍAS 20230424'!A:I,8,0)</f>
        <v>1</v>
      </c>
      <c r="AZ253" s="86">
        <f>VLOOKUP(A253,'TUTORÍAS 20230502'!A:K,10,0)</f>
        <v>2</v>
      </c>
      <c r="BA253" s="109"/>
      <c r="BB253" s="109"/>
      <c r="BC253" s="22" t="s">
        <v>4115</v>
      </c>
      <c r="BD253" s="22" t="s">
        <v>4116</v>
      </c>
      <c r="BE253" s="22"/>
    </row>
    <row r="254" spans="1:57" ht="15.75" customHeight="1">
      <c r="A254" s="19">
        <v>21650775</v>
      </c>
      <c r="B254" s="21">
        <v>4</v>
      </c>
      <c r="C254" s="20" t="s">
        <v>4117</v>
      </c>
      <c r="D254" s="20" t="s">
        <v>50</v>
      </c>
      <c r="E254" s="20" t="s">
        <v>138</v>
      </c>
      <c r="F254" s="20" t="s">
        <v>82</v>
      </c>
      <c r="G254" s="22" t="s">
        <v>92</v>
      </c>
      <c r="H254" s="22" t="s">
        <v>3010</v>
      </c>
      <c r="I254" s="22"/>
      <c r="J254" s="22" t="s">
        <v>4118</v>
      </c>
      <c r="K254" s="22" t="s">
        <v>4119</v>
      </c>
      <c r="L254" s="38">
        <v>998642104</v>
      </c>
      <c r="M254" s="22"/>
      <c r="N254" s="21" t="s">
        <v>58</v>
      </c>
      <c r="O254" s="22" t="s">
        <v>69</v>
      </c>
      <c r="P254" s="22" t="s">
        <v>232</v>
      </c>
      <c r="Q254" s="22" t="s">
        <v>249</v>
      </c>
      <c r="R254" s="38" t="s">
        <v>234</v>
      </c>
      <c r="S254" s="29" t="str">
        <f>VLOOKUP(R254,'TUTORES 1s2023'!A:E,2,0)</f>
        <v>ARAVENA RODRÍGUEZ CLAUDIA VALENTINA</v>
      </c>
      <c r="T254" s="29" t="str">
        <f>VLOOKUP(R254,'TUTORES 1s2023'!A:F,5,0)</f>
        <v>claudia.aravena.r@usach.cl</v>
      </c>
      <c r="U254" s="29">
        <f>VLOOKUP(R254,'TUTORES 1s2023'!A:H,6,0)</f>
        <v>75415265</v>
      </c>
      <c r="V254" s="45">
        <v>45049</v>
      </c>
      <c r="W254" s="22" t="s">
        <v>148</v>
      </c>
      <c r="X254" s="22"/>
      <c r="Y254" s="22"/>
      <c r="Z254" s="22"/>
      <c r="AA254" s="22"/>
      <c r="AB254" s="22"/>
      <c r="AC254" s="22"/>
      <c r="AD254" s="22"/>
      <c r="AE254" s="22"/>
      <c r="AF254" s="22"/>
      <c r="AG254" s="22"/>
      <c r="AH254" s="22"/>
      <c r="AI254" s="22"/>
      <c r="AJ254" s="22"/>
      <c r="AK254" s="22"/>
      <c r="AL254" s="22"/>
      <c r="AM254" s="22"/>
      <c r="AN254" s="22"/>
      <c r="AO254" s="22"/>
      <c r="AP254" s="22" t="s">
        <v>3023</v>
      </c>
      <c r="AQ254" s="22"/>
      <c r="AR254" s="22"/>
      <c r="AS254" s="22"/>
      <c r="AT254" s="22"/>
      <c r="AU254" s="22" t="s">
        <v>148</v>
      </c>
      <c r="AV254" s="22" t="s">
        <v>4120</v>
      </c>
      <c r="AW254" s="22"/>
      <c r="AX254" s="23">
        <v>45016</v>
      </c>
      <c r="AY254" s="86" t="s">
        <v>50</v>
      </c>
      <c r="AZ254" s="86" t="s">
        <v>50</v>
      </c>
      <c r="BA254" s="109"/>
      <c r="BB254" s="109"/>
      <c r="BC254" s="22"/>
      <c r="BD254" s="22" t="s">
        <v>4121</v>
      </c>
      <c r="BE254" s="22"/>
    </row>
    <row r="255" spans="1:57" ht="15.75" customHeight="1">
      <c r="A255" s="19">
        <v>21808024</v>
      </c>
      <c r="B255" s="21">
        <v>3</v>
      </c>
      <c r="C255" s="20" t="s">
        <v>4122</v>
      </c>
      <c r="D255" s="20" t="s">
        <v>50</v>
      </c>
      <c r="E255" s="20" t="s">
        <v>1613</v>
      </c>
      <c r="F255" s="20" t="s">
        <v>82</v>
      </c>
      <c r="G255" s="22" t="s">
        <v>92</v>
      </c>
      <c r="H255" s="22" t="s">
        <v>3010</v>
      </c>
      <c r="I255" s="22"/>
      <c r="J255" s="22" t="s">
        <v>4123</v>
      </c>
      <c r="K255" s="22" t="s">
        <v>4124</v>
      </c>
      <c r="L255" s="38">
        <v>977936951</v>
      </c>
      <c r="M255" s="22"/>
      <c r="N255" s="21" t="s">
        <v>58</v>
      </c>
      <c r="O255" s="22" t="s">
        <v>181</v>
      </c>
      <c r="P255" s="22" t="s">
        <v>2267</v>
      </c>
      <c r="Q255" s="22" t="s">
        <v>2482</v>
      </c>
      <c r="R255" s="38"/>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t="s">
        <v>3023</v>
      </c>
      <c r="AQ255" s="22"/>
      <c r="AR255" s="22"/>
      <c r="AS255" s="22"/>
      <c r="AT255" s="22"/>
      <c r="AU255" s="22"/>
      <c r="AV255" s="22" t="s">
        <v>3445</v>
      </c>
      <c r="AW255" s="22"/>
      <c r="AX255" s="23">
        <v>45016</v>
      </c>
      <c r="AY255" s="86" t="s">
        <v>50</v>
      </c>
      <c r="AZ255" s="86" t="s">
        <v>50</v>
      </c>
      <c r="BA255" s="109"/>
      <c r="BB255" s="109"/>
      <c r="BC255" s="22"/>
      <c r="BD255" s="22" t="s">
        <v>3532</v>
      </c>
      <c r="BE255" s="22"/>
    </row>
    <row r="256" spans="1:57" ht="15.75" customHeight="1">
      <c r="A256" s="19">
        <v>21822527</v>
      </c>
      <c r="B256" s="21">
        <v>6</v>
      </c>
      <c r="C256" s="20" t="s">
        <v>4125</v>
      </c>
      <c r="D256" s="20" t="s">
        <v>50</v>
      </c>
      <c r="E256" s="20" t="s">
        <v>1613</v>
      </c>
      <c r="F256" s="20" t="s">
        <v>82</v>
      </c>
      <c r="G256" s="22" t="s">
        <v>92</v>
      </c>
      <c r="H256" s="22" t="s">
        <v>3010</v>
      </c>
      <c r="I256" s="22"/>
      <c r="J256" s="22" t="s">
        <v>4126</v>
      </c>
      <c r="K256" s="22" t="s">
        <v>4127</v>
      </c>
      <c r="L256" s="38">
        <v>966176970</v>
      </c>
      <c r="M256" s="22"/>
      <c r="N256" s="21" t="s">
        <v>58</v>
      </c>
      <c r="O256" s="22" t="s">
        <v>181</v>
      </c>
      <c r="P256" s="22" t="s">
        <v>2267</v>
      </c>
      <c r="Q256" s="22" t="s">
        <v>2482</v>
      </c>
      <c r="R256" s="38"/>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t="s">
        <v>3023</v>
      </c>
      <c r="AQ256" s="22"/>
      <c r="AR256" s="22"/>
      <c r="AS256" s="22"/>
      <c r="AT256" s="22"/>
      <c r="AU256" s="22"/>
      <c r="AV256" s="22" t="s">
        <v>3445</v>
      </c>
      <c r="AW256" s="22"/>
      <c r="AX256" s="23">
        <v>45016</v>
      </c>
      <c r="AY256" s="86" t="s">
        <v>50</v>
      </c>
      <c r="AZ256" s="86" t="s">
        <v>50</v>
      </c>
      <c r="BA256" s="109"/>
      <c r="BB256" s="109"/>
      <c r="BC256" s="22" t="s">
        <v>4128</v>
      </c>
      <c r="BD256" s="22" t="s">
        <v>4106</v>
      </c>
      <c r="BE256" s="22"/>
    </row>
    <row r="257" spans="1:57" ht="15.75" customHeight="1">
      <c r="A257" s="19">
        <v>21344096</v>
      </c>
      <c r="B257" s="21">
        <v>9</v>
      </c>
      <c r="C257" s="20" t="s">
        <v>4129</v>
      </c>
      <c r="D257" s="20" t="s">
        <v>50</v>
      </c>
      <c r="E257" s="20" t="s">
        <v>651</v>
      </c>
      <c r="F257" s="20" t="s">
        <v>91</v>
      </c>
      <c r="G257" s="22" t="s">
        <v>2843</v>
      </c>
      <c r="H257" s="22" t="s">
        <v>3700</v>
      </c>
      <c r="I257" s="22"/>
      <c r="J257" s="22" t="s">
        <v>4130</v>
      </c>
      <c r="K257" s="22" t="s">
        <v>4131</v>
      </c>
      <c r="L257" s="22" t="s">
        <v>50</v>
      </c>
      <c r="M257" s="22"/>
      <c r="N257" s="21" t="s">
        <v>58</v>
      </c>
      <c r="O257" s="22" t="s">
        <v>77</v>
      </c>
      <c r="P257" s="22" t="s">
        <v>3746</v>
      </c>
      <c r="Q257" s="22" t="s">
        <v>2481</v>
      </c>
      <c r="R257" s="38"/>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t="s">
        <v>3023</v>
      </c>
      <c r="AQ257" s="22"/>
      <c r="AR257" s="22"/>
      <c r="AS257" s="22"/>
      <c r="AT257" s="22"/>
      <c r="AU257" s="22"/>
      <c r="AV257" s="22" t="s">
        <v>3445</v>
      </c>
      <c r="AW257" s="22"/>
      <c r="AX257" s="23">
        <v>45016</v>
      </c>
      <c r="AY257" s="86" t="s">
        <v>50</v>
      </c>
      <c r="AZ257" s="86" t="s">
        <v>50</v>
      </c>
      <c r="BA257" s="109"/>
      <c r="BB257" s="109"/>
      <c r="BC257" s="22" t="s">
        <v>4132</v>
      </c>
      <c r="BD257" s="22" t="s">
        <v>4133</v>
      </c>
      <c r="BE257" s="22"/>
    </row>
    <row r="258" spans="1:57" ht="15.75" customHeight="1">
      <c r="A258" s="19">
        <v>25974214</v>
      </c>
      <c r="B258" s="21">
        <v>5</v>
      </c>
      <c r="C258" s="20" t="s">
        <v>4134</v>
      </c>
      <c r="D258" s="20" t="s">
        <v>50</v>
      </c>
      <c r="E258" s="20" t="s">
        <v>202</v>
      </c>
      <c r="F258" s="20" t="s">
        <v>82</v>
      </c>
      <c r="G258" s="22" t="s">
        <v>92</v>
      </c>
      <c r="H258" s="22" t="s">
        <v>3010</v>
      </c>
      <c r="I258" s="22"/>
      <c r="J258" s="22" t="s">
        <v>4135</v>
      </c>
      <c r="K258" s="22" t="s">
        <v>4136</v>
      </c>
      <c r="L258" s="38">
        <v>964301155</v>
      </c>
      <c r="M258" s="22"/>
      <c r="N258" s="21" t="s">
        <v>58</v>
      </c>
      <c r="O258" s="22" t="s">
        <v>999</v>
      </c>
      <c r="P258" s="22" t="s">
        <v>1000</v>
      </c>
      <c r="Q258" s="22" t="s">
        <v>249</v>
      </c>
      <c r="R258" s="38"/>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t="s">
        <v>3023</v>
      </c>
      <c r="AQ258" s="22"/>
      <c r="AR258" s="22"/>
      <c r="AS258" s="22"/>
      <c r="AT258" s="22"/>
      <c r="AU258" s="22"/>
      <c r="AV258" s="22" t="s">
        <v>3445</v>
      </c>
      <c r="AW258" s="22"/>
      <c r="AX258" s="23">
        <v>45016</v>
      </c>
      <c r="AY258" s="86" t="s">
        <v>50</v>
      </c>
      <c r="AZ258" s="86" t="s">
        <v>50</v>
      </c>
      <c r="BA258" s="109"/>
      <c r="BB258" s="109"/>
      <c r="BC258" s="22" t="s">
        <v>4137</v>
      </c>
      <c r="BD258" s="22" t="s">
        <v>4138</v>
      </c>
      <c r="BE258" s="22"/>
    </row>
    <row r="259" spans="1:57" ht="15.75" customHeight="1">
      <c r="A259" s="19">
        <v>21386956</v>
      </c>
      <c r="B259" s="21">
        <v>6</v>
      </c>
      <c r="C259" s="20" t="s">
        <v>4139</v>
      </c>
      <c r="D259" s="20" t="s">
        <v>50</v>
      </c>
      <c r="E259" s="20" t="s">
        <v>1613</v>
      </c>
      <c r="F259" s="20" t="s">
        <v>82</v>
      </c>
      <c r="G259" s="22" t="s">
        <v>92</v>
      </c>
      <c r="H259" s="22" t="s">
        <v>3010</v>
      </c>
      <c r="I259" s="22"/>
      <c r="J259" s="22" t="s">
        <v>4140</v>
      </c>
      <c r="K259" s="22" t="s">
        <v>4141</v>
      </c>
      <c r="L259" s="38">
        <v>976715242</v>
      </c>
      <c r="M259" s="22"/>
      <c r="N259" s="21" t="s">
        <v>58</v>
      </c>
      <c r="O259" s="22" t="s">
        <v>69</v>
      </c>
      <c r="P259" s="22" t="s">
        <v>232</v>
      </c>
      <c r="Q259" s="22" t="s">
        <v>249</v>
      </c>
      <c r="R259" s="38"/>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t="s">
        <v>3023</v>
      </c>
      <c r="AQ259" s="22"/>
      <c r="AR259" s="22"/>
      <c r="AS259" s="22"/>
      <c r="AT259" s="22"/>
      <c r="AU259" s="22"/>
      <c r="AV259" s="22" t="s">
        <v>3445</v>
      </c>
      <c r="AW259" s="22"/>
      <c r="AX259" s="23">
        <v>45016</v>
      </c>
      <c r="AY259" s="86" t="s">
        <v>50</v>
      </c>
      <c r="AZ259" s="86" t="s">
        <v>50</v>
      </c>
      <c r="BA259" s="109"/>
      <c r="BB259" s="109"/>
      <c r="BC259" s="22"/>
      <c r="BD259" s="22" t="s">
        <v>4142</v>
      </c>
      <c r="BE259" s="22"/>
    </row>
    <row r="260" spans="1:57" ht="15.75" customHeight="1">
      <c r="A260" s="19">
        <v>21173908</v>
      </c>
      <c r="B260" s="21">
        <v>8</v>
      </c>
      <c r="C260" s="20" t="s">
        <v>4143</v>
      </c>
      <c r="D260" s="20" t="s">
        <v>50</v>
      </c>
      <c r="E260" s="20" t="s">
        <v>156</v>
      </c>
      <c r="F260" s="20" t="s">
        <v>157</v>
      </c>
      <c r="G260" s="22" t="s">
        <v>1806</v>
      </c>
      <c r="H260" s="22" t="s">
        <v>3032</v>
      </c>
      <c r="I260" s="22"/>
      <c r="J260" s="22" t="s">
        <v>4144</v>
      </c>
      <c r="K260" s="22" t="s">
        <v>4145</v>
      </c>
      <c r="L260" s="22" t="s">
        <v>50</v>
      </c>
      <c r="M260" s="22"/>
      <c r="N260" s="21" t="s">
        <v>58</v>
      </c>
      <c r="O260" s="22" t="s">
        <v>69</v>
      </c>
      <c r="P260" s="22" t="s">
        <v>160</v>
      </c>
      <c r="Q260" s="22" t="s">
        <v>161</v>
      </c>
      <c r="R260" s="38"/>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t="s">
        <v>3023</v>
      </c>
      <c r="AQ260" s="22"/>
      <c r="AR260" s="22"/>
      <c r="AS260" s="22"/>
      <c r="AT260" s="22"/>
      <c r="AU260" s="22"/>
      <c r="AV260" s="22" t="s">
        <v>3445</v>
      </c>
      <c r="AW260" s="22"/>
      <c r="AX260" s="23">
        <v>45016</v>
      </c>
      <c r="AY260" s="86" t="s">
        <v>50</v>
      </c>
      <c r="AZ260" s="86" t="s">
        <v>50</v>
      </c>
      <c r="BA260" s="109"/>
      <c r="BB260" s="109"/>
      <c r="BC260" s="22"/>
      <c r="BD260" s="22" t="s">
        <v>4146</v>
      </c>
      <c r="BE260" s="22"/>
    </row>
    <row r="261" spans="1:57" ht="15.75" customHeight="1">
      <c r="A261" s="19">
        <v>21645625</v>
      </c>
      <c r="B261" s="21">
        <v>4</v>
      </c>
      <c r="C261" s="20" t="s">
        <v>4147</v>
      </c>
      <c r="D261" s="20" t="s">
        <v>50</v>
      </c>
      <c r="E261" s="20" t="s">
        <v>338</v>
      </c>
      <c r="F261" s="20" t="s">
        <v>82</v>
      </c>
      <c r="G261" s="22" t="s">
        <v>92</v>
      </c>
      <c r="H261" s="22" t="s">
        <v>3010</v>
      </c>
      <c r="I261" s="22"/>
      <c r="J261" s="22" t="s">
        <v>4148</v>
      </c>
      <c r="K261" s="22" t="s">
        <v>4149</v>
      </c>
      <c r="L261" s="38">
        <v>973849752</v>
      </c>
      <c r="M261" s="22"/>
      <c r="N261" s="21" t="s">
        <v>58</v>
      </c>
      <c r="O261" s="22" t="s">
        <v>181</v>
      </c>
      <c r="P261" s="22" t="s">
        <v>2267</v>
      </c>
      <c r="Q261" s="22" t="s">
        <v>2482</v>
      </c>
      <c r="R261" s="38"/>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t="s">
        <v>3023</v>
      </c>
      <c r="AQ261" s="22"/>
      <c r="AR261" s="22"/>
      <c r="AS261" s="22"/>
      <c r="AT261" s="22"/>
      <c r="AU261" s="22"/>
      <c r="AV261" s="22" t="s">
        <v>3445</v>
      </c>
      <c r="AW261" s="22"/>
      <c r="AX261" s="23">
        <v>45016</v>
      </c>
      <c r="AY261" s="86" t="s">
        <v>50</v>
      </c>
      <c r="AZ261" s="86" t="s">
        <v>50</v>
      </c>
      <c r="BA261" s="109"/>
      <c r="BB261" s="109"/>
      <c r="BC261" s="22" t="s">
        <v>4150</v>
      </c>
      <c r="BD261" s="22" t="s">
        <v>4151</v>
      </c>
      <c r="BE261" s="22"/>
    </row>
    <row r="262" spans="1:57" ht="15.75" customHeight="1">
      <c r="A262" s="19">
        <v>21540685</v>
      </c>
      <c r="B262" s="21">
        <v>7</v>
      </c>
      <c r="C262" s="20" t="s">
        <v>4152</v>
      </c>
      <c r="D262" s="20" t="s">
        <v>50</v>
      </c>
      <c r="E262" s="20" t="s">
        <v>64</v>
      </c>
      <c r="F262" s="20" t="s">
        <v>65</v>
      </c>
      <c r="G262" s="22" t="s">
        <v>1806</v>
      </c>
      <c r="H262" s="22" t="s">
        <v>3032</v>
      </c>
      <c r="I262" s="22"/>
      <c r="J262" s="22" t="s">
        <v>4153</v>
      </c>
      <c r="K262" s="22" t="s">
        <v>4154</v>
      </c>
      <c r="L262" s="22" t="s">
        <v>50</v>
      </c>
      <c r="M262" s="22"/>
      <c r="N262" s="21" t="s">
        <v>58</v>
      </c>
      <c r="O262" s="22" t="s">
        <v>999</v>
      </c>
      <c r="P262" s="22" t="s">
        <v>2116</v>
      </c>
      <c r="Q262" s="22" t="s">
        <v>4086</v>
      </c>
      <c r="R262" s="38"/>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t="s">
        <v>3023</v>
      </c>
      <c r="AQ262" s="22"/>
      <c r="AR262" s="22"/>
      <c r="AS262" s="22"/>
      <c r="AT262" s="22"/>
      <c r="AU262" s="22"/>
      <c r="AV262" s="22" t="s">
        <v>3445</v>
      </c>
      <c r="AW262" s="22"/>
      <c r="AX262" s="23">
        <v>45017</v>
      </c>
      <c r="AY262" s="86" t="s">
        <v>50</v>
      </c>
      <c r="AZ262" s="86" t="s">
        <v>50</v>
      </c>
      <c r="BA262" s="109"/>
      <c r="BB262" s="109"/>
      <c r="BC262" s="22"/>
      <c r="BD262" s="22" t="s">
        <v>4155</v>
      </c>
      <c r="BE262" s="22"/>
    </row>
    <row r="263" spans="1:57" ht="15.75" customHeight="1">
      <c r="A263" s="19">
        <v>20844650</v>
      </c>
      <c r="B263" s="21">
        <v>9</v>
      </c>
      <c r="C263" s="20" t="s">
        <v>4156</v>
      </c>
      <c r="D263" s="20" t="s">
        <v>50</v>
      </c>
      <c r="E263" s="20" t="s">
        <v>1613</v>
      </c>
      <c r="F263" s="20" t="s">
        <v>82</v>
      </c>
      <c r="G263" s="22" t="s">
        <v>1806</v>
      </c>
      <c r="H263" s="22" t="s">
        <v>3032</v>
      </c>
      <c r="I263" s="22"/>
      <c r="J263" s="22" t="s">
        <v>4157</v>
      </c>
      <c r="K263" s="22" t="s">
        <v>4158</v>
      </c>
      <c r="L263" s="38">
        <v>984440541</v>
      </c>
      <c r="M263" s="22"/>
      <c r="N263" s="21" t="s">
        <v>58</v>
      </c>
      <c r="O263" s="22" t="s">
        <v>181</v>
      </c>
      <c r="P263" s="22" t="s">
        <v>2267</v>
      </c>
      <c r="Q263" s="22" t="s">
        <v>2268</v>
      </c>
      <c r="R263" s="38"/>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t="s">
        <v>3023</v>
      </c>
      <c r="AQ263" s="22"/>
      <c r="AR263" s="22"/>
      <c r="AS263" s="22"/>
      <c r="AT263" s="22"/>
      <c r="AU263" s="22"/>
      <c r="AV263" s="22" t="s">
        <v>3445</v>
      </c>
      <c r="AW263" s="22"/>
      <c r="AX263" s="23">
        <v>45018</v>
      </c>
      <c r="AY263" s="86" t="s">
        <v>50</v>
      </c>
      <c r="AZ263" s="86" t="s">
        <v>50</v>
      </c>
      <c r="BA263" s="109"/>
      <c r="BB263" s="109"/>
      <c r="BC263" s="22" t="s">
        <v>4159</v>
      </c>
      <c r="BD263" s="22" t="s">
        <v>3903</v>
      </c>
      <c r="BE263" s="22"/>
    </row>
    <row r="264" spans="1:57" ht="15.75" customHeight="1">
      <c r="A264" s="19">
        <v>21550093</v>
      </c>
      <c r="B264" s="21">
        <v>4</v>
      </c>
      <c r="C264" s="20" t="s">
        <v>4160</v>
      </c>
      <c r="D264" s="20" t="s">
        <v>50</v>
      </c>
      <c r="E264" s="20" t="s">
        <v>81</v>
      </c>
      <c r="F264" s="20" t="s">
        <v>82</v>
      </c>
      <c r="G264" s="22" t="s">
        <v>92</v>
      </c>
      <c r="H264" s="22" t="s">
        <v>3010</v>
      </c>
      <c r="I264" s="22"/>
      <c r="J264" s="22" t="s">
        <v>4161</v>
      </c>
      <c r="K264" s="22" t="s">
        <v>4162</v>
      </c>
      <c r="L264" s="22" t="s">
        <v>50</v>
      </c>
      <c r="M264" s="22"/>
      <c r="N264" s="21" t="s">
        <v>58</v>
      </c>
      <c r="O264" s="22" t="s">
        <v>77</v>
      </c>
      <c r="P264" s="22" t="s">
        <v>2481</v>
      </c>
      <c r="Q264" s="22" t="s">
        <v>2482</v>
      </c>
      <c r="R264" s="38"/>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t="s">
        <v>3023</v>
      </c>
      <c r="AQ264" s="22"/>
      <c r="AR264" s="22"/>
      <c r="AS264" s="22"/>
      <c r="AT264" s="22"/>
      <c r="AU264" s="22"/>
      <c r="AV264" s="22" t="s">
        <v>3445</v>
      </c>
      <c r="AW264" s="22"/>
      <c r="AX264" s="23">
        <v>45019</v>
      </c>
      <c r="AY264" s="86" t="s">
        <v>50</v>
      </c>
      <c r="AZ264" s="86" t="s">
        <v>50</v>
      </c>
      <c r="BA264" s="109"/>
      <c r="BB264" s="109"/>
      <c r="BC264" s="22"/>
      <c r="BD264" s="22" t="s">
        <v>3551</v>
      </c>
      <c r="BE264" s="22"/>
    </row>
    <row r="265" spans="1:57" ht="15.75" customHeight="1">
      <c r="A265" s="19">
        <v>21665873</v>
      </c>
      <c r="B265" s="21">
        <v>6</v>
      </c>
      <c r="C265" s="20" t="s">
        <v>4163</v>
      </c>
      <c r="D265" s="20" t="s">
        <v>50</v>
      </c>
      <c r="E265" s="20" t="s">
        <v>81</v>
      </c>
      <c r="F265" s="20" t="s">
        <v>82</v>
      </c>
      <c r="G265" s="22" t="s">
        <v>4082</v>
      </c>
      <c r="H265" s="22" t="s">
        <v>4164</v>
      </c>
      <c r="I265" s="22"/>
      <c r="J265" s="22" t="s">
        <v>4165</v>
      </c>
      <c r="K265" s="22" t="s">
        <v>4166</v>
      </c>
      <c r="L265" s="22" t="s">
        <v>50</v>
      </c>
      <c r="M265" s="22"/>
      <c r="N265" s="21" t="s">
        <v>58</v>
      </c>
      <c r="O265" s="22" t="s">
        <v>77</v>
      </c>
      <c r="P265" s="22" t="s">
        <v>2481</v>
      </c>
      <c r="Q265" s="22" t="s">
        <v>2482</v>
      </c>
      <c r="R265" s="38"/>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t="s">
        <v>3023</v>
      </c>
      <c r="AQ265" s="22"/>
      <c r="AR265" s="22"/>
      <c r="AS265" s="22"/>
      <c r="AT265" s="22"/>
      <c r="AU265" s="22"/>
      <c r="AV265" s="22" t="s">
        <v>3445</v>
      </c>
      <c r="AW265" s="22"/>
      <c r="AX265" s="23">
        <v>45019</v>
      </c>
      <c r="AY265" s="86" t="s">
        <v>50</v>
      </c>
      <c r="AZ265" s="86" t="s">
        <v>50</v>
      </c>
      <c r="BA265" s="109"/>
      <c r="BB265" s="109"/>
      <c r="BC265" s="22" t="s">
        <v>4167</v>
      </c>
      <c r="BD265" s="22" t="s">
        <v>4168</v>
      </c>
      <c r="BE265" s="22"/>
    </row>
    <row r="266" spans="1:57" ht="15.75" customHeight="1">
      <c r="A266" s="19">
        <v>24990349</v>
      </c>
      <c r="B266" s="21">
        <v>3</v>
      </c>
      <c r="C266" s="20" t="s">
        <v>4169</v>
      </c>
      <c r="D266" s="20" t="s">
        <v>50</v>
      </c>
      <c r="E266" s="20" t="s">
        <v>311</v>
      </c>
      <c r="F266" s="20" t="s">
        <v>4170</v>
      </c>
      <c r="G266" s="22" t="s">
        <v>4171</v>
      </c>
      <c r="H266" s="22" t="s">
        <v>4172</v>
      </c>
      <c r="I266" s="22"/>
      <c r="J266" s="22" t="s">
        <v>4173</v>
      </c>
      <c r="K266" s="22" t="s">
        <v>4174</v>
      </c>
      <c r="L266" s="22" t="s">
        <v>50</v>
      </c>
      <c r="M266" s="22"/>
      <c r="N266" s="21" t="s">
        <v>58</v>
      </c>
      <c r="O266" s="22" t="s">
        <v>108</v>
      </c>
      <c r="P266" s="22" t="s">
        <v>548</v>
      </c>
      <c r="Q266" s="22" t="s">
        <v>4175</v>
      </c>
      <c r="R266" s="38" t="s">
        <v>1257</v>
      </c>
      <c r="S266" s="22" t="str">
        <f>VLOOKUP(R266,'TUTORES 1s2023'!A:D,2,0)</f>
        <v>BÓRQUEZ MUÑOZ DANIELA NOEMÍ</v>
      </c>
      <c r="T266" s="22" t="str">
        <f>VLOOKUP(R266,'TUTORES 1s2023'!A:H,5,0)</f>
        <v>daniela.borquez@usach.cl</v>
      </c>
      <c r="U266" s="38">
        <f>VLOOKUP(R266,'TUTORES 1s2023'!A:H,6,0)</f>
        <v>222627221</v>
      </c>
      <c r="V266" s="23" t="s">
        <v>3175</v>
      </c>
      <c r="W266" s="29" t="s">
        <v>62</v>
      </c>
      <c r="X266" s="22"/>
      <c r="Y266" s="22"/>
      <c r="Z266" s="22"/>
      <c r="AA266" s="22"/>
      <c r="AB266" s="22"/>
      <c r="AC266" s="22"/>
      <c r="AD266" s="22"/>
      <c r="AE266" s="22"/>
      <c r="AF266" s="22"/>
      <c r="AG266" s="22"/>
      <c r="AH266" s="22"/>
      <c r="AI266" s="22"/>
      <c r="AJ266" s="22"/>
      <c r="AK266" s="22"/>
      <c r="AL266" s="22"/>
      <c r="AM266" s="22"/>
      <c r="AN266" s="22"/>
      <c r="AO266" s="22"/>
      <c r="AP266" s="22" t="s">
        <v>3023</v>
      </c>
      <c r="AQ266" s="22"/>
      <c r="AR266" s="22"/>
      <c r="AS266" s="22"/>
      <c r="AT266" s="22"/>
      <c r="AU266" s="22" t="s">
        <v>62</v>
      </c>
      <c r="AV266" s="22" t="s">
        <v>3445</v>
      </c>
      <c r="AW266" s="22"/>
      <c r="AX266" s="23">
        <v>45019</v>
      </c>
      <c r="AY266" s="86">
        <f>VLOOKUP(A266,'TUTORÍAS 20230424'!A:I,8,0)</f>
        <v>2</v>
      </c>
      <c r="AZ266" s="86">
        <f>VLOOKUP(A266,'TUTORÍAS 20230502'!A:K,10,0)</f>
        <v>3</v>
      </c>
      <c r="BA266" s="109"/>
      <c r="BB266" s="109"/>
      <c r="BC266" s="22" t="s">
        <v>4176</v>
      </c>
      <c r="BD266" s="22" t="s">
        <v>4177</v>
      </c>
      <c r="BE266" s="22"/>
    </row>
    <row r="267" spans="1:57" ht="15.75" customHeight="1">
      <c r="A267" s="19">
        <v>21091659</v>
      </c>
      <c r="B267" s="21">
        <v>8</v>
      </c>
      <c r="C267" s="20" t="s">
        <v>4178</v>
      </c>
      <c r="D267" s="20" t="s">
        <v>50</v>
      </c>
      <c r="E267" s="20" t="s">
        <v>368</v>
      </c>
      <c r="F267" s="20" t="s">
        <v>52</v>
      </c>
      <c r="G267" s="22" t="s">
        <v>1806</v>
      </c>
      <c r="H267" s="22" t="s">
        <v>3032</v>
      </c>
      <c r="I267" s="22"/>
      <c r="J267" s="22" t="s">
        <v>4179</v>
      </c>
      <c r="K267" s="22" t="s">
        <v>4180</v>
      </c>
      <c r="L267" s="22" t="s">
        <v>50</v>
      </c>
      <c r="M267" s="22"/>
      <c r="N267" s="21" t="s">
        <v>58</v>
      </c>
      <c r="O267" s="22" t="s">
        <v>77</v>
      </c>
      <c r="P267" s="22" t="s">
        <v>181</v>
      </c>
      <c r="Q267" s="22" t="s">
        <v>1897</v>
      </c>
      <c r="R267" s="38"/>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t="s">
        <v>3023</v>
      </c>
      <c r="AQ267" s="22"/>
      <c r="AR267" s="22"/>
      <c r="AS267" s="22"/>
      <c r="AT267" s="22"/>
      <c r="AU267" s="22"/>
      <c r="AV267" s="22" t="s">
        <v>3445</v>
      </c>
      <c r="AW267" s="22"/>
      <c r="AX267" s="23">
        <v>45019</v>
      </c>
      <c r="AY267" s="86" t="s">
        <v>50</v>
      </c>
      <c r="AZ267" s="86" t="s">
        <v>50</v>
      </c>
      <c r="BA267" s="109"/>
      <c r="BB267" s="109"/>
      <c r="BC267" s="22" t="s">
        <v>4181</v>
      </c>
      <c r="BD267" s="22" t="s">
        <v>4015</v>
      </c>
      <c r="BE267" s="22"/>
    </row>
    <row r="268" spans="1:57" ht="15.75" customHeight="1">
      <c r="A268" s="19">
        <v>21621567</v>
      </c>
      <c r="B268" s="21">
        <v>2</v>
      </c>
      <c r="C268" s="20" t="s">
        <v>4182</v>
      </c>
      <c r="D268" s="20" t="s">
        <v>50</v>
      </c>
      <c r="E268" s="20" t="s">
        <v>202</v>
      </c>
      <c r="F268" s="20" t="s">
        <v>82</v>
      </c>
      <c r="G268" s="22" t="s">
        <v>92</v>
      </c>
      <c r="H268" s="22" t="s">
        <v>3010</v>
      </c>
      <c r="I268" s="22"/>
      <c r="J268" s="22" t="s">
        <v>4183</v>
      </c>
      <c r="K268" s="22" t="s">
        <v>4184</v>
      </c>
      <c r="L268" s="38">
        <v>941047696</v>
      </c>
      <c r="M268" s="22"/>
      <c r="N268" s="21" t="s">
        <v>58</v>
      </c>
      <c r="O268" s="22" t="s">
        <v>999</v>
      </c>
      <c r="P268" s="22" t="s">
        <v>160</v>
      </c>
      <c r="Q268" s="22" t="s">
        <v>3540</v>
      </c>
      <c r="R268" s="38"/>
      <c r="S268" s="22"/>
      <c r="T268" s="22"/>
      <c r="U268" s="22"/>
      <c r="V268" s="22"/>
      <c r="W268" s="22"/>
      <c r="X268" s="103" t="s">
        <v>77</v>
      </c>
      <c r="Y268" s="103" t="s">
        <v>2481</v>
      </c>
      <c r="Z268" s="103" t="s">
        <v>4185</v>
      </c>
      <c r="AA268" s="22"/>
      <c r="AB268" s="22"/>
      <c r="AC268" s="22"/>
      <c r="AD268" s="22"/>
      <c r="AE268" s="22"/>
      <c r="AF268" s="22"/>
      <c r="AG268" s="22"/>
      <c r="AH268" s="22"/>
      <c r="AI268" s="22"/>
      <c r="AJ268" s="22"/>
      <c r="AK268" s="22"/>
      <c r="AL268" s="22"/>
      <c r="AM268" s="22"/>
      <c r="AN268" s="22"/>
      <c r="AO268" s="22"/>
      <c r="AP268" s="22" t="s">
        <v>3023</v>
      </c>
      <c r="AQ268" s="22"/>
      <c r="AR268" s="22"/>
      <c r="AS268" s="22"/>
      <c r="AT268" s="22"/>
      <c r="AU268" s="22"/>
      <c r="AV268" s="22" t="s">
        <v>3445</v>
      </c>
      <c r="AW268" s="22"/>
      <c r="AX268" s="23">
        <v>45019</v>
      </c>
      <c r="AY268" s="86" t="s">
        <v>50</v>
      </c>
      <c r="AZ268" s="86" t="s">
        <v>50</v>
      </c>
      <c r="BA268" s="109"/>
      <c r="BB268" s="109"/>
      <c r="BC268" s="22" t="s">
        <v>4186</v>
      </c>
      <c r="BD268" s="22" t="s">
        <v>4187</v>
      </c>
      <c r="BE268" s="22"/>
    </row>
    <row r="269" spans="1:57" ht="15.75" customHeight="1">
      <c r="A269" s="19">
        <v>21831976</v>
      </c>
      <c r="B269" s="21">
        <v>9</v>
      </c>
      <c r="C269" s="20" t="s">
        <v>4188</v>
      </c>
      <c r="D269" s="20" t="s">
        <v>50</v>
      </c>
      <c r="E269" s="20" t="s">
        <v>323</v>
      </c>
      <c r="F269" s="20" t="s">
        <v>82</v>
      </c>
      <c r="G269" s="22" t="s">
        <v>92</v>
      </c>
      <c r="H269" s="22" t="s">
        <v>3010</v>
      </c>
      <c r="I269" s="22"/>
      <c r="J269" s="22" t="s">
        <v>4189</v>
      </c>
      <c r="K269" s="22" t="s">
        <v>4190</v>
      </c>
      <c r="L269" s="38">
        <v>999175509</v>
      </c>
      <c r="M269" s="22"/>
      <c r="N269" s="21" t="s">
        <v>58</v>
      </c>
      <c r="O269" s="22" t="s">
        <v>77</v>
      </c>
      <c r="P269" s="22" t="s">
        <v>1223</v>
      </c>
      <c r="Q269" s="22" t="s">
        <v>1848</v>
      </c>
      <c r="R269" s="38"/>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t="s">
        <v>3023</v>
      </c>
      <c r="AQ269" s="22"/>
      <c r="AR269" s="22"/>
      <c r="AS269" s="22"/>
      <c r="AT269" s="22"/>
      <c r="AU269" s="22"/>
      <c r="AV269" s="22" t="s">
        <v>3445</v>
      </c>
      <c r="AW269" s="22"/>
      <c r="AX269" s="23">
        <v>45019</v>
      </c>
      <c r="AY269" s="86" t="s">
        <v>50</v>
      </c>
      <c r="AZ269" s="86" t="s">
        <v>50</v>
      </c>
      <c r="BA269" s="109"/>
      <c r="BB269" s="109"/>
      <c r="BC269" s="22" t="s">
        <v>4191</v>
      </c>
      <c r="BD269" s="22" t="s">
        <v>4192</v>
      </c>
      <c r="BE269" s="22"/>
    </row>
    <row r="270" spans="1:57" ht="15.75" customHeight="1">
      <c r="A270" s="19">
        <v>21235263</v>
      </c>
      <c r="B270" s="21">
        <v>2</v>
      </c>
      <c r="C270" s="20" t="s">
        <v>4193</v>
      </c>
      <c r="D270" s="20" t="s">
        <v>50</v>
      </c>
      <c r="E270" s="20" t="s">
        <v>441</v>
      </c>
      <c r="F270" s="20" t="s">
        <v>82</v>
      </c>
      <c r="G270" s="22" t="s">
        <v>92</v>
      </c>
      <c r="H270" s="22" t="s">
        <v>3010</v>
      </c>
      <c r="I270" s="22"/>
      <c r="J270" s="22" t="s">
        <v>4194</v>
      </c>
      <c r="K270" s="22" t="s">
        <v>4195</v>
      </c>
      <c r="L270" s="22" t="s">
        <v>50</v>
      </c>
      <c r="M270" s="22"/>
      <c r="N270" s="21" t="s">
        <v>58</v>
      </c>
      <c r="O270" s="22" t="s">
        <v>999</v>
      </c>
      <c r="P270" s="22" t="s">
        <v>1000</v>
      </c>
      <c r="Q270" s="22" t="s">
        <v>249</v>
      </c>
      <c r="R270" s="38"/>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t="s">
        <v>3023</v>
      </c>
      <c r="AQ270" s="22"/>
      <c r="AR270" s="22"/>
      <c r="AS270" s="22"/>
      <c r="AT270" s="22"/>
      <c r="AU270" s="22"/>
      <c r="AV270" s="22" t="s">
        <v>3445</v>
      </c>
      <c r="AW270" s="22"/>
      <c r="AX270" s="23">
        <v>45019</v>
      </c>
      <c r="AY270" s="86" t="s">
        <v>50</v>
      </c>
      <c r="AZ270" s="86" t="s">
        <v>50</v>
      </c>
      <c r="BA270" s="109"/>
      <c r="BB270" s="109"/>
      <c r="BC270" s="22"/>
      <c r="BD270" s="22" t="s">
        <v>4196</v>
      </c>
      <c r="BE270" s="22"/>
    </row>
    <row r="271" spans="1:57" ht="15.75" customHeight="1">
      <c r="A271" s="19">
        <v>20597224</v>
      </c>
      <c r="B271" s="21">
        <v>2</v>
      </c>
      <c r="C271" s="20" t="s">
        <v>4197</v>
      </c>
      <c r="D271" s="20" t="s">
        <v>50</v>
      </c>
      <c r="E271" s="20" t="s">
        <v>732</v>
      </c>
      <c r="F271" s="20" t="s">
        <v>82</v>
      </c>
      <c r="G271" s="22" t="s">
        <v>3039</v>
      </c>
      <c r="H271" s="22" t="s">
        <v>3170</v>
      </c>
      <c r="I271" s="22"/>
      <c r="J271" s="22" t="s">
        <v>4198</v>
      </c>
      <c r="K271" s="22" t="s">
        <v>4199</v>
      </c>
      <c r="L271" s="22" t="s">
        <v>50</v>
      </c>
      <c r="M271" s="22"/>
      <c r="N271" s="21" t="s">
        <v>58</v>
      </c>
      <c r="O271" s="22" t="s">
        <v>77</v>
      </c>
      <c r="P271" s="22" t="s">
        <v>2267</v>
      </c>
      <c r="Q271" s="22" t="s">
        <v>2383</v>
      </c>
      <c r="R271" s="19" t="s">
        <v>1616</v>
      </c>
      <c r="S271" s="22" t="str">
        <f>VLOOKUP(R271,'TUTORES 1s2023'!A:B,2,0)</f>
        <v>VERGARA HERNÁNDEZ MATÍAS GABRIEL</v>
      </c>
      <c r="T271" s="22" t="str">
        <f>VLOOKUP(R271,'TUTORES 1s2023'!A:H,5,0)</f>
        <v>matias.vergara.h@usach.cl</v>
      </c>
      <c r="U271" s="38">
        <f>VLOOKUP(R271,'TUTORES 1s2023'!A:H,6,0)</f>
        <v>965442700</v>
      </c>
      <c r="V271" s="23">
        <v>45026</v>
      </c>
      <c r="W271" s="29" t="s">
        <v>62</v>
      </c>
      <c r="X271" s="22"/>
      <c r="Y271" s="22"/>
      <c r="Z271" s="22"/>
      <c r="AA271" s="22"/>
      <c r="AB271" s="22"/>
      <c r="AC271" s="22"/>
      <c r="AD271" s="22"/>
      <c r="AE271" s="22"/>
      <c r="AF271" s="22"/>
      <c r="AG271" s="22"/>
      <c r="AH271" s="22"/>
      <c r="AI271" s="22"/>
      <c r="AJ271" s="22"/>
      <c r="AK271" s="22"/>
      <c r="AL271" s="22"/>
      <c r="AM271" s="22"/>
      <c r="AN271" s="22"/>
      <c r="AO271" s="22"/>
      <c r="AP271" s="22" t="s">
        <v>3023</v>
      </c>
      <c r="AQ271" s="22"/>
      <c r="AR271" s="22"/>
      <c r="AS271" s="22"/>
      <c r="AT271" s="22"/>
      <c r="AU271" s="22" t="s">
        <v>62</v>
      </c>
      <c r="AV271" s="22" t="s">
        <v>3445</v>
      </c>
      <c r="AW271" s="22"/>
      <c r="AX271" s="23">
        <v>45019</v>
      </c>
      <c r="AY271" s="86">
        <f>VLOOKUP(A271,'TUTORÍAS 20230424'!A:I,8,0)</f>
        <v>1</v>
      </c>
      <c r="AZ271" s="86">
        <f>VLOOKUP(A271,'TUTORÍAS 20230502'!A:K,10,0)</f>
        <v>1</v>
      </c>
      <c r="BA271" s="109"/>
      <c r="BB271" s="109"/>
      <c r="BC271" s="22"/>
      <c r="BD271" s="22" t="s">
        <v>4200</v>
      </c>
      <c r="BE271" s="22"/>
    </row>
    <row r="272" spans="1:57" ht="15.75" customHeight="1">
      <c r="A272" s="19">
        <v>21832924</v>
      </c>
      <c r="B272" s="21">
        <v>1</v>
      </c>
      <c r="C272" s="20" t="s">
        <v>4201</v>
      </c>
      <c r="D272" s="20" t="s">
        <v>50</v>
      </c>
      <c r="E272" s="20" t="s">
        <v>368</v>
      </c>
      <c r="F272" s="20" t="s">
        <v>52</v>
      </c>
      <c r="G272" s="22" t="s">
        <v>92</v>
      </c>
      <c r="H272" s="22" t="s">
        <v>3010</v>
      </c>
      <c r="I272" s="22"/>
      <c r="J272" s="22" t="s">
        <v>4202</v>
      </c>
      <c r="K272" s="22" t="s">
        <v>4203</v>
      </c>
      <c r="L272" s="38">
        <v>971488370</v>
      </c>
      <c r="M272" s="22"/>
      <c r="N272" s="21" t="s">
        <v>58</v>
      </c>
      <c r="O272" s="22" t="s">
        <v>77</v>
      </c>
      <c r="P272" s="22" t="s">
        <v>181</v>
      </c>
      <c r="Q272" s="22" t="s">
        <v>411</v>
      </c>
      <c r="R272" s="38" t="s">
        <v>1830</v>
      </c>
      <c r="S272" s="22" t="str">
        <f>VLOOKUP(R272,'TUTORES 1s2023'!A:D,2,0)</f>
        <v>JEREZ JÍMENEZ MELISA</v>
      </c>
      <c r="T272" s="22" t="str">
        <f>VLOOKUP(R272,'TUTORES 1s2023'!A:E,5,0)</f>
        <v>melisa.jerez@usach.cl</v>
      </c>
      <c r="U272" s="22">
        <f>VLOOKUP(R272,'TUTORES 1s2023'!A:G,6,0)</f>
        <v>56988265042</v>
      </c>
      <c r="V272" s="45">
        <v>45036</v>
      </c>
      <c r="W272" s="29" t="s">
        <v>62</v>
      </c>
      <c r="X272" s="22"/>
      <c r="Y272" s="22"/>
      <c r="Z272" s="22"/>
      <c r="AA272" s="22"/>
      <c r="AB272" s="22"/>
      <c r="AC272" s="22"/>
      <c r="AD272" s="22"/>
      <c r="AE272" s="22"/>
      <c r="AF272" s="22"/>
      <c r="AG272" s="22"/>
      <c r="AH272" s="22"/>
      <c r="AI272" s="22"/>
      <c r="AJ272" s="22"/>
      <c r="AK272" s="22"/>
      <c r="AL272" s="22"/>
      <c r="AM272" s="22"/>
      <c r="AN272" s="22"/>
      <c r="AO272" s="22"/>
      <c r="AP272" s="22" t="s">
        <v>3023</v>
      </c>
      <c r="AQ272" s="22"/>
      <c r="AR272" s="22"/>
      <c r="AS272" s="22"/>
      <c r="AT272" s="22"/>
      <c r="AU272" s="22" t="s">
        <v>62</v>
      </c>
      <c r="AV272" s="22" t="s">
        <v>3445</v>
      </c>
      <c r="AW272" s="22"/>
      <c r="AX272" s="23">
        <v>45019</v>
      </c>
      <c r="AY272" s="24">
        <v>0</v>
      </c>
      <c r="AZ272" s="86">
        <f>VLOOKUP(A272,'TUTORÍAS 20230502'!A:K,10,0)</f>
        <v>2</v>
      </c>
      <c r="BA272" s="109"/>
      <c r="BB272" s="109"/>
      <c r="BC272" s="22" t="s">
        <v>4204</v>
      </c>
      <c r="BD272" s="22" t="s">
        <v>3450</v>
      </c>
      <c r="BE272" s="22"/>
    </row>
    <row r="273" spans="1:57" ht="15.75" customHeight="1">
      <c r="A273" s="19">
        <v>18049618</v>
      </c>
      <c r="B273" s="21">
        <v>1</v>
      </c>
      <c r="C273" s="20" t="s">
        <v>4205</v>
      </c>
      <c r="D273" s="20" t="s">
        <v>50</v>
      </c>
      <c r="E273" s="20" t="s">
        <v>4206</v>
      </c>
      <c r="F273" s="20" t="s">
        <v>119</v>
      </c>
      <c r="G273" s="22" t="s">
        <v>92</v>
      </c>
      <c r="H273" s="22" t="s">
        <v>3010</v>
      </c>
      <c r="I273" s="22"/>
      <c r="J273" s="22" t="s">
        <v>4207</v>
      </c>
      <c r="K273" s="22" t="s">
        <v>4208</v>
      </c>
      <c r="L273" s="38">
        <v>27715905</v>
      </c>
      <c r="M273" s="22"/>
      <c r="N273" s="21" t="s">
        <v>58</v>
      </c>
      <c r="O273" s="22" t="s">
        <v>108</v>
      </c>
      <c r="P273" s="22" t="s">
        <v>109</v>
      </c>
      <c r="Q273" s="22" t="s">
        <v>4209</v>
      </c>
      <c r="R273" s="44" t="s">
        <v>1456</v>
      </c>
      <c r="S273" s="22" t="str">
        <f>VLOOKUP(R273,'TUTORES 1s2023'!A:D,2,0)</f>
        <v>RIVERA HUENCHUAL JUAN PABLO</v>
      </c>
      <c r="T273" s="22" t="str">
        <f>VLOOKUP(R273,'TUTORES 1s2023'!A:G,5,0)</f>
        <v>juan.rivera.h@usach.cl</v>
      </c>
      <c r="U273" s="38">
        <f>VLOOKUP(R273,'TUTORES 1s2023'!A:G,6,0)</f>
        <v>56986515530</v>
      </c>
      <c r="V273" s="23" t="s">
        <v>3175</v>
      </c>
      <c r="W273" s="29" t="s">
        <v>62</v>
      </c>
      <c r="X273" s="22"/>
      <c r="Y273" s="22"/>
      <c r="Z273" s="22"/>
      <c r="AA273" s="22"/>
      <c r="AB273" s="22"/>
      <c r="AC273" s="22"/>
      <c r="AD273" s="22"/>
      <c r="AE273" s="22"/>
      <c r="AF273" s="22"/>
      <c r="AG273" s="22"/>
      <c r="AH273" s="22"/>
      <c r="AI273" s="22"/>
      <c r="AJ273" s="22"/>
      <c r="AK273" s="22"/>
      <c r="AL273" s="22"/>
      <c r="AM273" s="22"/>
      <c r="AN273" s="22"/>
      <c r="AO273" s="22"/>
      <c r="AP273" s="22" t="s">
        <v>3023</v>
      </c>
      <c r="AQ273" s="22"/>
      <c r="AR273" s="22"/>
      <c r="AS273" s="22"/>
      <c r="AT273" s="22"/>
      <c r="AU273" s="22" t="s">
        <v>62</v>
      </c>
      <c r="AV273" s="22" t="s">
        <v>3445</v>
      </c>
      <c r="AW273" s="22"/>
      <c r="AX273" s="23">
        <v>45019</v>
      </c>
      <c r="AY273" s="86">
        <f>VLOOKUP(A273,'TUTORÍAS 20230424'!A:I,8,0)</f>
        <v>1</v>
      </c>
      <c r="AZ273" s="86">
        <f>VLOOKUP(A273,'TUTORÍAS 20230502'!A:K,10,0)</f>
        <v>1</v>
      </c>
      <c r="BA273" s="109"/>
      <c r="BB273" s="109"/>
      <c r="BC273" s="22"/>
      <c r="BD273" s="22" t="s">
        <v>4210</v>
      </c>
      <c r="BE273" s="22"/>
    </row>
    <row r="274" spans="1:57" ht="15.75" customHeight="1">
      <c r="A274" s="19">
        <v>21465741</v>
      </c>
      <c r="B274" s="21">
        <v>4</v>
      </c>
      <c r="C274" s="20" t="s">
        <v>4211</v>
      </c>
      <c r="D274" s="20" t="s">
        <v>50</v>
      </c>
      <c r="E274" s="20" t="s">
        <v>627</v>
      </c>
      <c r="F274" s="20" t="s">
        <v>82</v>
      </c>
      <c r="G274" s="22" t="s">
        <v>1806</v>
      </c>
      <c r="H274" s="22" t="s">
        <v>3032</v>
      </c>
      <c r="I274" s="22"/>
      <c r="J274" s="22" t="s">
        <v>4212</v>
      </c>
      <c r="K274" s="22" t="s">
        <v>4213</v>
      </c>
      <c r="L274" s="22" t="s">
        <v>50</v>
      </c>
      <c r="M274" s="22"/>
      <c r="N274" s="21" t="s">
        <v>58</v>
      </c>
      <c r="O274" s="22" t="s">
        <v>999</v>
      </c>
      <c r="P274" s="22" t="s">
        <v>1000</v>
      </c>
      <c r="Q274" s="22" t="s">
        <v>3144</v>
      </c>
      <c r="R274" s="38"/>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t="s">
        <v>3023</v>
      </c>
      <c r="AQ274" s="22"/>
      <c r="AR274" s="22"/>
      <c r="AS274" s="22"/>
      <c r="AT274" s="22"/>
      <c r="AU274" s="22"/>
      <c r="AV274" s="22" t="s">
        <v>3445</v>
      </c>
      <c r="AW274" s="22"/>
      <c r="AX274" s="23">
        <v>45019</v>
      </c>
      <c r="AY274" s="86" t="s">
        <v>50</v>
      </c>
      <c r="AZ274" s="86" t="s">
        <v>50</v>
      </c>
      <c r="BA274" s="109"/>
      <c r="BB274" s="109"/>
      <c r="BC274" s="22"/>
      <c r="BD274" s="22" t="s">
        <v>3498</v>
      </c>
      <c r="BE274" s="22"/>
    </row>
    <row r="275" spans="1:57" ht="15.75" customHeight="1">
      <c r="A275" s="19">
        <v>21717322</v>
      </c>
      <c r="B275" s="21">
        <v>1</v>
      </c>
      <c r="C275" s="20" t="s">
        <v>4214</v>
      </c>
      <c r="D275" s="20" t="s">
        <v>50</v>
      </c>
      <c r="E275" s="20" t="s">
        <v>441</v>
      </c>
      <c r="F275" s="20" t="s">
        <v>82</v>
      </c>
      <c r="G275" s="22" t="s">
        <v>92</v>
      </c>
      <c r="H275" s="22" t="s">
        <v>3010</v>
      </c>
      <c r="I275" s="22"/>
      <c r="J275" s="22" t="s">
        <v>4215</v>
      </c>
      <c r="K275" s="22" t="s">
        <v>4216</v>
      </c>
      <c r="L275" s="38">
        <v>940274209</v>
      </c>
      <c r="M275" s="22"/>
      <c r="N275" s="21" t="s">
        <v>58</v>
      </c>
      <c r="O275" s="22" t="s">
        <v>999</v>
      </c>
      <c r="P275" s="22" t="s">
        <v>1000</v>
      </c>
      <c r="Q275" s="22" t="s">
        <v>249</v>
      </c>
      <c r="R275" s="38"/>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t="s">
        <v>3023</v>
      </c>
      <c r="AQ275" s="22"/>
      <c r="AR275" s="22"/>
      <c r="AS275" s="22"/>
      <c r="AT275" s="22"/>
      <c r="AU275" s="22"/>
      <c r="AV275" s="22" t="s">
        <v>3445</v>
      </c>
      <c r="AW275" s="22"/>
      <c r="AX275" s="23">
        <v>45019</v>
      </c>
      <c r="AY275" s="86" t="s">
        <v>50</v>
      </c>
      <c r="AZ275" s="86" t="s">
        <v>50</v>
      </c>
      <c r="BA275" s="109"/>
      <c r="BB275" s="109"/>
      <c r="BC275" s="22"/>
      <c r="BD275" s="22" t="s">
        <v>4217</v>
      </c>
      <c r="BE275" s="22"/>
    </row>
    <row r="276" spans="1:57" ht="15.75" customHeight="1">
      <c r="A276" s="19">
        <v>21630675</v>
      </c>
      <c r="B276" s="21">
        <v>9</v>
      </c>
      <c r="C276" s="20" t="s">
        <v>4218</v>
      </c>
      <c r="D276" s="20" t="s">
        <v>50</v>
      </c>
      <c r="E276" s="20" t="s">
        <v>1613</v>
      </c>
      <c r="F276" s="20" t="s">
        <v>82</v>
      </c>
      <c r="G276" s="22" t="s">
        <v>92</v>
      </c>
      <c r="H276" s="22" t="s">
        <v>3010</v>
      </c>
      <c r="I276" s="22"/>
      <c r="J276" s="22" t="s">
        <v>4219</v>
      </c>
      <c r="K276" s="22" t="s">
        <v>4220</v>
      </c>
      <c r="L276" s="38">
        <v>973894855</v>
      </c>
      <c r="M276" s="22"/>
      <c r="N276" s="21" t="s">
        <v>58</v>
      </c>
      <c r="O276" s="22" t="s">
        <v>69</v>
      </c>
      <c r="P276" s="22" t="s">
        <v>232</v>
      </c>
      <c r="Q276" s="22" t="s">
        <v>249</v>
      </c>
      <c r="R276" s="38"/>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t="s">
        <v>3023</v>
      </c>
      <c r="AQ276" s="22"/>
      <c r="AR276" s="22"/>
      <c r="AS276" s="22"/>
      <c r="AT276" s="22"/>
      <c r="AU276" s="22"/>
      <c r="AV276" s="22" t="s">
        <v>3445</v>
      </c>
      <c r="AW276" s="22"/>
      <c r="AX276" s="23">
        <v>45019</v>
      </c>
      <c r="AY276" s="86" t="s">
        <v>50</v>
      </c>
      <c r="AZ276" s="86" t="s">
        <v>50</v>
      </c>
      <c r="BA276" s="109"/>
      <c r="BB276" s="109"/>
      <c r="BC276" s="22" t="s">
        <v>4221</v>
      </c>
      <c r="BD276" s="22" t="s">
        <v>4222</v>
      </c>
      <c r="BE276" s="22"/>
    </row>
    <row r="277" spans="1:57" ht="15.75" customHeight="1">
      <c r="A277" s="19">
        <v>21251377</v>
      </c>
      <c r="B277" s="21">
        <v>6</v>
      </c>
      <c r="C277" s="20" t="s">
        <v>4223</v>
      </c>
      <c r="D277" s="20" t="s">
        <v>50</v>
      </c>
      <c r="E277" s="20" t="s">
        <v>441</v>
      </c>
      <c r="F277" s="20" t="s">
        <v>82</v>
      </c>
      <c r="G277" s="22" t="s">
        <v>1806</v>
      </c>
      <c r="H277" s="22" t="s">
        <v>3078</v>
      </c>
      <c r="I277" s="22"/>
      <c r="J277" s="22" t="s">
        <v>4224</v>
      </c>
      <c r="K277" s="22" t="s">
        <v>4225</v>
      </c>
      <c r="L277" s="38">
        <v>968146512</v>
      </c>
      <c r="M277" s="22"/>
      <c r="N277" s="21" t="s">
        <v>58</v>
      </c>
      <c r="O277" s="22" t="s">
        <v>999</v>
      </c>
      <c r="P277" s="22" t="s">
        <v>1000</v>
      </c>
      <c r="Q277" s="22" t="s">
        <v>3144</v>
      </c>
      <c r="R277" s="38"/>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t="s">
        <v>3023</v>
      </c>
      <c r="AQ277" s="22"/>
      <c r="AR277" s="22"/>
      <c r="AS277" s="22"/>
      <c r="AT277" s="22"/>
      <c r="AU277" s="22"/>
      <c r="AV277" s="22" t="s">
        <v>3445</v>
      </c>
      <c r="AW277" s="22"/>
      <c r="AX277" s="23">
        <v>45019</v>
      </c>
      <c r="AY277" s="86" t="s">
        <v>50</v>
      </c>
      <c r="AZ277" s="86" t="s">
        <v>50</v>
      </c>
      <c r="BA277" s="109"/>
      <c r="BB277" s="109"/>
      <c r="BC277" s="22" t="s">
        <v>4226</v>
      </c>
      <c r="BD277" s="22" t="s">
        <v>4227</v>
      </c>
      <c r="BE277" s="22"/>
    </row>
    <row r="278" spans="1:57" ht="15.75" customHeight="1">
      <c r="A278" s="19">
        <v>21477852</v>
      </c>
      <c r="B278" s="21">
        <v>1</v>
      </c>
      <c r="C278" s="20" t="s">
        <v>4228</v>
      </c>
      <c r="D278" s="20" t="s">
        <v>50</v>
      </c>
      <c r="E278" s="20" t="s">
        <v>271</v>
      </c>
      <c r="F278" s="20" t="s">
        <v>82</v>
      </c>
      <c r="G278" s="22" t="s">
        <v>1806</v>
      </c>
      <c r="H278" s="22" t="s">
        <v>3032</v>
      </c>
      <c r="I278" s="22"/>
      <c r="J278" s="22" t="s">
        <v>4229</v>
      </c>
      <c r="K278" s="22" t="s">
        <v>4230</v>
      </c>
      <c r="L278" s="22" t="s">
        <v>50</v>
      </c>
      <c r="M278" s="22"/>
      <c r="N278" s="21" t="s">
        <v>58</v>
      </c>
      <c r="O278" s="22" t="s">
        <v>77</v>
      </c>
      <c r="P278" s="22" t="s">
        <v>2481</v>
      </c>
      <c r="Q278" s="22" t="s">
        <v>2482</v>
      </c>
      <c r="R278" s="38"/>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t="s">
        <v>3023</v>
      </c>
      <c r="AQ278" s="22"/>
      <c r="AR278" s="22"/>
      <c r="AS278" s="22"/>
      <c r="AT278" s="22"/>
      <c r="AU278" s="22"/>
      <c r="AV278" s="22" t="s">
        <v>3445</v>
      </c>
      <c r="AW278" s="22"/>
      <c r="AX278" s="23">
        <v>45020</v>
      </c>
      <c r="AY278" s="86" t="s">
        <v>50</v>
      </c>
      <c r="AZ278" s="86" t="s">
        <v>50</v>
      </c>
      <c r="BA278" s="109"/>
      <c r="BB278" s="109"/>
      <c r="BC278" s="22" t="s">
        <v>4231</v>
      </c>
      <c r="BD278" s="22" t="s">
        <v>3532</v>
      </c>
      <c r="BE278" s="22"/>
    </row>
    <row r="279" spans="1:57" ht="15.75" customHeight="1">
      <c r="A279" s="19">
        <v>21645496</v>
      </c>
      <c r="B279" s="21">
        <v>0</v>
      </c>
      <c r="C279" s="20" t="s">
        <v>4232</v>
      </c>
      <c r="D279" s="20" t="s">
        <v>50</v>
      </c>
      <c r="E279" s="20" t="s">
        <v>942</v>
      </c>
      <c r="F279" s="20" t="s">
        <v>82</v>
      </c>
      <c r="G279" s="22" t="s">
        <v>92</v>
      </c>
      <c r="H279" s="22" t="s">
        <v>3010</v>
      </c>
      <c r="I279" s="22"/>
      <c r="J279" s="22" t="s">
        <v>4233</v>
      </c>
      <c r="K279" s="22" t="s">
        <v>4234</v>
      </c>
      <c r="L279" s="38">
        <v>977246595</v>
      </c>
      <c r="M279" s="22"/>
      <c r="N279" s="21" t="s">
        <v>58</v>
      </c>
      <c r="O279" s="22" t="s">
        <v>77</v>
      </c>
      <c r="P279" s="22" t="s">
        <v>2481</v>
      </c>
      <c r="Q279" s="22" t="s">
        <v>2482</v>
      </c>
      <c r="R279" s="38"/>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t="s">
        <v>3023</v>
      </c>
      <c r="AQ279" s="22"/>
      <c r="AR279" s="22"/>
      <c r="AS279" s="22"/>
      <c r="AT279" s="22"/>
      <c r="AU279" s="22"/>
      <c r="AV279" s="22" t="s">
        <v>3445</v>
      </c>
      <c r="AW279" s="22"/>
      <c r="AX279" s="23">
        <v>45020</v>
      </c>
      <c r="AY279" s="86" t="s">
        <v>50</v>
      </c>
      <c r="AZ279" s="86" t="s">
        <v>50</v>
      </c>
      <c r="BA279" s="109"/>
      <c r="BB279" s="109"/>
      <c r="BC279" s="22" t="s">
        <v>4235</v>
      </c>
      <c r="BD279" s="22" t="s">
        <v>4236</v>
      </c>
      <c r="BE279" s="22"/>
    </row>
    <row r="280" spans="1:57" ht="15.75" customHeight="1">
      <c r="A280" s="19">
        <v>21713106</v>
      </c>
      <c r="B280" s="21">
        <v>5</v>
      </c>
      <c r="C280" s="20" t="s">
        <v>4237</v>
      </c>
      <c r="D280" s="20" t="s">
        <v>50</v>
      </c>
      <c r="E280" s="20" t="s">
        <v>627</v>
      </c>
      <c r="F280" s="20" t="s">
        <v>82</v>
      </c>
      <c r="G280" s="22" t="s">
        <v>92</v>
      </c>
      <c r="H280" s="22" t="s">
        <v>3010</v>
      </c>
      <c r="I280" s="22"/>
      <c r="J280" s="22" t="s">
        <v>4238</v>
      </c>
      <c r="K280" s="22" t="s">
        <v>4239</v>
      </c>
      <c r="L280" s="38">
        <v>985494239</v>
      </c>
      <c r="M280" s="22"/>
      <c r="N280" s="21" t="s">
        <v>58</v>
      </c>
      <c r="O280" s="22" t="s">
        <v>999</v>
      </c>
      <c r="P280" s="22" t="s">
        <v>1000</v>
      </c>
      <c r="Q280" s="22" t="s">
        <v>249</v>
      </c>
      <c r="R280" s="38"/>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t="s">
        <v>3023</v>
      </c>
      <c r="AQ280" s="22"/>
      <c r="AR280" s="22"/>
      <c r="AS280" s="22"/>
      <c r="AT280" s="22"/>
      <c r="AU280" s="22"/>
      <c r="AV280" s="22" t="s">
        <v>3445</v>
      </c>
      <c r="AW280" s="22"/>
      <c r="AX280" s="23">
        <v>45020</v>
      </c>
      <c r="AY280" s="86" t="s">
        <v>50</v>
      </c>
      <c r="AZ280" s="86" t="s">
        <v>50</v>
      </c>
      <c r="BA280" s="109"/>
      <c r="BB280" s="109"/>
      <c r="BC280" s="22" t="s">
        <v>4240</v>
      </c>
      <c r="BD280" s="22" t="s">
        <v>4241</v>
      </c>
      <c r="BE280" s="22"/>
    </row>
    <row r="281" spans="1:57" ht="15.75" customHeight="1">
      <c r="A281" s="19">
        <v>21343410</v>
      </c>
      <c r="B281" s="21">
        <v>1</v>
      </c>
      <c r="C281" s="20" t="s">
        <v>4242</v>
      </c>
      <c r="D281" s="20" t="s">
        <v>50</v>
      </c>
      <c r="E281" s="20" t="s">
        <v>627</v>
      </c>
      <c r="F281" s="20" t="s">
        <v>82</v>
      </c>
      <c r="G281" s="22" t="s">
        <v>92</v>
      </c>
      <c r="H281" s="22" t="s">
        <v>3010</v>
      </c>
      <c r="I281" s="22"/>
      <c r="J281" s="22" t="s">
        <v>4243</v>
      </c>
      <c r="K281" s="22" t="s">
        <v>4244</v>
      </c>
      <c r="L281" s="38">
        <v>978213274</v>
      </c>
      <c r="M281" s="22"/>
      <c r="N281" s="21" t="s">
        <v>58</v>
      </c>
      <c r="O281" s="22" t="s">
        <v>77</v>
      </c>
      <c r="P281" s="22" t="s">
        <v>3001</v>
      </c>
      <c r="Q281" s="22" t="s">
        <v>1848</v>
      </c>
      <c r="R281" s="38"/>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t="s">
        <v>3023</v>
      </c>
      <c r="AQ281" s="22"/>
      <c r="AR281" s="22"/>
      <c r="AS281" s="22"/>
      <c r="AT281" s="22"/>
      <c r="AU281" s="22"/>
      <c r="AV281" s="22" t="s">
        <v>3445</v>
      </c>
      <c r="AW281" s="22"/>
      <c r="AX281" s="23">
        <v>45020</v>
      </c>
      <c r="AY281" s="86" t="s">
        <v>50</v>
      </c>
      <c r="AZ281" s="86" t="s">
        <v>50</v>
      </c>
      <c r="BA281" s="109"/>
      <c r="BB281" s="109"/>
      <c r="BC281" s="22" t="s">
        <v>4245</v>
      </c>
      <c r="BD281" s="22" t="s">
        <v>3650</v>
      </c>
      <c r="BE281" s="22"/>
    </row>
    <row r="282" spans="1:57" ht="15.75" customHeight="1">
      <c r="A282" s="19">
        <v>26312070</v>
      </c>
      <c r="B282" s="21">
        <v>1</v>
      </c>
      <c r="C282" s="20" t="s">
        <v>4246</v>
      </c>
      <c r="D282" s="20" t="s">
        <v>50</v>
      </c>
      <c r="E282" s="20" t="s">
        <v>323</v>
      </c>
      <c r="F282" s="20" t="s">
        <v>82</v>
      </c>
      <c r="G282" s="22" t="s">
        <v>92</v>
      </c>
      <c r="H282" s="22" t="s">
        <v>3010</v>
      </c>
      <c r="I282" s="22"/>
      <c r="J282" s="22" t="s">
        <v>4247</v>
      </c>
      <c r="K282" s="22" t="s">
        <v>4248</v>
      </c>
      <c r="L282" s="38">
        <v>978746244</v>
      </c>
      <c r="M282" s="22"/>
      <c r="N282" s="21" t="s">
        <v>58</v>
      </c>
      <c r="O282" s="22" t="s">
        <v>77</v>
      </c>
      <c r="P282" s="22" t="s">
        <v>2267</v>
      </c>
      <c r="Q282" s="22" t="s">
        <v>2482</v>
      </c>
      <c r="R282" s="38"/>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t="s">
        <v>3023</v>
      </c>
      <c r="AQ282" s="22"/>
      <c r="AR282" s="22"/>
      <c r="AS282" s="22"/>
      <c r="AT282" s="22"/>
      <c r="AU282" s="22"/>
      <c r="AV282" s="22" t="s">
        <v>3445</v>
      </c>
      <c r="AW282" s="22"/>
      <c r="AX282" s="23">
        <v>45020</v>
      </c>
      <c r="AY282" s="86" t="s">
        <v>50</v>
      </c>
      <c r="AZ282" s="86" t="s">
        <v>50</v>
      </c>
      <c r="BA282" s="109"/>
      <c r="BB282" s="109"/>
      <c r="BC282" s="22"/>
      <c r="BD282" s="22" t="s">
        <v>3532</v>
      </c>
      <c r="BE282" s="22"/>
    </row>
    <row r="283" spans="1:57" ht="15.75" customHeight="1">
      <c r="A283" s="19">
        <v>21710809</v>
      </c>
      <c r="B283" s="21">
        <v>8</v>
      </c>
      <c r="C283" s="20" t="s">
        <v>4249</v>
      </c>
      <c r="D283" s="20" t="s">
        <v>50</v>
      </c>
      <c r="E283" s="20" t="s">
        <v>220</v>
      </c>
      <c r="F283" s="20" t="s">
        <v>65</v>
      </c>
      <c r="G283" s="22" t="s">
        <v>92</v>
      </c>
      <c r="H283" s="22" t="s">
        <v>3010</v>
      </c>
      <c r="I283" s="22"/>
      <c r="J283" s="22" t="s">
        <v>4250</v>
      </c>
      <c r="K283" s="22" t="s">
        <v>4251</v>
      </c>
      <c r="L283" s="38">
        <v>999517710</v>
      </c>
      <c r="M283" s="22"/>
      <c r="N283" s="21" t="s">
        <v>58</v>
      </c>
      <c r="O283" s="22" t="s">
        <v>69</v>
      </c>
      <c r="P283" s="22" t="s">
        <v>70</v>
      </c>
      <c r="Q283" s="22" t="s">
        <v>192</v>
      </c>
      <c r="R283" s="38"/>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t="s">
        <v>3023</v>
      </c>
      <c r="AQ283" s="22"/>
      <c r="AR283" s="22"/>
      <c r="AS283" s="22"/>
      <c r="AT283" s="22"/>
      <c r="AU283" s="22"/>
      <c r="AV283" s="22" t="s">
        <v>3445</v>
      </c>
      <c r="AW283" s="22"/>
      <c r="AX283" s="23">
        <v>45020</v>
      </c>
      <c r="AY283" s="86" t="s">
        <v>50</v>
      </c>
      <c r="AZ283" s="86" t="s">
        <v>50</v>
      </c>
      <c r="BA283" s="109"/>
      <c r="BB283" s="109"/>
      <c r="BC283" s="22"/>
      <c r="BD283" s="22" t="s">
        <v>4252</v>
      </c>
      <c r="BE283" s="22"/>
    </row>
    <row r="284" spans="1:57" ht="15.75" customHeight="1">
      <c r="A284" s="34">
        <v>21623607</v>
      </c>
      <c r="B284" s="59">
        <v>6</v>
      </c>
      <c r="C284" s="58" t="s">
        <v>4253</v>
      </c>
      <c r="D284" s="58" t="s">
        <v>50</v>
      </c>
      <c r="E284" s="58" t="s">
        <v>3767</v>
      </c>
      <c r="F284" s="58" t="s">
        <v>3380</v>
      </c>
      <c r="G284" s="29" t="s">
        <v>92</v>
      </c>
      <c r="H284" s="29" t="s">
        <v>3010</v>
      </c>
      <c r="I284" s="29"/>
      <c r="J284" s="29" t="s">
        <v>4254</v>
      </c>
      <c r="K284" s="29" t="s">
        <v>4255</v>
      </c>
      <c r="L284" s="44">
        <v>942735855</v>
      </c>
      <c r="M284" s="29"/>
      <c r="N284" s="59" t="s">
        <v>58</v>
      </c>
      <c r="O284" s="29" t="s">
        <v>108</v>
      </c>
      <c r="P284" s="29" t="s">
        <v>3098</v>
      </c>
      <c r="Q284" s="29" t="s">
        <v>4256</v>
      </c>
      <c r="R284" s="44" t="s">
        <v>783</v>
      </c>
      <c r="S284" s="29" t="str">
        <f>VLOOKUP(R284,'TUTORES 1s2023'!A:D,2,0)</f>
        <v>MARTÍNEZ MONDACA RUBÉN IGNACIO</v>
      </c>
      <c r="T284" s="29" t="str">
        <f>VLOOKUP(R284,'TUTORES 1s2023'!A:G,5,0)</f>
        <v>ruben.martinez@usach.cl</v>
      </c>
      <c r="U284" s="44">
        <f>VLOOKUP(R284,'TUTORES 1s2023'!A:G,6,0)</f>
        <v>56998258747</v>
      </c>
      <c r="V284" s="45" t="s">
        <v>3175</v>
      </c>
      <c r="W284" s="29" t="s">
        <v>62</v>
      </c>
      <c r="X284" s="29"/>
      <c r="Y284" s="29"/>
      <c r="Z284" s="29"/>
      <c r="AA284" s="29"/>
      <c r="AB284" s="29"/>
      <c r="AC284" s="29"/>
      <c r="AD284" s="29"/>
      <c r="AE284" s="29"/>
      <c r="AF284" s="29"/>
      <c r="AG284" s="29"/>
      <c r="AH284" s="29"/>
      <c r="AI284" s="29"/>
      <c r="AJ284" s="29"/>
      <c r="AK284" s="29"/>
      <c r="AL284" s="29"/>
      <c r="AM284" s="29"/>
      <c r="AN284" s="29"/>
      <c r="AO284" s="29"/>
      <c r="AP284" s="29" t="s">
        <v>3023</v>
      </c>
      <c r="AQ284" s="29"/>
      <c r="AR284" s="29"/>
      <c r="AS284" s="29"/>
      <c r="AT284" s="29"/>
      <c r="AU284" s="29" t="s">
        <v>62</v>
      </c>
      <c r="AV284" s="29" t="s">
        <v>3445</v>
      </c>
      <c r="AW284" s="29"/>
      <c r="AX284" s="45">
        <v>45020</v>
      </c>
      <c r="AY284" s="66">
        <v>0</v>
      </c>
      <c r="AZ284" s="86">
        <f>VLOOKUP(A284,'TUTORÍAS 20230502'!A:K,10,0)</f>
        <v>1</v>
      </c>
      <c r="BA284" s="110"/>
      <c r="BB284" s="110"/>
      <c r="BC284" s="29" t="s">
        <v>4257</v>
      </c>
      <c r="BD284" s="29" t="s">
        <v>4258</v>
      </c>
      <c r="BE284" s="29"/>
    </row>
    <row r="285" spans="1:57" ht="15.75" customHeight="1">
      <c r="A285" s="19">
        <v>21636023</v>
      </c>
      <c r="B285" s="21">
        <v>0</v>
      </c>
      <c r="C285" s="20" t="s">
        <v>4259</v>
      </c>
      <c r="D285" s="20" t="s">
        <v>50</v>
      </c>
      <c r="E285" s="20" t="s">
        <v>81</v>
      </c>
      <c r="F285" s="20" t="s">
        <v>82</v>
      </c>
      <c r="G285" s="22" t="s">
        <v>92</v>
      </c>
      <c r="H285" s="22" t="s">
        <v>3010</v>
      </c>
      <c r="I285" s="22"/>
      <c r="J285" s="22" t="s">
        <v>4260</v>
      </c>
      <c r="K285" s="22" t="s">
        <v>4261</v>
      </c>
      <c r="L285" s="38">
        <v>988997114</v>
      </c>
      <c r="M285" s="22"/>
      <c r="N285" s="21" t="s">
        <v>58</v>
      </c>
      <c r="O285" s="22" t="s">
        <v>69</v>
      </c>
      <c r="P285" s="22" t="s">
        <v>232</v>
      </c>
      <c r="Q285" s="22" t="s">
        <v>249</v>
      </c>
      <c r="R285" s="38"/>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t="s">
        <v>3023</v>
      </c>
      <c r="AQ285" s="22"/>
      <c r="AR285" s="22"/>
      <c r="AS285" s="22"/>
      <c r="AT285" s="22"/>
      <c r="AU285" s="22"/>
      <c r="AV285" s="22" t="s">
        <v>3445</v>
      </c>
      <c r="AW285" s="22"/>
      <c r="AX285" s="23">
        <v>45020</v>
      </c>
      <c r="AY285" s="86" t="s">
        <v>50</v>
      </c>
      <c r="AZ285" s="86" t="s">
        <v>50</v>
      </c>
      <c r="BA285" s="109"/>
      <c r="BB285" s="109"/>
      <c r="BC285" s="22"/>
      <c r="BD285" s="22" t="s">
        <v>4262</v>
      </c>
      <c r="BE285" s="22"/>
    </row>
    <row r="286" spans="1:57" ht="15.75" customHeight="1">
      <c r="A286" s="19">
        <v>20922610</v>
      </c>
      <c r="B286" s="21">
        <v>3</v>
      </c>
      <c r="C286" s="20" t="s">
        <v>4263</v>
      </c>
      <c r="D286" s="20" t="s">
        <v>50</v>
      </c>
      <c r="E286" s="20" t="s">
        <v>732</v>
      </c>
      <c r="F286" s="20" t="s">
        <v>82</v>
      </c>
      <c r="G286" s="22" t="s">
        <v>92</v>
      </c>
      <c r="H286" s="22" t="s">
        <v>3010</v>
      </c>
      <c r="I286" s="22"/>
      <c r="J286" s="22" t="s">
        <v>4264</v>
      </c>
      <c r="K286" s="22" t="s">
        <v>4265</v>
      </c>
      <c r="L286" s="38" t="s">
        <v>50</v>
      </c>
      <c r="M286" s="22"/>
      <c r="N286" s="21" t="s">
        <v>58</v>
      </c>
      <c r="O286" s="22" t="s">
        <v>77</v>
      </c>
      <c r="P286" s="22" t="s">
        <v>2267</v>
      </c>
      <c r="Q286" s="22" t="s">
        <v>2482</v>
      </c>
      <c r="R286" s="38"/>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t="s">
        <v>3023</v>
      </c>
      <c r="AQ286" s="22"/>
      <c r="AR286" s="22"/>
      <c r="AS286" s="22"/>
      <c r="AT286" s="22"/>
      <c r="AU286" s="22"/>
      <c r="AV286" s="22" t="s">
        <v>3445</v>
      </c>
      <c r="AW286" s="22"/>
      <c r="AX286" s="23">
        <v>45020</v>
      </c>
      <c r="AY286" s="86" t="s">
        <v>50</v>
      </c>
      <c r="AZ286" s="86" t="s">
        <v>50</v>
      </c>
      <c r="BA286" s="109"/>
      <c r="BB286" s="109"/>
      <c r="BC286" s="22" t="s">
        <v>4266</v>
      </c>
      <c r="BD286" s="22" t="s">
        <v>4267</v>
      </c>
      <c r="BE286" s="22"/>
    </row>
    <row r="287" spans="1:57" ht="15.75" customHeight="1">
      <c r="A287" s="19">
        <v>21722100</v>
      </c>
      <c r="B287" s="21">
        <v>5</v>
      </c>
      <c r="C287" s="20" t="s">
        <v>4268</v>
      </c>
      <c r="D287" s="20" t="s">
        <v>50</v>
      </c>
      <c r="E287" s="20" t="s">
        <v>651</v>
      </c>
      <c r="F287" s="20" t="s">
        <v>91</v>
      </c>
      <c r="G287" s="22" t="s">
        <v>2843</v>
      </c>
      <c r="H287" s="22" t="s">
        <v>3700</v>
      </c>
      <c r="I287" s="22"/>
      <c r="J287" s="22" t="s">
        <v>4269</v>
      </c>
      <c r="K287" s="22" t="s">
        <v>4270</v>
      </c>
      <c r="L287" s="38" t="s">
        <v>50</v>
      </c>
      <c r="M287" s="22"/>
      <c r="N287" s="21" t="s">
        <v>58</v>
      </c>
      <c r="O287" s="22" t="s">
        <v>77</v>
      </c>
      <c r="P287" s="22" t="s">
        <v>3746</v>
      </c>
      <c r="Q287" s="22" t="s">
        <v>2481</v>
      </c>
      <c r="R287" s="38"/>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t="s">
        <v>3023</v>
      </c>
      <c r="AQ287" s="22"/>
      <c r="AR287" s="22"/>
      <c r="AS287" s="22"/>
      <c r="AT287" s="22"/>
      <c r="AU287" s="22"/>
      <c r="AV287" s="22" t="s">
        <v>3445</v>
      </c>
      <c r="AW287" s="22"/>
      <c r="AX287" s="23">
        <v>45020</v>
      </c>
      <c r="AY287" s="86" t="s">
        <v>50</v>
      </c>
      <c r="AZ287" s="86" t="s">
        <v>50</v>
      </c>
      <c r="BA287" s="109"/>
      <c r="BB287" s="109"/>
      <c r="BC287" s="22" t="s">
        <v>4271</v>
      </c>
      <c r="BD287" s="22" t="s">
        <v>4272</v>
      </c>
      <c r="BE287" s="22"/>
    </row>
    <row r="288" spans="1:57" ht="15.75" customHeight="1">
      <c r="A288" s="19">
        <v>21454037</v>
      </c>
      <c r="B288" s="21">
        <v>1</v>
      </c>
      <c r="C288" s="20" t="s">
        <v>4273</v>
      </c>
      <c r="D288" s="20" t="s">
        <v>50</v>
      </c>
      <c r="E288" s="20" t="s">
        <v>942</v>
      </c>
      <c r="F288" s="20" t="s">
        <v>82</v>
      </c>
      <c r="G288" s="22" t="s">
        <v>92</v>
      </c>
      <c r="H288" s="22" t="s">
        <v>3010</v>
      </c>
      <c r="I288" s="22"/>
      <c r="J288" s="22" t="s">
        <v>4274</v>
      </c>
      <c r="K288" s="22" t="s">
        <v>4275</v>
      </c>
      <c r="L288" s="38" t="s">
        <v>50</v>
      </c>
      <c r="M288" s="22"/>
      <c r="N288" s="21" t="s">
        <v>58</v>
      </c>
      <c r="O288" s="22" t="s">
        <v>77</v>
      </c>
      <c r="P288" s="22" t="s">
        <v>2481</v>
      </c>
      <c r="Q288" s="22" t="s">
        <v>2482</v>
      </c>
      <c r="R288" s="38"/>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t="s">
        <v>3023</v>
      </c>
      <c r="AQ288" s="22"/>
      <c r="AR288" s="22"/>
      <c r="AS288" s="22"/>
      <c r="AT288" s="22"/>
      <c r="AU288" s="22"/>
      <c r="AV288" s="22" t="s">
        <v>3445</v>
      </c>
      <c r="AW288" s="22"/>
      <c r="AX288" s="23">
        <v>45020</v>
      </c>
      <c r="AY288" s="86" t="s">
        <v>50</v>
      </c>
      <c r="AZ288" s="86" t="s">
        <v>50</v>
      </c>
      <c r="BA288" s="109"/>
      <c r="BB288" s="109"/>
      <c r="BC288" s="22" t="s">
        <v>4276</v>
      </c>
      <c r="BD288" s="22" t="s">
        <v>4277</v>
      </c>
      <c r="BE288" s="22"/>
    </row>
    <row r="289" spans="1:57" ht="15.75" customHeight="1">
      <c r="A289" s="74">
        <v>20561230</v>
      </c>
      <c r="B289" s="77">
        <v>0</v>
      </c>
      <c r="C289" s="75" t="s">
        <v>4278</v>
      </c>
      <c r="D289" s="75" t="s">
        <v>50</v>
      </c>
      <c r="E289" s="75" t="s">
        <v>1613</v>
      </c>
      <c r="F289" s="75" t="s">
        <v>82</v>
      </c>
      <c r="G289" s="75" t="s">
        <v>1806</v>
      </c>
      <c r="H289" s="75" t="s">
        <v>3078</v>
      </c>
      <c r="I289" s="75"/>
      <c r="J289" s="75" t="s">
        <v>4279</v>
      </c>
      <c r="K289" s="75" t="s">
        <v>4280</v>
      </c>
      <c r="L289" s="74" t="s">
        <v>50</v>
      </c>
      <c r="M289" s="75"/>
      <c r="N289" s="77" t="s">
        <v>58</v>
      </c>
      <c r="O289" s="78" t="s">
        <v>69</v>
      </c>
      <c r="P289" s="78" t="s">
        <v>2542</v>
      </c>
      <c r="Q289" s="78" t="s">
        <v>224</v>
      </c>
      <c r="R289" s="9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111" t="s">
        <v>4281</v>
      </c>
      <c r="AQ289" s="78"/>
      <c r="AR289" s="78"/>
      <c r="AS289" s="78"/>
      <c r="AT289" s="78"/>
      <c r="AU289" s="78"/>
      <c r="AV289" s="78" t="s">
        <v>4282</v>
      </c>
      <c r="AW289" s="78"/>
      <c r="AX289" s="99">
        <v>45021</v>
      </c>
      <c r="AY289" s="100" t="s">
        <v>50</v>
      </c>
      <c r="AZ289" s="100" t="s">
        <v>50</v>
      </c>
      <c r="BA289" s="113"/>
      <c r="BB289" s="113"/>
      <c r="BC289" s="22"/>
      <c r="BD289" s="24"/>
      <c r="BE289" s="22"/>
    </row>
    <row r="290" spans="1:57" ht="15.75" customHeight="1">
      <c r="A290" s="75">
        <v>20829721</v>
      </c>
      <c r="B290" s="77" t="s">
        <v>142</v>
      </c>
      <c r="C290" s="75" t="s">
        <v>4283</v>
      </c>
      <c r="D290" s="75" t="s">
        <v>50</v>
      </c>
      <c r="E290" s="75" t="s">
        <v>1147</v>
      </c>
      <c r="F290" s="75" t="s">
        <v>82</v>
      </c>
      <c r="G290" s="75" t="s">
        <v>1806</v>
      </c>
      <c r="H290" s="75" t="s">
        <v>3078</v>
      </c>
      <c r="I290" s="75"/>
      <c r="J290" s="75" t="s">
        <v>4284</v>
      </c>
      <c r="K290" s="75" t="s">
        <v>4285</v>
      </c>
      <c r="L290" s="74" t="s">
        <v>50</v>
      </c>
      <c r="M290" s="75"/>
      <c r="N290" s="77" t="s">
        <v>58</v>
      </c>
      <c r="O290" s="78" t="s">
        <v>77</v>
      </c>
      <c r="P290" s="78" t="s">
        <v>2267</v>
      </c>
      <c r="Q290" s="78" t="s">
        <v>3062</v>
      </c>
      <c r="R290" s="9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t="s">
        <v>4286</v>
      </c>
      <c r="AQ290" s="78"/>
      <c r="AR290" s="78"/>
      <c r="AS290" s="78"/>
      <c r="AT290" s="78"/>
      <c r="AU290" s="78"/>
      <c r="AV290" s="111" t="s">
        <v>4287</v>
      </c>
      <c r="AW290" s="78"/>
      <c r="AX290" s="99">
        <v>45022</v>
      </c>
      <c r="AY290" s="100" t="s">
        <v>50</v>
      </c>
      <c r="AZ290" s="100" t="s">
        <v>50</v>
      </c>
      <c r="BA290" s="78"/>
      <c r="BB290" s="78"/>
      <c r="BC290" s="22"/>
      <c r="BD290" s="24"/>
      <c r="BE290" s="22"/>
    </row>
    <row r="291" spans="1:57" ht="15.75" customHeight="1">
      <c r="A291" s="34">
        <v>20909990</v>
      </c>
      <c r="B291" s="59" t="s">
        <v>142</v>
      </c>
      <c r="C291" s="58" t="s">
        <v>4288</v>
      </c>
      <c r="D291" s="58" t="s">
        <v>50</v>
      </c>
      <c r="E291" s="58" t="s">
        <v>252</v>
      </c>
      <c r="F291" s="58" t="s">
        <v>253</v>
      </c>
      <c r="G291" s="58" t="s">
        <v>3039</v>
      </c>
      <c r="H291" s="58" t="s">
        <v>3170</v>
      </c>
      <c r="I291" s="58"/>
      <c r="J291" s="58" t="s">
        <v>4289</v>
      </c>
      <c r="K291" s="58" t="s">
        <v>4290</v>
      </c>
      <c r="L291" s="34" t="s">
        <v>50</v>
      </c>
      <c r="M291" s="58"/>
      <c r="N291" s="59" t="s">
        <v>58</v>
      </c>
      <c r="O291" s="29" t="s">
        <v>108</v>
      </c>
      <c r="P291" s="29" t="s">
        <v>548</v>
      </c>
      <c r="Q291" s="29" t="s">
        <v>3467</v>
      </c>
      <c r="R291" s="44" t="s">
        <v>701</v>
      </c>
      <c r="S291" s="29" t="str">
        <f>VLOOKUP(R291,'TUTORES 1s2023'!A:B,2,0)</f>
        <v>ALARCÓN ALARCÓN NICOLÁS IGNACIO</v>
      </c>
      <c r="T291" s="29" t="str">
        <f>VLOOKUP(R291,'TUTORES 1s2023'!A:F,5,0)</f>
        <v>nicolas.alarcon.a@usach.cl</v>
      </c>
      <c r="U291" s="44">
        <f>VLOOKUP(R291,'TUTORES 1s2023'!A:H,6,0)</f>
        <v>225296272</v>
      </c>
      <c r="V291" s="45">
        <v>45027</v>
      </c>
      <c r="W291" s="29" t="s">
        <v>62</v>
      </c>
      <c r="X291" s="29"/>
      <c r="Y291" s="29"/>
      <c r="Z291" s="29"/>
      <c r="AA291" s="29"/>
      <c r="AB291" s="29"/>
      <c r="AC291" s="29"/>
      <c r="AD291" s="29"/>
      <c r="AE291" s="29"/>
      <c r="AF291" s="29"/>
      <c r="AG291" s="29"/>
      <c r="AH291" s="29"/>
      <c r="AI291" s="29"/>
      <c r="AJ291" s="29"/>
      <c r="AK291" s="29"/>
      <c r="AL291" s="29"/>
      <c r="AM291" s="29"/>
      <c r="AN291" s="29"/>
      <c r="AO291" s="29"/>
      <c r="AP291" s="29" t="s">
        <v>4291</v>
      </c>
      <c r="AQ291" s="29"/>
      <c r="AR291" s="29"/>
      <c r="AS291" s="29"/>
      <c r="AT291" s="29"/>
      <c r="AU291" s="29" t="s">
        <v>62</v>
      </c>
      <c r="AV291" s="29" t="s">
        <v>4292</v>
      </c>
      <c r="AW291" s="29"/>
      <c r="AX291" s="45">
        <v>45026</v>
      </c>
      <c r="AY291" s="66">
        <v>0</v>
      </c>
      <c r="AZ291" s="86">
        <f>VLOOKUP(A291,'TUTORÍAS 20230502'!A:K,10,0)</f>
        <v>1</v>
      </c>
      <c r="BA291" s="29"/>
      <c r="BB291" s="29"/>
      <c r="BC291" s="29"/>
      <c r="BD291" s="66"/>
      <c r="BE291" s="29"/>
    </row>
    <row r="292" spans="1:57" ht="15.75" customHeight="1">
      <c r="A292" s="19">
        <v>21681742</v>
      </c>
      <c r="B292" s="21">
        <v>7</v>
      </c>
      <c r="C292" s="58" t="s">
        <v>4293</v>
      </c>
      <c r="D292" s="20" t="s">
        <v>50</v>
      </c>
      <c r="E292" s="58" t="s">
        <v>545</v>
      </c>
      <c r="F292" s="58" t="s">
        <v>119</v>
      </c>
      <c r="G292" s="58" t="s">
        <v>3267</v>
      </c>
      <c r="H292" s="58" t="s">
        <v>3268</v>
      </c>
      <c r="I292" s="20"/>
      <c r="J292" s="58" t="s">
        <v>4294</v>
      </c>
      <c r="K292" s="58" t="s">
        <v>4295</v>
      </c>
      <c r="L292" s="58">
        <v>955259794</v>
      </c>
      <c r="M292" s="20"/>
      <c r="N292" s="21" t="s">
        <v>58</v>
      </c>
      <c r="O292" s="22" t="s">
        <v>108</v>
      </c>
      <c r="P292" s="22" t="s">
        <v>548</v>
      </c>
      <c r="Q292" s="22" t="s">
        <v>2903</v>
      </c>
      <c r="R292" s="38" t="s">
        <v>851</v>
      </c>
      <c r="S292" s="22" t="str">
        <f>VLOOKUP(R292,'TUTORES 1s2023'!A:D,2,0)</f>
        <v>POLANCO HUAIQUIO ANA MERCEDES</v>
      </c>
      <c r="T292" s="22" t="str">
        <f>VLOOKUP(R292,'TUTORES 1s2023'!A:E,5,0)</f>
        <v>ana.polanco.h@usach.cl</v>
      </c>
      <c r="U292" s="22">
        <f>VLOOKUP(R292,'TUTORES 1s2023'!A:G,6,0)</f>
        <v>228423241</v>
      </c>
      <c r="V292" s="45">
        <v>45036</v>
      </c>
      <c r="W292" s="29" t="s">
        <v>62</v>
      </c>
      <c r="X292" s="22"/>
      <c r="Y292" s="22"/>
      <c r="Z292" s="22"/>
      <c r="AA292" s="22"/>
      <c r="AB292" s="22"/>
      <c r="AC292" s="22"/>
      <c r="AD292" s="22"/>
      <c r="AE292" s="22"/>
      <c r="AF292" s="38"/>
      <c r="AG292" s="22"/>
      <c r="AH292" s="22"/>
      <c r="AI292" s="22"/>
      <c r="AJ292" s="22"/>
      <c r="AK292" s="22"/>
      <c r="AL292" s="22"/>
      <c r="AM292" s="22"/>
      <c r="AN292" s="22"/>
      <c r="AO292" s="22"/>
      <c r="AP292" s="22"/>
      <c r="AQ292" s="22"/>
      <c r="AR292" s="22"/>
      <c r="AS292" s="22"/>
      <c r="AT292" s="22"/>
      <c r="AU292" s="22" t="s">
        <v>62</v>
      </c>
      <c r="AV292" s="22"/>
      <c r="AW292" s="22"/>
      <c r="AX292" s="23">
        <v>45028</v>
      </c>
      <c r="AY292" s="86">
        <f>VLOOKUP(A292,'TUTORÍAS 20230424'!A:I,8,0)</f>
        <v>1</v>
      </c>
      <c r="AZ292" s="86">
        <f>VLOOKUP(A292,'TUTORÍAS 20230502'!A:K,10,0)</f>
        <v>2</v>
      </c>
      <c r="BA292" s="22"/>
      <c r="BB292" s="22"/>
      <c r="BC292" s="22"/>
      <c r="BD292" s="24"/>
      <c r="BE292" s="22"/>
    </row>
    <row r="293" spans="1:57" ht="15.75" customHeight="1">
      <c r="A293" s="19">
        <v>21783098</v>
      </c>
      <c r="B293" s="19">
        <v>2</v>
      </c>
      <c r="C293" s="20" t="s">
        <v>4296</v>
      </c>
      <c r="D293" s="20" t="s">
        <v>50</v>
      </c>
      <c r="E293" s="20" t="s">
        <v>81</v>
      </c>
      <c r="F293" s="20" t="s">
        <v>82</v>
      </c>
      <c r="G293" s="22" t="s">
        <v>151</v>
      </c>
      <c r="H293" s="22" t="s">
        <v>3117</v>
      </c>
      <c r="I293" s="22"/>
      <c r="J293" s="22" t="s">
        <v>4297</v>
      </c>
      <c r="K293" s="22" t="s">
        <v>4298</v>
      </c>
      <c r="L293" s="38">
        <v>932986890</v>
      </c>
      <c r="M293" s="22"/>
      <c r="N293" s="21" t="s">
        <v>58</v>
      </c>
      <c r="O293" s="22" t="s">
        <v>77</v>
      </c>
      <c r="P293" s="22" t="s">
        <v>2267</v>
      </c>
      <c r="Q293" s="22" t="s">
        <v>2482</v>
      </c>
      <c r="R293" s="38"/>
      <c r="S293" s="22"/>
      <c r="T293" s="22"/>
      <c r="U293" s="38"/>
      <c r="V293" s="29"/>
      <c r="W293" s="29"/>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3">
        <v>45028</v>
      </c>
      <c r="AY293" s="86" t="s">
        <v>50</v>
      </c>
      <c r="AZ293" s="86" t="s">
        <v>50</v>
      </c>
      <c r="BA293" s="22" t="s">
        <v>4299</v>
      </c>
      <c r="BB293" s="22"/>
      <c r="BC293" s="22"/>
      <c r="BD293" s="24"/>
      <c r="BE293" s="22"/>
    </row>
    <row r="294" spans="1:57" ht="15.75" customHeight="1">
      <c r="A294" s="19">
        <v>21558171</v>
      </c>
      <c r="B294" s="19">
        <v>3</v>
      </c>
      <c r="C294" s="20" t="s">
        <v>4300</v>
      </c>
      <c r="D294" s="20" t="s">
        <v>50</v>
      </c>
      <c r="E294" s="20" t="s">
        <v>368</v>
      </c>
      <c r="F294" s="20" t="s">
        <v>52</v>
      </c>
      <c r="G294" s="22" t="s">
        <v>92</v>
      </c>
      <c r="H294" s="22" t="s">
        <v>3010</v>
      </c>
      <c r="I294" s="22"/>
      <c r="J294" s="22" t="s">
        <v>4301</v>
      </c>
      <c r="K294" s="22" t="s">
        <v>4302</v>
      </c>
      <c r="L294" s="22" t="s">
        <v>50</v>
      </c>
      <c r="M294" s="22"/>
      <c r="N294" s="21" t="s">
        <v>58</v>
      </c>
      <c r="O294" s="22" t="s">
        <v>77</v>
      </c>
      <c r="P294" s="22" t="s">
        <v>181</v>
      </c>
      <c r="Q294" s="22" t="s">
        <v>411</v>
      </c>
      <c r="R294" s="38"/>
      <c r="S294" s="22"/>
      <c r="T294" s="22"/>
      <c r="U294" s="38"/>
      <c r="V294" s="29"/>
      <c r="W294" s="29"/>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3">
        <v>45028</v>
      </c>
      <c r="AY294" s="86" t="s">
        <v>50</v>
      </c>
      <c r="AZ294" s="86" t="s">
        <v>50</v>
      </c>
      <c r="BA294" s="22" t="s">
        <v>4080</v>
      </c>
      <c r="BB294" s="22" t="s">
        <v>4303</v>
      </c>
      <c r="BC294" s="22"/>
      <c r="BD294" s="24"/>
      <c r="BE294" s="22"/>
    </row>
    <row r="295" spans="1:57" ht="15.75" customHeight="1">
      <c r="A295" s="19">
        <v>21550840</v>
      </c>
      <c r="B295" s="19">
        <v>4</v>
      </c>
      <c r="C295" s="20" t="s">
        <v>4304</v>
      </c>
      <c r="D295" s="20" t="s">
        <v>50</v>
      </c>
      <c r="E295" s="20" t="s">
        <v>138</v>
      </c>
      <c r="F295" s="20" t="s">
        <v>82</v>
      </c>
      <c r="G295" s="22" t="s">
        <v>3962</v>
      </c>
      <c r="H295" s="22" t="s">
        <v>3963</v>
      </c>
      <c r="I295" s="22"/>
      <c r="J295" s="22" t="s">
        <v>4305</v>
      </c>
      <c r="K295" s="22" t="s">
        <v>4306</v>
      </c>
      <c r="L295" s="22" t="s">
        <v>50</v>
      </c>
      <c r="M295" s="22"/>
      <c r="N295" s="21" t="s">
        <v>58</v>
      </c>
      <c r="O295" s="22" t="s">
        <v>77</v>
      </c>
      <c r="P295" s="22" t="s">
        <v>3001</v>
      </c>
      <c r="Q295" s="22" t="s">
        <v>1848</v>
      </c>
      <c r="R295" s="38"/>
      <c r="S295" s="22"/>
      <c r="T295" s="22"/>
      <c r="U295" s="38"/>
      <c r="V295" s="29"/>
      <c r="W295" s="29"/>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3">
        <v>45028</v>
      </c>
      <c r="AY295" s="86" t="s">
        <v>50</v>
      </c>
      <c r="AZ295" s="86" t="s">
        <v>50</v>
      </c>
      <c r="BA295" s="22" t="s">
        <v>4307</v>
      </c>
      <c r="BB295" s="22" t="s">
        <v>4308</v>
      </c>
      <c r="BC295" s="22"/>
      <c r="BD295" s="24"/>
      <c r="BE295" s="22"/>
    </row>
    <row r="296" spans="1:57" ht="15.75" customHeight="1">
      <c r="A296" s="19">
        <v>21310280</v>
      </c>
      <c r="B296" s="19" t="s">
        <v>3091</v>
      </c>
      <c r="C296" s="20" t="s">
        <v>4309</v>
      </c>
      <c r="D296" s="20" t="s">
        <v>50</v>
      </c>
      <c r="E296" s="20" t="s">
        <v>1053</v>
      </c>
      <c r="F296" s="20" t="s">
        <v>82</v>
      </c>
      <c r="G296" s="22" t="s">
        <v>92</v>
      </c>
      <c r="H296" s="22" t="s">
        <v>3010</v>
      </c>
      <c r="I296" s="22"/>
      <c r="J296" s="22" t="s">
        <v>4310</v>
      </c>
      <c r="K296" s="22" t="s">
        <v>4311</v>
      </c>
      <c r="L296" s="22" t="s">
        <v>50</v>
      </c>
      <c r="M296" s="22"/>
      <c r="N296" s="21" t="s">
        <v>58</v>
      </c>
      <c r="O296" s="22" t="s">
        <v>999</v>
      </c>
      <c r="P296" s="22" t="s">
        <v>1000</v>
      </c>
      <c r="Q296" s="22" t="s">
        <v>249</v>
      </c>
      <c r="R296" s="38"/>
      <c r="S296" s="22"/>
      <c r="T296" s="22"/>
      <c r="U296" s="38"/>
      <c r="V296" s="29"/>
      <c r="W296" s="29"/>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3">
        <v>45028</v>
      </c>
      <c r="AY296" s="86" t="s">
        <v>50</v>
      </c>
      <c r="AZ296" s="86" t="s">
        <v>50</v>
      </c>
      <c r="BA296" s="22" t="s">
        <v>4222</v>
      </c>
      <c r="BB296" s="22"/>
      <c r="BC296" s="22"/>
      <c r="BD296" s="24"/>
      <c r="BE296" s="22"/>
    </row>
    <row r="297" spans="1:57" ht="15.75" customHeight="1">
      <c r="A297" s="19">
        <v>21024377</v>
      </c>
      <c r="B297" s="19">
        <v>1</v>
      </c>
      <c r="C297" s="20" t="s">
        <v>4312</v>
      </c>
      <c r="D297" s="20" t="s">
        <v>50</v>
      </c>
      <c r="E297" s="20" t="s">
        <v>311</v>
      </c>
      <c r="F297" s="20" t="s">
        <v>4170</v>
      </c>
      <c r="G297" s="22" t="s">
        <v>92</v>
      </c>
      <c r="H297" s="22" t="s">
        <v>3010</v>
      </c>
      <c r="I297" s="22"/>
      <c r="J297" s="22" t="s">
        <v>4313</v>
      </c>
      <c r="K297" s="22" t="s">
        <v>4314</v>
      </c>
      <c r="L297" s="22" t="s">
        <v>50</v>
      </c>
      <c r="M297" s="22"/>
      <c r="N297" s="21" t="s">
        <v>58</v>
      </c>
      <c r="O297" s="22" t="s">
        <v>77</v>
      </c>
      <c r="P297" s="22" t="s">
        <v>77</v>
      </c>
      <c r="Q297" s="22" t="s">
        <v>314</v>
      </c>
      <c r="R297" s="38"/>
      <c r="S297" s="22"/>
      <c r="T297" s="22"/>
      <c r="U297" s="38"/>
      <c r="V297" s="29"/>
      <c r="W297" s="29"/>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3">
        <v>45028</v>
      </c>
      <c r="AY297" s="86" t="s">
        <v>50</v>
      </c>
      <c r="AZ297" s="86" t="s">
        <v>50</v>
      </c>
      <c r="BA297" s="22" t="s">
        <v>4315</v>
      </c>
      <c r="BB297" s="22"/>
      <c r="BC297" s="22"/>
      <c r="BD297" s="24"/>
      <c r="BE297" s="22"/>
    </row>
    <row r="298" spans="1:57" ht="15.75" customHeight="1">
      <c r="A298" s="74">
        <v>21197070</v>
      </c>
      <c r="B298" s="74">
        <v>7</v>
      </c>
      <c r="C298" s="75" t="s">
        <v>4316</v>
      </c>
      <c r="D298" s="75" t="s">
        <v>50</v>
      </c>
      <c r="E298" s="75" t="s">
        <v>156</v>
      </c>
      <c r="F298" s="75" t="s">
        <v>157</v>
      </c>
      <c r="G298" s="78" t="s">
        <v>4317</v>
      </c>
      <c r="H298" s="78" t="s">
        <v>4318</v>
      </c>
      <c r="I298" s="78"/>
      <c r="J298" s="78" t="s">
        <v>4319</v>
      </c>
      <c r="K298" s="78" t="s">
        <v>4320</v>
      </c>
      <c r="L298" s="78" t="s">
        <v>50</v>
      </c>
      <c r="M298" s="78"/>
      <c r="N298" s="77" t="s">
        <v>58</v>
      </c>
      <c r="O298" s="78" t="s">
        <v>69</v>
      </c>
      <c r="P298" s="78" t="s">
        <v>70</v>
      </c>
      <c r="Q298" s="78" t="s">
        <v>4321</v>
      </c>
      <c r="R298" s="98"/>
      <c r="S298" s="78"/>
      <c r="T298" s="78"/>
      <c r="U298" s="9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99">
        <v>45028</v>
      </c>
      <c r="AY298" s="100" t="s">
        <v>50</v>
      </c>
      <c r="AZ298" s="100" t="s">
        <v>50</v>
      </c>
      <c r="BA298" s="78" t="s">
        <v>4322</v>
      </c>
      <c r="BB298" s="78"/>
      <c r="BC298" s="22"/>
      <c r="BD298" s="24"/>
      <c r="BE298" s="22"/>
    </row>
    <row r="299" spans="1:57" ht="15.75" customHeight="1">
      <c r="A299" s="19">
        <v>21767292</v>
      </c>
      <c r="B299" s="19">
        <v>9</v>
      </c>
      <c r="C299" s="20" t="s">
        <v>4323</v>
      </c>
      <c r="D299" s="20" t="s">
        <v>50</v>
      </c>
      <c r="E299" s="20" t="s">
        <v>81</v>
      </c>
      <c r="F299" s="20" t="s">
        <v>82</v>
      </c>
      <c r="G299" s="22" t="s">
        <v>151</v>
      </c>
      <c r="H299" s="22" t="s">
        <v>3117</v>
      </c>
      <c r="I299" s="22"/>
      <c r="J299" s="22" t="s">
        <v>4324</v>
      </c>
      <c r="K299" s="22" t="s">
        <v>4325</v>
      </c>
      <c r="L299" s="22" t="s">
        <v>50</v>
      </c>
      <c r="M299" s="22"/>
      <c r="N299" s="21" t="s">
        <v>58</v>
      </c>
      <c r="O299" s="22" t="s">
        <v>77</v>
      </c>
      <c r="P299" s="22" t="s">
        <v>2267</v>
      </c>
      <c r="Q299" s="22" t="s">
        <v>2482</v>
      </c>
      <c r="R299" s="38"/>
      <c r="S299" s="22"/>
      <c r="T299" s="22"/>
      <c r="U299" s="38"/>
      <c r="V299" s="29"/>
      <c r="W299" s="29"/>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3">
        <v>45028</v>
      </c>
      <c r="AY299" s="86" t="s">
        <v>50</v>
      </c>
      <c r="AZ299" s="86" t="s">
        <v>50</v>
      </c>
      <c r="BA299" s="22" t="s">
        <v>4326</v>
      </c>
      <c r="BB299" s="22" t="s">
        <v>4327</v>
      </c>
      <c r="BC299" s="22"/>
      <c r="BD299" s="24"/>
      <c r="BE299" s="22"/>
    </row>
    <row r="300" spans="1:57" ht="15.75" customHeight="1">
      <c r="A300" s="19">
        <v>20300065</v>
      </c>
      <c r="B300" s="19">
        <v>0</v>
      </c>
      <c r="C300" s="20" t="s">
        <v>4328</v>
      </c>
      <c r="D300" s="20" t="s">
        <v>50</v>
      </c>
      <c r="E300" s="20" t="s">
        <v>3108</v>
      </c>
      <c r="F300" s="20" t="s">
        <v>91</v>
      </c>
      <c r="G300" s="22" t="s">
        <v>92</v>
      </c>
      <c r="H300" s="22" t="s">
        <v>3010</v>
      </c>
      <c r="I300" s="22"/>
      <c r="J300" s="22" t="s">
        <v>4329</v>
      </c>
      <c r="K300" s="22" t="s">
        <v>4330</v>
      </c>
      <c r="L300" s="22" t="s">
        <v>50</v>
      </c>
      <c r="M300" s="22"/>
      <c r="N300" s="21" t="s">
        <v>58</v>
      </c>
      <c r="O300" s="22" t="s">
        <v>77</v>
      </c>
      <c r="P300" s="22" t="s">
        <v>181</v>
      </c>
      <c r="Q300" s="22" t="s">
        <v>4331</v>
      </c>
      <c r="R300" s="38"/>
      <c r="S300" s="22"/>
      <c r="T300" s="22"/>
      <c r="U300" s="38"/>
      <c r="V300" s="29"/>
      <c r="W300" s="29"/>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3">
        <v>45028</v>
      </c>
      <c r="AY300" s="86" t="s">
        <v>50</v>
      </c>
      <c r="AZ300" s="86" t="s">
        <v>50</v>
      </c>
      <c r="BA300" s="22" t="s">
        <v>4332</v>
      </c>
      <c r="BB300" s="22"/>
      <c r="BC300" s="22"/>
      <c r="BD300" s="24"/>
      <c r="BE300" s="22"/>
    </row>
    <row r="301" spans="1:57" ht="15.75" customHeight="1">
      <c r="A301" s="19">
        <v>21676070</v>
      </c>
      <c r="B301" s="19">
        <v>0</v>
      </c>
      <c r="C301" s="20" t="s">
        <v>4333</v>
      </c>
      <c r="D301" s="20" t="s">
        <v>50</v>
      </c>
      <c r="E301" s="20" t="s">
        <v>875</v>
      </c>
      <c r="F301" s="20" t="s">
        <v>119</v>
      </c>
      <c r="G301" s="22" t="s">
        <v>92</v>
      </c>
      <c r="H301" s="22" t="s">
        <v>3010</v>
      </c>
      <c r="I301" s="22"/>
      <c r="J301" s="22" t="s">
        <v>4334</v>
      </c>
      <c r="K301" s="22" t="s">
        <v>4335</v>
      </c>
      <c r="L301" s="38">
        <v>976342447</v>
      </c>
      <c r="M301" s="22"/>
      <c r="N301" s="21" t="s">
        <v>58</v>
      </c>
      <c r="O301" s="22" t="s">
        <v>123</v>
      </c>
      <c r="P301" s="22" t="s">
        <v>109</v>
      </c>
      <c r="Q301" s="22" t="s">
        <v>3684</v>
      </c>
      <c r="R301" s="38"/>
      <c r="S301" s="22"/>
      <c r="T301" s="22"/>
      <c r="U301" s="38"/>
      <c r="V301" s="29"/>
      <c r="W301" s="29"/>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3">
        <v>45028</v>
      </c>
      <c r="AY301" s="86" t="s">
        <v>50</v>
      </c>
      <c r="AZ301" s="86" t="s">
        <v>50</v>
      </c>
      <c r="BA301" s="22" t="s">
        <v>4336</v>
      </c>
      <c r="BB301" s="22"/>
      <c r="BC301" s="22"/>
      <c r="BD301" s="24"/>
      <c r="BE301" s="22"/>
    </row>
    <row r="302" spans="1:57" ht="15.75" customHeight="1">
      <c r="A302" s="19">
        <v>21355358</v>
      </c>
      <c r="B302" s="19">
        <v>5</v>
      </c>
      <c r="C302" s="20" t="s">
        <v>4337</v>
      </c>
      <c r="D302" s="20" t="s">
        <v>50</v>
      </c>
      <c r="E302" s="20" t="s">
        <v>177</v>
      </c>
      <c r="F302" s="20" t="s">
        <v>4338</v>
      </c>
      <c r="G302" s="22" t="s">
        <v>1806</v>
      </c>
      <c r="H302" s="22" t="s">
        <v>3032</v>
      </c>
      <c r="I302" s="22"/>
      <c r="J302" s="22" t="s">
        <v>4339</v>
      </c>
      <c r="K302" s="22" t="s">
        <v>4340</v>
      </c>
      <c r="L302" s="38">
        <v>975231774</v>
      </c>
      <c r="M302" s="22"/>
      <c r="N302" s="21" t="s">
        <v>58</v>
      </c>
      <c r="O302" s="22" t="s">
        <v>69</v>
      </c>
      <c r="P302" s="22" t="s">
        <v>70</v>
      </c>
      <c r="Q302" s="22" t="s">
        <v>71</v>
      </c>
      <c r="R302" s="38"/>
      <c r="S302" s="22"/>
      <c r="T302" s="22"/>
      <c r="U302" s="38"/>
      <c r="V302" s="29"/>
      <c r="W302" s="29"/>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3">
        <v>45028</v>
      </c>
      <c r="AY302" s="86" t="s">
        <v>50</v>
      </c>
      <c r="AZ302" s="86" t="s">
        <v>50</v>
      </c>
      <c r="BA302" s="22" t="s">
        <v>4341</v>
      </c>
      <c r="BB302" s="22" t="s">
        <v>4342</v>
      </c>
      <c r="BC302" s="22"/>
      <c r="BD302" s="24"/>
      <c r="BE302" s="22"/>
    </row>
    <row r="303" spans="1:57" ht="15.75" customHeight="1">
      <c r="A303" s="19">
        <v>21481804</v>
      </c>
      <c r="B303" s="19">
        <v>3</v>
      </c>
      <c r="C303" s="20" t="s">
        <v>4343</v>
      </c>
      <c r="D303" s="20" t="s">
        <v>50</v>
      </c>
      <c r="E303" s="20" t="s">
        <v>138</v>
      </c>
      <c r="F303" s="20" t="s">
        <v>82</v>
      </c>
      <c r="G303" s="22" t="s">
        <v>92</v>
      </c>
      <c r="H303" s="22" t="s">
        <v>3010</v>
      </c>
      <c r="I303" s="22"/>
      <c r="J303" s="22" t="s">
        <v>4344</v>
      </c>
      <c r="K303" s="22" t="s">
        <v>4345</v>
      </c>
      <c r="L303" s="22" t="s">
        <v>50</v>
      </c>
      <c r="M303" s="22"/>
      <c r="N303" s="21" t="s">
        <v>58</v>
      </c>
      <c r="O303" s="22" t="s">
        <v>999</v>
      </c>
      <c r="P303" s="22" t="s">
        <v>160</v>
      </c>
      <c r="Q303" s="22" t="s">
        <v>224</v>
      </c>
      <c r="R303" s="38"/>
      <c r="S303" s="22"/>
      <c r="T303" s="22"/>
      <c r="U303" s="38"/>
      <c r="V303" s="29"/>
      <c r="W303" s="29"/>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3">
        <v>45028</v>
      </c>
      <c r="AY303" s="86" t="s">
        <v>50</v>
      </c>
      <c r="AZ303" s="86" t="s">
        <v>50</v>
      </c>
      <c r="BA303" s="22" t="s">
        <v>74</v>
      </c>
      <c r="BB303" s="22" t="s">
        <v>4346</v>
      </c>
      <c r="BC303" s="22"/>
      <c r="BD303" s="24"/>
      <c r="BE303" s="22"/>
    </row>
    <row r="304" spans="1:57" ht="15.75" customHeight="1">
      <c r="A304" s="19">
        <v>21795798</v>
      </c>
      <c r="B304" s="19">
        <v>2</v>
      </c>
      <c r="C304" s="20" t="s">
        <v>4347</v>
      </c>
      <c r="D304" s="20" t="s">
        <v>50</v>
      </c>
      <c r="E304" s="20" t="s">
        <v>202</v>
      </c>
      <c r="F304" s="20" t="s">
        <v>82</v>
      </c>
      <c r="G304" s="22" t="s">
        <v>92</v>
      </c>
      <c r="H304" s="22" t="s">
        <v>3010</v>
      </c>
      <c r="I304" s="22"/>
      <c r="J304" s="22" t="s">
        <v>4348</v>
      </c>
      <c r="K304" s="22" t="s">
        <v>4349</v>
      </c>
      <c r="L304" s="38">
        <v>941890851</v>
      </c>
      <c r="M304" s="22"/>
      <c r="N304" s="21" t="s">
        <v>58</v>
      </c>
      <c r="O304" s="22" t="s">
        <v>999</v>
      </c>
      <c r="P304" s="22" t="s">
        <v>160</v>
      </c>
      <c r="Q304" s="22" t="s">
        <v>3540</v>
      </c>
      <c r="R304" s="38"/>
      <c r="S304" s="22"/>
      <c r="T304" s="22"/>
      <c r="U304" s="38"/>
      <c r="V304" s="29"/>
      <c r="W304" s="29"/>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3">
        <v>45028</v>
      </c>
      <c r="AY304" s="86" t="s">
        <v>50</v>
      </c>
      <c r="AZ304" s="86" t="s">
        <v>50</v>
      </c>
      <c r="BA304" s="22" t="s">
        <v>4350</v>
      </c>
      <c r="BB304" s="22"/>
      <c r="BC304" s="22"/>
      <c r="BD304" s="24"/>
      <c r="BE304" s="22"/>
    </row>
    <row r="305" spans="1:57" ht="15.75" customHeight="1">
      <c r="A305" s="19">
        <v>21843632</v>
      </c>
      <c r="B305" s="19">
        <v>3</v>
      </c>
      <c r="C305" s="20" t="s">
        <v>4351</v>
      </c>
      <c r="D305" s="20" t="s">
        <v>50</v>
      </c>
      <c r="E305" s="20" t="s">
        <v>51</v>
      </c>
      <c r="F305" s="20" t="s">
        <v>52</v>
      </c>
      <c r="G305" s="22" t="s">
        <v>92</v>
      </c>
      <c r="H305" s="22" t="s">
        <v>3010</v>
      </c>
      <c r="I305" s="22"/>
      <c r="J305" s="22" t="s">
        <v>4352</v>
      </c>
      <c r="K305" s="22" t="s">
        <v>4353</v>
      </c>
      <c r="L305" s="22" t="s">
        <v>50</v>
      </c>
      <c r="M305" s="22"/>
      <c r="N305" s="21" t="s">
        <v>58</v>
      </c>
      <c r="O305" s="22" t="s">
        <v>77</v>
      </c>
      <c r="P305" s="22" t="s">
        <v>181</v>
      </c>
      <c r="Q305" s="22" t="s">
        <v>3513</v>
      </c>
      <c r="R305" s="38"/>
      <c r="S305" s="22"/>
      <c r="T305" s="22"/>
      <c r="U305" s="38"/>
      <c r="V305" s="29"/>
      <c r="W305" s="29"/>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3">
        <v>45028</v>
      </c>
      <c r="AY305" s="86" t="s">
        <v>50</v>
      </c>
      <c r="AZ305" s="86" t="s">
        <v>50</v>
      </c>
      <c r="BA305" s="22" t="s">
        <v>4354</v>
      </c>
      <c r="BB305" s="22" t="s">
        <v>4355</v>
      </c>
      <c r="BC305" s="22"/>
      <c r="BD305" s="24"/>
      <c r="BE305" s="22"/>
    </row>
    <row r="306" spans="1:57" ht="15.75" customHeight="1">
      <c r="A306" s="34">
        <v>20712295</v>
      </c>
      <c r="B306" s="34">
        <v>5</v>
      </c>
      <c r="C306" s="58" t="s">
        <v>4356</v>
      </c>
      <c r="D306" s="58" t="s">
        <v>50</v>
      </c>
      <c r="E306" s="58" t="s">
        <v>368</v>
      </c>
      <c r="F306" s="58" t="s">
        <v>52</v>
      </c>
      <c r="G306" s="29" t="s">
        <v>1806</v>
      </c>
      <c r="H306" s="29" t="s">
        <v>3032</v>
      </c>
      <c r="I306" s="29"/>
      <c r="J306" s="29" t="s">
        <v>4357</v>
      </c>
      <c r="K306" s="29" t="s">
        <v>4358</v>
      </c>
      <c r="L306" s="44">
        <v>228159044</v>
      </c>
      <c r="M306" s="29"/>
      <c r="N306" s="59" t="s">
        <v>58</v>
      </c>
      <c r="O306" s="29" t="s">
        <v>108</v>
      </c>
      <c r="P306" s="29" t="s">
        <v>3098</v>
      </c>
      <c r="Q306" s="29" t="s">
        <v>2290</v>
      </c>
      <c r="R306" s="34" t="s">
        <v>1611</v>
      </c>
      <c r="S306" s="29" t="str">
        <f>VLOOKUP(R306,'TUTORES 1s2023'!A:B,2,0)</f>
        <v>VEGA GARRIDO IGNACIO</v>
      </c>
      <c r="T306" s="29" t="str">
        <f>VLOOKUP(R306,'TUTORES 1s2023'!A:F,5,0)</f>
        <v>ignacio.vega@usach.cl</v>
      </c>
      <c r="U306" s="44">
        <f>VLOOKUP(R306,'TUTORES 1s2023'!A:G,6,0)</f>
        <v>56995033586</v>
      </c>
      <c r="V306" s="45">
        <v>45048</v>
      </c>
      <c r="W306" s="29" t="s">
        <v>62</v>
      </c>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t="s">
        <v>62</v>
      </c>
      <c r="AV306" s="29"/>
      <c r="AW306" s="29"/>
      <c r="AX306" s="45">
        <v>45028</v>
      </c>
      <c r="AY306" s="86" t="s">
        <v>50</v>
      </c>
      <c r="AZ306" s="86" t="s">
        <v>50</v>
      </c>
      <c r="BA306" s="29" t="s">
        <v>4359</v>
      </c>
      <c r="BB306" s="29"/>
      <c r="BC306" s="29"/>
      <c r="BD306" s="66"/>
      <c r="BE306" s="29"/>
    </row>
    <row r="307" spans="1:57" ht="15.75" customHeight="1">
      <c r="A307" s="19">
        <v>21319346</v>
      </c>
      <c r="B307" s="19">
        <v>5</v>
      </c>
      <c r="C307" s="20" t="s">
        <v>4360</v>
      </c>
      <c r="D307" s="20" t="s">
        <v>50</v>
      </c>
      <c r="E307" s="20" t="s">
        <v>160</v>
      </c>
      <c r="F307" s="20" t="s">
        <v>157</v>
      </c>
      <c r="G307" s="22" t="s">
        <v>92</v>
      </c>
      <c r="H307" s="22" t="s">
        <v>3010</v>
      </c>
      <c r="I307" s="22"/>
      <c r="J307" s="22" t="s">
        <v>4361</v>
      </c>
      <c r="K307" s="22" t="s">
        <v>4362</v>
      </c>
      <c r="L307" s="38">
        <v>987582065</v>
      </c>
      <c r="M307" s="22"/>
      <c r="N307" s="21" t="s">
        <v>58</v>
      </c>
      <c r="O307" s="22" t="s">
        <v>77</v>
      </c>
      <c r="P307" s="22" t="s">
        <v>77</v>
      </c>
      <c r="Q307" s="22" t="s">
        <v>411</v>
      </c>
      <c r="R307" s="38"/>
      <c r="S307" s="22"/>
      <c r="T307" s="22"/>
      <c r="U307" s="38"/>
      <c r="V307" s="29"/>
      <c r="W307" s="29"/>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3">
        <v>45028</v>
      </c>
      <c r="AY307" s="86" t="s">
        <v>50</v>
      </c>
      <c r="AZ307" s="86" t="s">
        <v>50</v>
      </c>
      <c r="BA307" s="22" t="s">
        <v>4363</v>
      </c>
      <c r="BB307" s="22"/>
      <c r="BC307" s="22"/>
      <c r="BD307" s="24"/>
      <c r="BE307" s="22"/>
    </row>
    <row r="308" spans="1:57" ht="15.75" customHeight="1">
      <c r="A308" s="34">
        <v>21431395</v>
      </c>
      <c r="B308" s="34">
        <v>2</v>
      </c>
      <c r="C308" s="58" t="s">
        <v>4364</v>
      </c>
      <c r="D308" s="58" t="s">
        <v>50</v>
      </c>
      <c r="E308" s="58" t="s">
        <v>368</v>
      </c>
      <c r="F308" s="58" t="s">
        <v>52</v>
      </c>
      <c r="G308" s="29" t="s">
        <v>1806</v>
      </c>
      <c r="H308" s="29" t="s">
        <v>3032</v>
      </c>
      <c r="I308" s="29"/>
      <c r="J308" s="29" t="s">
        <v>4365</v>
      </c>
      <c r="K308" s="29" t="s">
        <v>4366</v>
      </c>
      <c r="L308" s="29" t="s">
        <v>50</v>
      </c>
      <c r="M308" s="29"/>
      <c r="N308" s="59" t="s">
        <v>58</v>
      </c>
      <c r="O308" s="29" t="s">
        <v>108</v>
      </c>
      <c r="P308" s="29" t="s">
        <v>3098</v>
      </c>
      <c r="Q308" s="29" t="s">
        <v>2290</v>
      </c>
      <c r="R308" s="44" t="s">
        <v>1637</v>
      </c>
      <c r="S308" s="29" t="str">
        <f>VLOOKUP(R308,'TUTORES 1s2023'!A:B,2,0)</f>
        <v>JIMENEZ MILLAR ABRIL</v>
      </c>
      <c r="T308" s="29" t="str">
        <f>VLOOKUP(R308,'TUTORES 1s2023'!A:F,5,0)</f>
        <v>abril.jimenez@usach.cl</v>
      </c>
      <c r="U308" s="44">
        <f>VLOOKUP(R308,'TUTORES 1s2023'!A:G,6,0)</f>
        <v>56937237361</v>
      </c>
      <c r="V308" s="45">
        <v>45048</v>
      </c>
      <c r="W308" s="29" t="s">
        <v>62</v>
      </c>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t="s">
        <v>62</v>
      </c>
      <c r="AV308" s="29"/>
      <c r="AW308" s="29"/>
      <c r="AX308" s="45">
        <v>45028</v>
      </c>
      <c r="AY308" s="86" t="s">
        <v>50</v>
      </c>
      <c r="AZ308" s="86" t="s">
        <v>50</v>
      </c>
      <c r="BA308" s="29" t="s">
        <v>4367</v>
      </c>
      <c r="BB308" s="29"/>
      <c r="BC308" s="29"/>
      <c r="BD308" s="66"/>
      <c r="BE308" s="29"/>
    </row>
    <row r="309" spans="1:57" ht="15.75" customHeight="1">
      <c r="A309" s="19">
        <v>21557750</v>
      </c>
      <c r="B309" s="19">
        <v>3</v>
      </c>
      <c r="C309" s="20" t="s">
        <v>4368</v>
      </c>
      <c r="D309" s="20" t="s">
        <v>50</v>
      </c>
      <c r="E309" s="20" t="s">
        <v>51</v>
      </c>
      <c r="F309" s="20" t="s">
        <v>52</v>
      </c>
      <c r="G309" s="22" t="s">
        <v>92</v>
      </c>
      <c r="H309" s="22" t="s">
        <v>3010</v>
      </c>
      <c r="I309" s="22"/>
      <c r="J309" s="22" t="s">
        <v>4369</v>
      </c>
      <c r="K309" s="22" t="s">
        <v>4370</v>
      </c>
      <c r="L309" s="38">
        <v>982818832</v>
      </c>
      <c r="M309" s="22"/>
      <c r="N309" s="21" t="s">
        <v>58</v>
      </c>
      <c r="O309" s="22" t="s">
        <v>77</v>
      </c>
      <c r="P309" s="22" t="s">
        <v>181</v>
      </c>
      <c r="Q309" s="22" t="s">
        <v>3513</v>
      </c>
      <c r="R309" s="38"/>
      <c r="S309" s="22"/>
      <c r="T309" s="22"/>
      <c r="U309" s="38"/>
      <c r="V309" s="29"/>
      <c r="W309" s="29"/>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3">
        <v>45028</v>
      </c>
      <c r="AY309" s="86" t="s">
        <v>50</v>
      </c>
      <c r="AZ309" s="86" t="s">
        <v>50</v>
      </c>
      <c r="BA309" s="22" t="s">
        <v>3771</v>
      </c>
      <c r="BB309" s="22" t="s">
        <v>4371</v>
      </c>
      <c r="BC309" s="22"/>
      <c r="BD309" s="24"/>
      <c r="BE309" s="22"/>
    </row>
    <row r="310" spans="1:57" ht="15.75" customHeight="1">
      <c r="A310" s="19">
        <v>21736518</v>
      </c>
      <c r="B310" s="19" t="s">
        <v>142</v>
      </c>
      <c r="C310" s="20" t="s">
        <v>4372</v>
      </c>
      <c r="D310" s="20" t="s">
        <v>50</v>
      </c>
      <c r="E310" s="20" t="s">
        <v>90</v>
      </c>
      <c r="F310" s="20" t="s">
        <v>91</v>
      </c>
      <c r="G310" s="22" t="s">
        <v>2843</v>
      </c>
      <c r="H310" s="22" t="s">
        <v>3700</v>
      </c>
      <c r="I310" s="22"/>
      <c r="J310" s="22" t="s">
        <v>4373</v>
      </c>
      <c r="K310" s="22" t="s">
        <v>4374</v>
      </c>
      <c r="L310" s="22" t="s">
        <v>50</v>
      </c>
      <c r="M310" s="22"/>
      <c r="N310" s="21" t="s">
        <v>58</v>
      </c>
      <c r="O310" s="22" t="s">
        <v>69</v>
      </c>
      <c r="P310" s="22" t="s">
        <v>160</v>
      </c>
      <c r="Q310" s="22" t="s">
        <v>224</v>
      </c>
      <c r="R310" s="38"/>
      <c r="S310" s="22"/>
      <c r="T310" s="22"/>
      <c r="U310" s="38"/>
      <c r="V310" s="29"/>
      <c r="W310" s="29"/>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3">
        <v>45028</v>
      </c>
      <c r="AY310" s="86" t="s">
        <v>50</v>
      </c>
      <c r="AZ310" s="86" t="s">
        <v>50</v>
      </c>
      <c r="BA310" s="22" t="s">
        <v>4375</v>
      </c>
      <c r="BB310" s="22" t="s">
        <v>4376</v>
      </c>
      <c r="BC310" s="22"/>
      <c r="BD310" s="24"/>
      <c r="BE310" s="22"/>
    </row>
    <row r="311" spans="1:57" ht="15.75" customHeight="1">
      <c r="A311" s="19">
        <v>27807776</v>
      </c>
      <c r="B311" s="19">
        <v>4</v>
      </c>
      <c r="C311" s="20" t="s">
        <v>4377</v>
      </c>
      <c r="D311" s="20" t="s">
        <v>50</v>
      </c>
      <c r="E311" s="20" t="s">
        <v>576</v>
      </c>
      <c r="F311" s="114" t="s">
        <v>82</v>
      </c>
      <c r="G311" s="22" t="s">
        <v>92</v>
      </c>
      <c r="H311" s="29" t="s">
        <v>3010</v>
      </c>
      <c r="I311" s="22"/>
      <c r="J311" s="22" t="s">
        <v>4378</v>
      </c>
      <c r="K311" s="22" t="s">
        <v>4379</v>
      </c>
      <c r="L311" s="38">
        <v>982244674</v>
      </c>
      <c r="M311" s="22"/>
      <c r="N311" s="21" t="s">
        <v>58</v>
      </c>
      <c r="O311" s="22" t="s">
        <v>77</v>
      </c>
      <c r="P311" s="22" t="s">
        <v>3001</v>
      </c>
      <c r="Q311" s="22" t="s">
        <v>1848</v>
      </c>
      <c r="R311" s="38"/>
      <c r="S311" s="22"/>
      <c r="T311" s="22"/>
      <c r="U311" s="38"/>
      <c r="V311" s="29"/>
      <c r="W311" s="29"/>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3">
        <v>45028</v>
      </c>
      <c r="AY311" s="86" t="s">
        <v>50</v>
      </c>
      <c r="AZ311" s="86" t="s">
        <v>50</v>
      </c>
      <c r="BA311" s="22" t="s">
        <v>4380</v>
      </c>
      <c r="BB311" s="22" t="s">
        <v>4381</v>
      </c>
      <c r="BC311" s="22"/>
      <c r="BD311" s="24"/>
      <c r="BE311" s="22"/>
    </row>
    <row r="312" spans="1:57" ht="15.75" customHeight="1">
      <c r="A312" s="19">
        <v>20162804</v>
      </c>
      <c r="B312" s="19">
        <v>0</v>
      </c>
      <c r="C312" s="20" t="s">
        <v>4382</v>
      </c>
      <c r="D312" s="20" t="s">
        <v>50</v>
      </c>
      <c r="E312" s="20" t="s">
        <v>732</v>
      </c>
      <c r="F312" s="20" t="s">
        <v>82</v>
      </c>
      <c r="G312" s="22" t="s">
        <v>3039</v>
      </c>
      <c r="H312" s="22" t="s">
        <v>3170</v>
      </c>
      <c r="I312" s="22"/>
      <c r="J312" s="22" t="s">
        <v>4383</v>
      </c>
      <c r="K312" s="22" t="s">
        <v>4384</v>
      </c>
      <c r="L312" s="22" t="s">
        <v>50</v>
      </c>
      <c r="M312" s="22"/>
      <c r="N312" s="21" t="s">
        <v>58</v>
      </c>
      <c r="O312" s="22" t="s">
        <v>77</v>
      </c>
      <c r="P312" s="22" t="s">
        <v>2267</v>
      </c>
      <c r="Q312" s="22" t="s">
        <v>2383</v>
      </c>
      <c r="R312" s="38"/>
      <c r="S312" s="22"/>
      <c r="T312" s="22"/>
      <c r="U312" s="38"/>
      <c r="V312" s="29"/>
      <c r="W312" s="29"/>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3">
        <v>45028</v>
      </c>
      <c r="AY312" s="86" t="s">
        <v>50</v>
      </c>
      <c r="AZ312" s="86" t="s">
        <v>50</v>
      </c>
      <c r="BA312" s="22" t="s">
        <v>4200</v>
      </c>
      <c r="BB312" s="22" t="s">
        <v>4385</v>
      </c>
      <c r="BC312" s="22"/>
      <c r="BD312" s="24"/>
      <c r="BE312" s="22"/>
    </row>
    <row r="313" spans="1:57" ht="15.75" customHeight="1">
      <c r="A313" s="74">
        <v>26336381</v>
      </c>
      <c r="B313" s="74">
        <v>7</v>
      </c>
      <c r="C313" s="75" t="s">
        <v>4386</v>
      </c>
      <c r="D313" s="75" t="s">
        <v>50</v>
      </c>
      <c r="E313" s="75" t="s">
        <v>611</v>
      </c>
      <c r="F313" s="75" t="s">
        <v>82</v>
      </c>
      <c r="G313" s="75" t="s">
        <v>3039</v>
      </c>
      <c r="H313" s="75" t="s">
        <v>3170</v>
      </c>
      <c r="I313" s="75"/>
      <c r="J313" s="75" t="s">
        <v>4387</v>
      </c>
      <c r="K313" s="75" t="s">
        <v>4388</v>
      </c>
      <c r="L313" s="74">
        <v>978105687</v>
      </c>
      <c r="M313" s="104"/>
      <c r="N313" s="77" t="s">
        <v>58</v>
      </c>
      <c r="O313" s="75" t="s">
        <v>77</v>
      </c>
      <c r="P313" s="75" t="s">
        <v>2267</v>
      </c>
      <c r="Q313" s="75" t="s">
        <v>2383</v>
      </c>
      <c r="R313" s="115"/>
      <c r="S313" s="104"/>
      <c r="T313" s="104"/>
      <c r="U313" s="115"/>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11" t="s">
        <v>3323</v>
      </c>
      <c r="AQ313" s="104"/>
      <c r="AR313" s="104"/>
      <c r="AS313" s="104"/>
      <c r="AT313" s="104"/>
      <c r="AU313" s="104"/>
      <c r="AV313" s="104"/>
      <c r="AW313" s="104"/>
      <c r="AX313" s="116">
        <v>45028</v>
      </c>
      <c r="AY313" s="100" t="s">
        <v>50</v>
      </c>
      <c r="AZ313" s="100" t="s">
        <v>50</v>
      </c>
      <c r="BA313" s="104" t="s">
        <v>4389</v>
      </c>
      <c r="BB313" s="104" t="s">
        <v>4390</v>
      </c>
      <c r="BC313" s="103"/>
      <c r="BD313" s="42"/>
      <c r="BE313" s="103"/>
    </row>
    <row r="314" spans="1:57" ht="15.75" customHeight="1">
      <c r="A314" s="19">
        <v>22361303</v>
      </c>
      <c r="B314" s="19">
        <v>9</v>
      </c>
      <c r="C314" s="20" t="s">
        <v>4391</v>
      </c>
      <c r="D314" s="20" t="s">
        <v>50</v>
      </c>
      <c r="E314" s="20" t="s">
        <v>177</v>
      </c>
      <c r="F314" s="20" t="s">
        <v>4338</v>
      </c>
      <c r="G314" s="20" t="s">
        <v>1806</v>
      </c>
      <c r="H314" s="20" t="s">
        <v>3032</v>
      </c>
      <c r="I314" s="20"/>
      <c r="J314" s="20" t="s">
        <v>4392</v>
      </c>
      <c r="K314" s="20" t="s">
        <v>4393</v>
      </c>
      <c r="L314" s="19">
        <v>982255052</v>
      </c>
      <c r="M314" s="22"/>
      <c r="N314" s="21" t="s">
        <v>58</v>
      </c>
      <c r="O314" s="22" t="s">
        <v>69</v>
      </c>
      <c r="P314" s="22" t="s">
        <v>70</v>
      </c>
      <c r="Q314" s="22" t="s">
        <v>71</v>
      </c>
      <c r="R314" s="38"/>
      <c r="S314" s="22"/>
      <c r="T314" s="22"/>
      <c r="U314" s="38"/>
      <c r="V314" s="29"/>
      <c r="W314" s="29"/>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3">
        <v>45028</v>
      </c>
      <c r="AY314" s="86" t="s">
        <v>50</v>
      </c>
      <c r="AZ314" s="86" t="s">
        <v>50</v>
      </c>
      <c r="BA314" s="22" t="s">
        <v>4394</v>
      </c>
      <c r="BB314" s="22" t="s">
        <v>4395</v>
      </c>
      <c r="BC314" s="22"/>
      <c r="BD314" s="24"/>
      <c r="BE314" s="22"/>
    </row>
    <row r="315" spans="1:57" ht="15.75" customHeight="1">
      <c r="A315" s="34">
        <v>21163453</v>
      </c>
      <c r="B315" s="34">
        <v>7</v>
      </c>
      <c r="C315" s="58" t="s">
        <v>4396</v>
      </c>
      <c r="D315" s="58" t="s">
        <v>50</v>
      </c>
      <c r="E315" s="58" t="s">
        <v>368</v>
      </c>
      <c r="F315" s="58" t="s">
        <v>52</v>
      </c>
      <c r="G315" s="29" t="s">
        <v>1806</v>
      </c>
      <c r="H315" s="29" t="s">
        <v>3078</v>
      </c>
      <c r="I315" s="29"/>
      <c r="J315" s="29" t="s">
        <v>4397</v>
      </c>
      <c r="K315" s="29" t="s">
        <v>4398</v>
      </c>
      <c r="L315" s="44">
        <v>228559287</v>
      </c>
      <c r="M315" s="29"/>
      <c r="N315" s="59" t="s">
        <v>58</v>
      </c>
      <c r="O315" s="29" t="s">
        <v>108</v>
      </c>
      <c r="P315" s="29" t="s">
        <v>3098</v>
      </c>
      <c r="Q315" s="29" t="s">
        <v>4399</v>
      </c>
      <c r="R315" s="44" t="s">
        <v>410</v>
      </c>
      <c r="S315" s="29" t="str">
        <f>VLOOKUP(R315,'TUTORES 1s2023'!A:D,2,0)</f>
        <v>MILLA MARIHUAL JOSÉ FRANCO</v>
      </c>
      <c r="T315" s="29" t="str">
        <f>VLOOKUP(R315,'TUTORES 1s2023'!A:F,5,0)</f>
        <v>jose.milla@usach.cl</v>
      </c>
      <c r="U315" s="44">
        <f>VLOOKUP(R315,'TUTORES 1s2023'!A:H,6,0)</f>
        <v>56972106385</v>
      </c>
      <c r="V315" s="45">
        <v>45042</v>
      </c>
      <c r="W315" s="29" t="s">
        <v>62</v>
      </c>
      <c r="X315" s="29"/>
      <c r="Y315" s="29"/>
      <c r="Z315" s="29"/>
      <c r="AA315" s="29"/>
      <c r="AB315" s="29"/>
      <c r="AC315" s="29"/>
      <c r="AD315" s="29"/>
      <c r="AE315" s="29"/>
      <c r="AF315" s="29"/>
      <c r="AG315" s="29"/>
      <c r="AH315" s="29"/>
      <c r="AI315" s="29"/>
      <c r="AJ315" s="29"/>
      <c r="AK315" s="29"/>
      <c r="AL315" s="29"/>
      <c r="AM315" s="29"/>
      <c r="AN315" s="29"/>
      <c r="AO315" s="29"/>
      <c r="AP315" s="29" t="s">
        <v>4400</v>
      </c>
      <c r="AQ315" s="29"/>
      <c r="AR315" s="29"/>
      <c r="AS315" s="29"/>
      <c r="AT315" s="29"/>
      <c r="AU315" s="29" t="s">
        <v>62</v>
      </c>
      <c r="AV315" s="29"/>
      <c r="AW315" s="29"/>
      <c r="AX315" s="45">
        <v>45028</v>
      </c>
      <c r="AY315" s="24" t="s">
        <v>50</v>
      </c>
      <c r="AZ315" s="86">
        <v>0</v>
      </c>
      <c r="BA315" s="29" t="s">
        <v>4401</v>
      </c>
      <c r="BB315" s="29"/>
      <c r="BC315" s="29"/>
      <c r="BD315" s="66"/>
      <c r="BE315" s="29"/>
    </row>
    <row r="316" spans="1:57" ht="15.75" customHeight="1">
      <c r="A316" s="74">
        <v>21167199</v>
      </c>
      <c r="B316" s="74">
        <v>8</v>
      </c>
      <c r="C316" s="75" t="s">
        <v>4402</v>
      </c>
      <c r="D316" s="75" t="s">
        <v>50</v>
      </c>
      <c r="E316" s="75" t="s">
        <v>138</v>
      </c>
      <c r="F316" s="75" t="s">
        <v>82</v>
      </c>
      <c r="G316" s="78" t="s">
        <v>1806</v>
      </c>
      <c r="H316" s="78" t="s">
        <v>3047</v>
      </c>
      <c r="I316" s="78"/>
      <c r="J316" s="78" t="s">
        <v>4403</v>
      </c>
      <c r="K316" s="78" t="s">
        <v>4404</v>
      </c>
      <c r="L316" s="78" t="s">
        <v>50</v>
      </c>
      <c r="M316" s="78"/>
      <c r="N316" s="77" t="s">
        <v>58</v>
      </c>
      <c r="O316" s="78" t="s">
        <v>69</v>
      </c>
      <c r="P316" s="78" t="s">
        <v>1000</v>
      </c>
      <c r="Q316" s="78" t="s">
        <v>2381</v>
      </c>
      <c r="R316" s="98"/>
      <c r="S316" s="78"/>
      <c r="T316" s="78"/>
      <c r="U316" s="9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99">
        <v>45028</v>
      </c>
      <c r="AY316" s="100" t="s">
        <v>50</v>
      </c>
      <c r="AZ316" s="100" t="s">
        <v>50</v>
      </c>
      <c r="BA316" s="78" t="s">
        <v>4405</v>
      </c>
      <c r="BB316" s="78" t="s">
        <v>4406</v>
      </c>
      <c r="BC316" s="22"/>
      <c r="BD316" s="24"/>
      <c r="BE316" s="22"/>
    </row>
    <row r="317" spans="1:57" ht="15.75" customHeight="1">
      <c r="A317" s="19">
        <v>20557507</v>
      </c>
      <c r="B317" s="19">
        <v>4</v>
      </c>
      <c r="C317" s="20" t="s">
        <v>4407</v>
      </c>
      <c r="D317" s="20" t="s">
        <v>50</v>
      </c>
      <c r="E317" s="20" t="s">
        <v>160</v>
      </c>
      <c r="F317" s="20" t="s">
        <v>157</v>
      </c>
      <c r="G317" s="22" t="s">
        <v>1806</v>
      </c>
      <c r="H317" s="22" t="s">
        <v>3078</v>
      </c>
      <c r="I317" s="22"/>
      <c r="J317" s="22" t="s">
        <v>4408</v>
      </c>
      <c r="K317" s="22" t="s">
        <v>4409</v>
      </c>
      <c r="L317" s="38">
        <v>0</v>
      </c>
      <c r="M317" s="22"/>
      <c r="N317" s="21" t="s">
        <v>58</v>
      </c>
      <c r="O317" s="22" t="s">
        <v>999</v>
      </c>
      <c r="P317" s="22" t="s">
        <v>2542</v>
      </c>
      <c r="Q317" s="22" t="s">
        <v>4410</v>
      </c>
      <c r="R317" s="38"/>
      <c r="S317" s="22"/>
      <c r="T317" s="22"/>
      <c r="U317" s="38"/>
      <c r="V317" s="29"/>
      <c r="W317" s="29"/>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3">
        <v>45028</v>
      </c>
      <c r="AY317" s="86" t="s">
        <v>50</v>
      </c>
      <c r="AZ317" s="86" t="s">
        <v>50</v>
      </c>
      <c r="BA317" s="22" t="s">
        <v>4411</v>
      </c>
      <c r="BB317" s="22"/>
      <c r="BC317" s="22"/>
      <c r="BD317" s="24"/>
      <c r="BE317" s="22"/>
    </row>
    <row r="318" spans="1:57" ht="15.75" customHeight="1">
      <c r="A318" s="19">
        <v>20988491</v>
      </c>
      <c r="B318" s="19">
        <v>7</v>
      </c>
      <c r="C318" s="20" t="s">
        <v>4412</v>
      </c>
      <c r="D318" s="20" t="s">
        <v>50</v>
      </c>
      <c r="E318" s="20" t="s">
        <v>611</v>
      </c>
      <c r="F318" s="20" t="s">
        <v>82</v>
      </c>
      <c r="G318" s="22" t="s">
        <v>3039</v>
      </c>
      <c r="H318" s="22" t="s">
        <v>3170</v>
      </c>
      <c r="I318" s="22"/>
      <c r="J318" s="22" t="s">
        <v>4413</v>
      </c>
      <c r="K318" s="22" t="s">
        <v>4414</v>
      </c>
      <c r="L318" s="22" t="s">
        <v>50</v>
      </c>
      <c r="M318" s="22"/>
      <c r="N318" s="21" t="s">
        <v>58</v>
      </c>
      <c r="O318" s="22" t="s">
        <v>77</v>
      </c>
      <c r="P318" s="22" t="s">
        <v>77</v>
      </c>
      <c r="Q318" s="22" t="s">
        <v>4415</v>
      </c>
      <c r="R318" s="38"/>
      <c r="S318" s="22"/>
      <c r="T318" s="22"/>
      <c r="U318" s="38"/>
      <c r="V318" s="29"/>
      <c r="W318" s="29"/>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3">
        <v>45028</v>
      </c>
      <c r="AY318" s="86" t="s">
        <v>50</v>
      </c>
      <c r="AZ318" s="86" t="s">
        <v>50</v>
      </c>
      <c r="BA318" s="22" t="s">
        <v>4416</v>
      </c>
      <c r="BB318" s="22"/>
      <c r="BC318" s="22"/>
      <c r="BD318" s="24"/>
      <c r="BE318" s="22"/>
    </row>
    <row r="319" spans="1:57" ht="15.75" customHeight="1">
      <c r="A319" s="19">
        <v>26475239</v>
      </c>
      <c r="B319" s="19">
        <v>6</v>
      </c>
      <c r="C319" s="20" t="s">
        <v>4417</v>
      </c>
      <c r="D319" s="20" t="s">
        <v>50</v>
      </c>
      <c r="E319" s="20" t="s">
        <v>627</v>
      </c>
      <c r="F319" s="20" t="s">
        <v>82</v>
      </c>
      <c r="G319" s="22" t="s">
        <v>92</v>
      </c>
      <c r="H319" s="22" t="s">
        <v>3010</v>
      </c>
      <c r="I319" s="22"/>
      <c r="J319" s="22" t="s">
        <v>4418</v>
      </c>
      <c r="K319" s="22" t="s">
        <v>4419</v>
      </c>
      <c r="L319" s="38">
        <v>959529605</v>
      </c>
      <c r="M319" s="22"/>
      <c r="N319" s="21" t="s">
        <v>58</v>
      </c>
      <c r="O319" s="22" t="s">
        <v>77</v>
      </c>
      <c r="P319" s="22" t="s">
        <v>2267</v>
      </c>
      <c r="Q319" s="22" t="s">
        <v>2482</v>
      </c>
      <c r="R319" s="38"/>
      <c r="S319" s="22"/>
      <c r="T319" s="22"/>
      <c r="U319" s="38"/>
      <c r="V319" s="29"/>
      <c r="W319" s="29"/>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3">
        <v>45028</v>
      </c>
      <c r="AY319" s="86" t="s">
        <v>50</v>
      </c>
      <c r="AZ319" s="86" t="s">
        <v>50</v>
      </c>
      <c r="BA319" s="22" t="s">
        <v>3551</v>
      </c>
      <c r="BB319" s="22"/>
      <c r="BC319" s="22"/>
      <c r="BD319" s="24"/>
      <c r="BE319" s="22"/>
    </row>
    <row r="320" spans="1:57" ht="15.75" customHeight="1">
      <c r="A320" s="19">
        <v>20913381</v>
      </c>
      <c r="B320" s="19">
        <v>4</v>
      </c>
      <c r="C320" s="20" t="s">
        <v>4420</v>
      </c>
      <c r="D320" s="20" t="s">
        <v>50</v>
      </c>
      <c r="E320" s="20" t="s">
        <v>177</v>
      </c>
      <c r="F320" s="20" t="s">
        <v>4338</v>
      </c>
      <c r="G320" s="22" t="s">
        <v>1806</v>
      </c>
      <c r="H320" s="22" t="s">
        <v>3032</v>
      </c>
      <c r="I320" s="22"/>
      <c r="J320" s="22" t="s">
        <v>4421</v>
      </c>
      <c r="K320" s="22" t="s">
        <v>4422</v>
      </c>
      <c r="L320" s="22" t="s">
        <v>50</v>
      </c>
      <c r="M320" s="22"/>
      <c r="N320" s="21" t="s">
        <v>58</v>
      </c>
      <c r="O320" s="22" t="s">
        <v>77</v>
      </c>
      <c r="P320" s="22" t="s">
        <v>2267</v>
      </c>
      <c r="Q320" s="22" t="s">
        <v>2482</v>
      </c>
      <c r="R320" s="38"/>
      <c r="S320" s="22"/>
      <c r="T320" s="22"/>
      <c r="U320" s="38"/>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3">
        <v>45028</v>
      </c>
      <c r="AY320" s="86" t="s">
        <v>50</v>
      </c>
      <c r="AZ320" s="86" t="s">
        <v>50</v>
      </c>
      <c r="BA320" s="22" t="s">
        <v>4423</v>
      </c>
      <c r="BB320" s="22" t="s">
        <v>4424</v>
      </c>
      <c r="BC320" s="22"/>
      <c r="BD320" s="24"/>
      <c r="BE320" s="22"/>
    </row>
    <row r="321" spans="1:57" ht="15.75" customHeight="1">
      <c r="A321" s="19">
        <v>21221783</v>
      </c>
      <c r="B321" s="19">
        <v>2</v>
      </c>
      <c r="C321" s="20" t="s">
        <v>4425</v>
      </c>
      <c r="D321" s="20" t="s">
        <v>50</v>
      </c>
      <c r="E321" s="20" t="s">
        <v>4426</v>
      </c>
      <c r="F321" s="20" t="s">
        <v>52</v>
      </c>
      <c r="G321" s="22" t="s">
        <v>4427</v>
      </c>
      <c r="H321" s="22" t="s">
        <v>4428</v>
      </c>
      <c r="I321" s="22"/>
      <c r="J321" s="22" t="s">
        <v>4429</v>
      </c>
      <c r="K321" s="22" t="s">
        <v>4429</v>
      </c>
      <c r="L321" s="38">
        <v>968026654</v>
      </c>
      <c r="M321" s="22"/>
      <c r="N321" s="21" t="s">
        <v>58</v>
      </c>
      <c r="O321" s="22" t="s">
        <v>77</v>
      </c>
      <c r="P321" s="22" t="s">
        <v>181</v>
      </c>
      <c r="Q321" s="22" t="s">
        <v>411</v>
      </c>
      <c r="R321" s="38"/>
      <c r="S321" s="22"/>
      <c r="T321" s="22"/>
      <c r="U321" s="38"/>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3">
        <v>45028</v>
      </c>
      <c r="AY321" s="86" t="s">
        <v>50</v>
      </c>
      <c r="AZ321" s="86" t="s">
        <v>50</v>
      </c>
      <c r="BA321" s="22" t="s">
        <v>4430</v>
      </c>
      <c r="BB321" s="22" t="s">
        <v>4431</v>
      </c>
      <c r="BC321" s="22"/>
      <c r="BD321" s="24"/>
      <c r="BE321" s="22"/>
    </row>
    <row r="322" spans="1:57" ht="15.75" customHeight="1">
      <c r="A322" s="34">
        <v>21134729</v>
      </c>
      <c r="B322" s="34">
        <v>5</v>
      </c>
      <c r="C322" s="58" t="s">
        <v>4432</v>
      </c>
      <c r="D322" s="58" t="s">
        <v>50</v>
      </c>
      <c r="E322" s="58" t="s">
        <v>368</v>
      </c>
      <c r="F322" s="58" t="s">
        <v>52</v>
      </c>
      <c r="G322" s="29" t="s">
        <v>1806</v>
      </c>
      <c r="H322" s="29" t="s">
        <v>3078</v>
      </c>
      <c r="I322" s="29"/>
      <c r="J322" s="29" t="s">
        <v>4433</v>
      </c>
      <c r="K322" s="29" t="s">
        <v>4434</v>
      </c>
      <c r="L322" s="29" t="s">
        <v>50</v>
      </c>
      <c r="M322" s="29"/>
      <c r="N322" s="59" t="s">
        <v>58</v>
      </c>
      <c r="O322" s="29" t="s">
        <v>108</v>
      </c>
      <c r="P322" s="29" t="s">
        <v>3098</v>
      </c>
      <c r="Q322" s="29" t="s">
        <v>4399</v>
      </c>
      <c r="R322" s="44" t="s">
        <v>61</v>
      </c>
      <c r="S322" s="29" t="str">
        <f>VLOOKUP(R322,'TUTORES 1s2023'!A:D,2,0)</f>
        <v>GALVEZ VALENZUELA OSCAR BASTIAN</v>
      </c>
      <c r="T322" s="29" t="str">
        <f>VLOOKUP(R322,'TUTORES 1s2023'!A:F,5,0)</f>
        <v>oscar.galvez@usach.cl</v>
      </c>
      <c r="U322" s="44">
        <f>VLOOKUP(R322,'TUTORES 1s2023'!A:H,6,0)</f>
        <v>56963752019</v>
      </c>
      <c r="V322" s="45">
        <v>45042</v>
      </c>
      <c r="W322" s="29" t="s">
        <v>62</v>
      </c>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t="s">
        <v>62</v>
      </c>
      <c r="AV322" s="29"/>
      <c r="AW322" s="29"/>
      <c r="AX322" s="45">
        <v>45028</v>
      </c>
      <c r="AY322" s="24" t="s">
        <v>50</v>
      </c>
      <c r="AZ322" s="86">
        <v>0</v>
      </c>
      <c r="BA322" s="29" t="s">
        <v>4435</v>
      </c>
      <c r="BB322" s="29"/>
      <c r="BC322" s="29"/>
      <c r="BD322" s="66"/>
      <c r="BE322" s="29"/>
    </row>
    <row r="323" spans="1:57" ht="15.75" customHeight="1">
      <c r="A323" s="19">
        <v>21539620</v>
      </c>
      <c r="B323" s="19">
        <v>7</v>
      </c>
      <c r="C323" s="20" t="s">
        <v>4436</v>
      </c>
      <c r="D323" s="20" t="s">
        <v>50</v>
      </c>
      <c r="E323" s="20" t="s">
        <v>104</v>
      </c>
      <c r="F323" s="20" t="s">
        <v>52</v>
      </c>
      <c r="G323" s="22" t="s">
        <v>92</v>
      </c>
      <c r="H323" s="22" t="s">
        <v>3010</v>
      </c>
      <c r="I323" s="22"/>
      <c r="J323" s="22" t="s">
        <v>4437</v>
      </c>
      <c r="K323" s="22" t="s">
        <v>4438</v>
      </c>
      <c r="L323" s="22" t="s">
        <v>50</v>
      </c>
      <c r="M323" s="22"/>
      <c r="N323" s="21" t="s">
        <v>58</v>
      </c>
      <c r="O323" s="22" t="s">
        <v>77</v>
      </c>
      <c r="P323" s="22" t="s">
        <v>181</v>
      </c>
      <c r="Q323" s="22" t="s">
        <v>411</v>
      </c>
      <c r="R323" s="38"/>
      <c r="S323" s="22"/>
      <c r="T323" s="22"/>
      <c r="U323" s="38"/>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3">
        <v>45028</v>
      </c>
      <c r="AY323" s="86" t="s">
        <v>50</v>
      </c>
      <c r="AZ323" s="86" t="s">
        <v>50</v>
      </c>
      <c r="BA323" s="22" t="s">
        <v>4439</v>
      </c>
      <c r="BB323" s="22" t="s">
        <v>4440</v>
      </c>
      <c r="BC323" s="22"/>
      <c r="BD323" s="24"/>
      <c r="BE323" s="22"/>
    </row>
    <row r="324" spans="1:57" ht="15.75" customHeight="1">
      <c r="A324" s="19">
        <v>20634837</v>
      </c>
      <c r="B324" s="19">
        <v>2</v>
      </c>
      <c r="C324" s="20" t="s">
        <v>4441</v>
      </c>
      <c r="D324" s="20" t="s">
        <v>50</v>
      </c>
      <c r="E324" s="20" t="s">
        <v>338</v>
      </c>
      <c r="F324" s="20" t="s">
        <v>82</v>
      </c>
      <c r="G324" s="22" t="s">
        <v>1806</v>
      </c>
      <c r="H324" s="22" t="s">
        <v>3032</v>
      </c>
      <c r="I324" s="22"/>
      <c r="J324" s="22" t="s">
        <v>4442</v>
      </c>
      <c r="K324" s="22" t="s">
        <v>4443</v>
      </c>
      <c r="L324" s="38">
        <v>957901485</v>
      </c>
      <c r="M324" s="22"/>
      <c r="N324" s="21" t="s">
        <v>58</v>
      </c>
      <c r="O324" s="22" t="s">
        <v>77</v>
      </c>
      <c r="P324" s="22" t="s">
        <v>2267</v>
      </c>
      <c r="Q324" s="22" t="s">
        <v>2268</v>
      </c>
      <c r="R324" s="38"/>
      <c r="S324" s="22"/>
      <c r="T324" s="22"/>
      <c r="U324" s="38"/>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3">
        <v>45028</v>
      </c>
      <c r="AY324" s="86" t="s">
        <v>50</v>
      </c>
      <c r="AZ324" s="86" t="s">
        <v>50</v>
      </c>
      <c r="BA324" s="22" t="s">
        <v>3446</v>
      </c>
      <c r="BB324" s="22"/>
      <c r="BC324" s="22"/>
      <c r="BD324" s="24"/>
      <c r="BE324" s="22"/>
    </row>
    <row r="325" spans="1:57" ht="15.75" customHeight="1">
      <c r="A325" s="19">
        <v>20121111</v>
      </c>
      <c r="B325" s="21">
        <v>5</v>
      </c>
      <c r="C325" s="20" t="s">
        <v>4444</v>
      </c>
      <c r="D325" s="20" t="s">
        <v>50</v>
      </c>
      <c r="E325" s="20" t="s">
        <v>892</v>
      </c>
      <c r="F325" s="20" t="s">
        <v>82</v>
      </c>
      <c r="G325" s="22" t="s">
        <v>2997</v>
      </c>
      <c r="H325" s="22" t="s">
        <v>2998</v>
      </c>
      <c r="I325" s="22"/>
      <c r="J325" s="22" t="s">
        <v>4445</v>
      </c>
      <c r="K325" s="22" t="s">
        <v>4446</v>
      </c>
      <c r="L325" s="38">
        <v>955240615</v>
      </c>
      <c r="M325" s="22"/>
      <c r="N325" s="21" t="s">
        <v>58</v>
      </c>
      <c r="O325" s="22" t="s">
        <v>69</v>
      </c>
      <c r="P325" s="22" t="s">
        <v>1000</v>
      </c>
      <c r="Q325" s="22" t="s">
        <v>3144</v>
      </c>
      <c r="R325" s="38"/>
      <c r="S325" s="22"/>
      <c r="T325" s="22"/>
      <c r="U325" s="38"/>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3">
        <v>45028</v>
      </c>
      <c r="AY325" s="86" t="s">
        <v>50</v>
      </c>
      <c r="AZ325" s="86" t="s">
        <v>50</v>
      </c>
      <c r="BA325" s="22" t="s">
        <v>4447</v>
      </c>
      <c r="BB325" s="22"/>
      <c r="BC325" s="22"/>
      <c r="BD325" s="24"/>
      <c r="BE325" s="22"/>
    </row>
    <row r="326" spans="1:57" ht="15.75" customHeight="1">
      <c r="A326" s="19">
        <v>21864438</v>
      </c>
      <c r="B326" s="19">
        <v>4</v>
      </c>
      <c r="C326" s="20" t="s">
        <v>4448</v>
      </c>
      <c r="D326" s="20" t="s">
        <v>50</v>
      </c>
      <c r="E326" s="20" t="s">
        <v>732</v>
      </c>
      <c r="F326" s="20" t="s">
        <v>82</v>
      </c>
      <c r="G326" s="22" t="s">
        <v>2008</v>
      </c>
      <c r="H326" s="22" t="s">
        <v>4449</v>
      </c>
      <c r="I326" s="22"/>
      <c r="J326" s="22" t="s">
        <v>4450</v>
      </c>
      <c r="K326" s="22" t="s">
        <v>4451</v>
      </c>
      <c r="L326" s="22" t="s">
        <v>50</v>
      </c>
      <c r="M326" s="22"/>
      <c r="N326" s="21" t="s">
        <v>58</v>
      </c>
      <c r="O326" s="22" t="s">
        <v>77</v>
      </c>
      <c r="P326" s="22" t="s">
        <v>2267</v>
      </c>
      <c r="Q326" s="22" t="s">
        <v>2482</v>
      </c>
      <c r="R326" s="38"/>
      <c r="S326" s="22"/>
      <c r="T326" s="22"/>
      <c r="U326" s="38"/>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3">
        <v>45028</v>
      </c>
      <c r="AY326" s="86" t="s">
        <v>50</v>
      </c>
      <c r="AZ326" s="86" t="s">
        <v>50</v>
      </c>
      <c r="BA326" s="22" t="s">
        <v>4452</v>
      </c>
      <c r="BB326" s="22"/>
      <c r="BC326" s="22"/>
      <c r="BD326" s="24"/>
      <c r="BE326" s="22"/>
    </row>
    <row r="327" spans="1:57" ht="15.75" customHeight="1">
      <c r="A327" s="19">
        <v>21380597</v>
      </c>
      <c r="B327" s="19">
        <v>5</v>
      </c>
      <c r="C327" s="20" t="s">
        <v>4453</v>
      </c>
      <c r="D327" s="20" t="s">
        <v>50</v>
      </c>
      <c r="E327" s="20" t="s">
        <v>732</v>
      </c>
      <c r="F327" s="20" t="s">
        <v>82</v>
      </c>
      <c r="G327" s="22" t="s">
        <v>92</v>
      </c>
      <c r="H327" s="22" t="s">
        <v>3010</v>
      </c>
      <c r="I327" s="22"/>
      <c r="J327" s="22" t="s">
        <v>4454</v>
      </c>
      <c r="K327" s="22" t="s">
        <v>4455</v>
      </c>
      <c r="L327" s="22" t="s">
        <v>50</v>
      </c>
      <c r="M327" s="22"/>
      <c r="N327" s="21" t="s">
        <v>58</v>
      </c>
      <c r="O327" s="22" t="s">
        <v>77</v>
      </c>
      <c r="P327" s="22" t="s">
        <v>2267</v>
      </c>
      <c r="Q327" s="22" t="s">
        <v>2482</v>
      </c>
      <c r="R327" s="38"/>
      <c r="S327" s="22"/>
      <c r="T327" s="22"/>
      <c r="U327" s="38"/>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3">
        <v>45028</v>
      </c>
      <c r="AY327" s="86" t="s">
        <v>50</v>
      </c>
      <c r="AZ327" s="86" t="s">
        <v>50</v>
      </c>
      <c r="BA327" s="22" t="s">
        <v>4456</v>
      </c>
      <c r="BB327" s="22" t="s">
        <v>4457</v>
      </c>
      <c r="BC327" s="22"/>
      <c r="BD327" s="24"/>
      <c r="BE327" s="22"/>
    </row>
    <row r="328" spans="1:57" ht="15.75" customHeight="1">
      <c r="A328" s="19">
        <v>21768154</v>
      </c>
      <c r="B328" s="19">
        <v>5</v>
      </c>
      <c r="C328" s="20" t="s">
        <v>4458</v>
      </c>
      <c r="D328" s="20" t="s">
        <v>50</v>
      </c>
      <c r="E328" s="20" t="s">
        <v>576</v>
      </c>
      <c r="F328" s="20" t="s">
        <v>82</v>
      </c>
      <c r="G328" s="22" t="s">
        <v>92</v>
      </c>
      <c r="H328" s="22" t="s">
        <v>3010</v>
      </c>
      <c r="I328" s="22"/>
      <c r="J328" s="22" t="s">
        <v>4459</v>
      </c>
      <c r="K328" s="22" t="s">
        <v>4460</v>
      </c>
      <c r="L328" s="38">
        <v>978647752</v>
      </c>
      <c r="M328" s="22"/>
      <c r="N328" s="21" t="s">
        <v>58</v>
      </c>
      <c r="O328" s="22" t="s">
        <v>69</v>
      </c>
      <c r="P328" s="22" t="s">
        <v>1000</v>
      </c>
      <c r="Q328" s="22" t="s">
        <v>249</v>
      </c>
      <c r="R328" s="38"/>
      <c r="S328" s="22"/>
      <c r="T328" s="22"/>
      <c r="U328" s="38"/>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3">
        <v>45028</v>
      </c>
      <c r="AY328" s="86" t="s">
        <v>50</v>
      </c>
      <c r="AZ328" s="86" t="s">
        <v>50</v>
      </c>
      <c r="BA328" s="22" t="s">
        <v>4461</v>
      </c>
      <c r="BB328" s="22"/>
      <c r="BC328" s="22"/>
      <c r="BD328" s="24"/>
      <c r="BE328" s="22"/>
    </row>
    <row r="329" spans="1:57" ht="15.75" customHeight="1">
      <c r="A329" s="19">
        <v>20794009</v>
      </c>
      <c r="B329" s="19">
        <v>7</v>
      </c>
      <c r="C329" s="20" t="s">
        <v>4462</v>
      </c>
      <c r="D329" s="20" t="s">
        <v>50</v>
      </c>
      <c r="E329" s="20" t="s">
        <v>732</v>
      </c>
      <c r="F329" s="20" t="s">
        <v>82</v>
      </c>
      <c r="G329" s="22" t="s">
        <v>151</v>
      </c>
      <c r="H329" s="22" t="s">
        <v>3368</v>
      </c>
      <c r="I329" s="22"/>
      <c r="J329" s="22" t="s">
        <v>4463</v>
      </c>
      <c r="K329" s="22" t="s">
        <v>4464</v>
      </c>
      <c r="L329" s="22" t="s">
        <v>50</v>
      </c>
      <c r="M329" s="22"/>
      <c r="N329" s="21" t="s">
        <v>58</v>
      </c>
      <c r="O329" s="22" t="s">
        <v>77</v>
      </c>
      <c r="P329" s="22" t="s">
        <v>2267</v>
      </c>
      <c r="Q329" s="22" t="s">
        <v>2268</v>
      </c>
      <c r="R329" s="38"/>
      <c r="S329" s="22"/>
      <c r="T329" s="22"/>
      <c r="U329" s="38"/>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3">
        <v>45028</v>
      </c>
      <c r="AY329" s="86" t="s">
        <v>50</v>
      </c>
      <c r="AZ329" s="86" t="s">
        <v>50</v>
      </c>
      <c r="BA329" s="22" t="s">
        <v>3446</v>
      </c>
      <c r="BB329" s="22"/>
      <c r="BC329" s="22"/>
      <c r="BD329" s="24"/>
      <c r="BE329" s="22"/>
    </row>
    <row r="330" spans="1:57" ht="15.75" customHeight="1">
      <c r="A330" s="19">
        <v>21766291</v>
      </c>
      <c r="B330" s="19">
        <v>5</v>
      </c>
      <c r="C330" s="20" t="s">
        <v>4465</v>
      </c>
      <c r="D330" s="20" t="s">
        <v>50</v>
      </c>
      <c r="E330" s="20" t="s">
        <v>1613</v>
      </c>
      <c r="F330" s="20" t="s">
        <v>82</v>
      </c>
      <c r="G330" s="22" t="s">
        <v>479</v>
      </c>
      <c r="H330" s="22" t="s">
        <v>3804</v>
      </c>
      <c r="I330" s="22"/>
      <c r="J330" s="22" t="s">
        <v>4466</v>
      </c>
      <c r="K330" s="22" t="s">
        <v>4467</v>
      </c>
      <c r="L330" s="22" t="s">
        <v>50</v>
      </c>
      <c r="M330" s="22"/>
      <c r="N330" s="21" t="s">
        <v>58</v>
      </c>
      <c r="O330" s="22" t="s">
        <v>69</v>
      </c>
      <c r="P330" s="22" t="s">
        <v>1000</v>
      </c>
      <c r="Q330" s="22" t="s">
        <v>249</v>
      </c>
      <c r="R330" s="38"/>
      <c r="S330" s="22"/>
      <c r="T330" s="22"/>
      <c r="U330" s="38"/>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3">
        <v>45028</v>
      </c>
      <c r="AY330" s="86" t="s">
        <v>50</v>
      </c>
      <c r="AZ330" s="86" t="s">
        <v>50</v>
      </c>
      <c r="BA330" s="22" t="s">
        <v>4241</v>
      </c>
      <c r="BB330" s="22" t="s">
        <v>4468</v>
      </c>
      <c r="BC330" s="22"/>
      <c r="BD330" s="24"/>
      <c r="BE330" s="22"/>
    </row>
    <row r="331" spans="1:57" ht="15.75" customHeight="1">
      <c r="A331" s="19">
        <v>21556554</v>
      </c>
      <c r="B331" s="19">
        <v>8</v>
      </c>
      <c r="C331" s="20" t="s">
        <v>4469</v>
      </c>
      <c r="D331" s="20" t="s">
        <v>50</v>
      </c>
      <c r="E331" s="20" t="s">
        <v>138</v>
      </c>
      <c r="F331" s="20" t="s">
        <v>82</v>
      </c>
      <c r="G331" s="22" t="s">
        <v>92</v>
      </c>
      <c r="H331" s="22" t="s">
        <v>3010</v>
      </c>
      <c r="I331" s="22"/>
      <c r="J331" s="22" t="s">
        <v>4470</v>
      </c>
      <c r="K331" s="22" t="s">
        <v>4471</v>
      </c>
      <c r="L331" s="22" t="s">
        <v>50</v>
      </c>
      <c r="M331" s="22"/>
      <c r="N331" s="21" t="s">
        <v>58</v>
      </c>
      <c r="O331" s="22" t="s">
        <v>69</v>
      </c>
      <c r="P331" s="22" t="s">
        <v>1000</v>
      </c>
      <c r="Q331" s="22" t="s">
        <v>249</v>
      </c>
      <c r="R331" s="38"/>
      <c r="S331" s="22"/>
      <c r="T331" s="22"/>
      <c r="U331" s="38"/>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3">
        <v>45028</v>
      </c>
      <c r="AY331" s="86" t="s">
        <v>50</v>
      </c>
      <c r="AZ331" s="86" t="s">
        <v>50</v>
      </c>
      <c r="BA331" s="22" t="s">
        <v>4472</v>
      </c>
      <c r="BB331" s="22"/>
      <c r="BC331" s="22"/>
      <c r="BD331" s="24"/>
      <c r="BE331" s="22"/>
    </row>
    <row r="332" spans="1:57" ht="15.75" customHeight="1">
      <c r="A332" s="19">
        <v>20946694</v>
      </c>
      <c r="B332" s="19">
        <v>5</v>
      </c>
      <c r="C332" s="20" t="s">
        <v>4473</v>
      </c>
      <c r="D332" s="20" t="s">
        <v>50</v>
      </c>
      <c r="E332" s="20" t="s">
        <v>271</v>
      </c>
      <c r="F332" s="20" t="s">
        <v>82</v>
      </c>
      <c r="G332" s="22" t="s">
        <v>1806</v>
      </c>
      <c r="H332" s="22" t="s">
        <v>3032</v>
      </c>
      <c r="I332" s="22"/>
      <c r="J332" s="22" t="s">
        <v>4474</v>
      </c>
      <c r="K332" s="22" t="s">
        <v>4475</v>
      </c>
      <c r="L332" s="22" t="s">
        <v>50</v>
      </c>
      <c r="M332" s="22"/>
      <c r="N332" s="21" t="s">
        <v>58</v>
      </c>
      <c r="O332" s="22" t="s">
        <v>69</v>
      </c>
      <c r="P332" s="22" t="s">
        <v>2542</v>
      </c>
      <c r="Q332" s="22" t="s">
        <v>224</v>
      </c>
      <c r="R332" s="38"/>
      <c r="S332" s="22"/>
      <c r="T332" s="22"/>
      <c r="U332" s="38"/>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3">
        <v>45028</v>
      </c>
      <c r="AY332" s="86" t="s">
        <v>50</v>
      </c>
      <c r="AZ332" s="86" t="s">
        <v>50</v>
      </c>
      <c r="BA332" s="22" t="s">
        <v>4040</v>
      </c>
      <c r="BB332" s="22"/>
      <c r="BC332" s="22"/>
      <c r="BD332" s="24"/>
      <c r="BE332" s="22"/>
    </row>
    <row r="333" spans="1:57" ht="15.75" customHeight="1">
      <c r="A333" s="19">
        <v>21675986</v>
      </c>
      <c r="B333" s="19">
        <v>9</v>
      </c>
      <c r="C333" s="20" t="s">
        <v>4476</v>
      </c>
      <c r="D333" s="20" t="s">
        <v>50</v>
      </c>
      <c r="E333" s="20" t="s">
        <v>323</v>
      </c>
      <c r="F333" s="20" t="s">
        <v>82</v>
      </c>
      <c r="G333" s="22" t="s">
        <v>92</v>
      </c>
      <c r="H333" s="22" t="s">
        <v>3010</v>
      </c>
      <c r="I333" s="22"/>
      <c r="J333" s="22" t="s">
        <v>4477</v>
      </c>
      <c r="K333" s="22" t="s">
        <v>4478</v>
      </c>
      <c r="L333" s="38">
        <v>998217160</v>
      </c>
      <c r="M333" s="22"/>
      <c r="N333" s="21" t="s">
        <v>58</v>
      </c>
      <c r="O333" s="22" t="s">
        <v>77</v>
      </c>
      <c r="P333" s="22" t="s">
        <v>2267</v>
      </c>
      <c r="Q333" s="22" t="s">
        <v>2482</v>
      </c>
      <c r="R333" s="38"/>
      <c r="S333" s="22"/>
      <c r="T333" s="22"/>
      <c r="U333" s="38"/>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3">
        <v>45028</v>
      </c>
      <c r="AY333" s="86" t="s">
        <v>50</v>
      </c>
      <c r="AZ333" s="86" t="s">
        <v>50</v>
      </c>
      <c r="BA333" s="22" t="s">
        <v>3532</v>
      </c>
      <c r="BB333" s="22" t="s">
        <v>4479</v>
      </c>
      <c r="BC333" s="22"/>
      <c r="BD333" s="24"/>
      <c r="BE333" s="22"/>
    </row>
    <row r="334" spans="1:57" ht="15.75" customHeight="1">
      <c r="A334" s="19">
        <v>20263332</v>
      </c>
      <c r="B334" s="19">
        <v>3</v>
      </c>
      <c r="C334" s="20" t="s">
        <v>4480</v>
      </c>
      <c r="D334" s="20" t="s">
        <v>50</v>
      </c>
      <c r="E334" s="20" t="s">
        <v>271</v>
      </c>
      <c r="F334" s="20" t="s">
        <v>82</v>
      </c>
      <c r="G334" s="22" t="s">
        <v>1806</v>
      </c>
      <c r="H334" s="22" t="s">
        <v>3032</v>
      </c>
      <c r="I334" s="22"/>
      <c r="J334" s="22" t="s">
        <v>4481</v>
      </c>
      <c r="K334" s="22" t="s">
        <v>4482</v>
      </c>
      <c r="L334" s="22" t="s">
        <v>50</v>
      </c>
      <c r="M334" s="22"/>
      <c r="N334" s="21" t="s">
        <v>58</v>
      </c>
      <c r="O334" s="22" t="s">
        <v>77</v>
      </c>
      <c r="P334" s="22" t="s">
        <v>2267</v>
      </c>
      <c r="Q334" s="22" t="s">
        <v>2268</v>
      </c>
      <c r="R334" s="38"/>
      <c r="S334" s="22"/>
      <c r="T334" s="22"/>
      <c r="U334" s="38"/>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3">
        <v>45028</v>
      </c>
      <c r="AY334" s="86" t="s">
        <v>50</v>
      </c>
      <c r="AZ334" s="86" t="s">
        <v>50</v>
      </c>
      <c r="BA334" s="22" t="s">
        <v>4483</v>
      </c>
      <c r="BB334" s="22"/>
      <c r="BC334" s="22"/>
      <c r="BD334" s="24"/>
      <c r="BE334" s="22"/>
    </row>
    <row r="335" spans="1:57" ht="15.75" customHeight="1">
      <c r="A335" s="19">
        <v>19517776</v>
      </c>
      <c r="B335" s="19">
        <v>7</v>
      </c>
      <c r="C335" s="20" t="s">
        <v>4484</v>
      </c>
      <c r="D335" s="20" t="s">
        <v>50</v>
      </c>
      <c r="E335" s="20" t="s">
        <v>3077</v>
      </c>
      <c r="F335" s="20" t="s">
        <v>295</v>
      </c>
      <c r="G335" s="22" t="s">
        <v>1806</v>
      </c>
      <c r="H335" s="22" t="s">
        <v>3078</v>
      </c>
      <c r="I335" s="22"/>
      <c r="J335" s="22" t="s">
        <v>4485</v>
      </c>
      <c r="K335" s="22" t="s">
        <v>4486</v>
      </c>
      <c r="L335" s="22" t="s">
        <v>50</v>
      </c>
      <c r="M335" s="22"/>
      <c r="N335" s="21" t="s">
        <v>58</v>
      </c>
      <c r="O335" s="22" t="s">
        <v>77</v>
      </c>
      <c r="P335" s="22" t="s">
        <v>2267</v>
      </c>
      <c r="Q335" s="22" t="s">
        <v>2383</v>
      </c>
      <c r="R335" s="38"/>
      <c r="S335" s="22"/>
      <c r="T335" s="22"/>
      <c r="U335" s="38"/>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3">
        <v>45028</v>
      </c>
      <c r="AY335" s="86" t="s">
        <v>50</v>
      </c>
      <c r="AZ335" s="86" t="s">
        <v>50</v>
      </c>
      <c r="BA335" s="22" t="s">
        <v>3737</v>
      </c>
      <c r="BB335" s="22"/>
      <c r="BC335" s="22"/>
      <c r="BD335" s="24"/>
      <c r="BE335" s="22"/>
    </row>
    <row r="336" spans="1:57" ht="15.75" customHeight="1">
      <c r="A336" s="19">
        <v>21783833</v>
      </c>
      <c r="B336" s="19">
        <v>9</v>
      </c>
      <c r="C336" s="20" t="s">
        <v>4487</v>
      </c>
      <c r="D336" s="20" t="s">
        <v>50</v>
      </c>
      <c r="E336" s="20" t="s">
        <v>627</v>
      </c>
      <c r="F336" s="20" t="s">
        <v>82</v>
      </c>
      <c r="G336" s="22" t="s">
        <v>92</v>
      </c>
      <c r="H336" s="22" t="s">
        <v>3010</v>
      </c>
      <c r="I336" s="22"/>
      <c r="J336" s="22" t="s">
        <v>4488</v>
      </c>
      <c r="K336" s="22" t="s">
        <v>4489</v>
      </c>
      <c r="L336" s="38">
        <v>979504800</v>
      </c>
      <c r="M336" s="22"/>
      <c r="N336" s="21" t="s">
        <v>58</v>
      </c>
      <c r="O336" s="22" t="s">
        <v>69</v>
      </c>
      <c r="P336" s="22" t="s">
        <v>1000</v>
      </c>
      <c r="Q336" s="22" t="s">
        <v>249</v>
      </c>
      <c r="R336" s="38"/>
      <c r="S336" s="22"/>
      <c r="T336" s="22"/>
      <c r="U336" s="38"/>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3">
        <v>45028</v>
      </c>
      <c r="AY336" s="86" t="s">
        <v>50</v>
      </c>
      <c r="AZ336" s="86" t="s">
        <v>50</v>
      </c>
      <c r="BA336" s="22" t="s">
        <v>4490</v>
      </c>
      <c r="BB336" s="22" t="s">
        <v>4491</v>
      </c>
      <c r="BC336" s="22"/>
      <c r="BD336" s="24"/>
      <c r="BE336" s="22"/>
    </row>
    <row r="337" spans="1:57" ht="15.75" customHeight="1">
      <c r="A337" s="19">
        <v>21420835</v>
      </c>
      <c r="B337" s="19">
        <v>0</v>
      </c>
      <c r="C337" s="20" t="s">
        <v>4492</v>
      </c>
      <c r="D337" s="20" t="s">
        <v>50</v>
      </c>
      <c r="E337" s="20" t="s">
        <v>1147</v>
      </c>
      <c r="F337" s="20" t="s">
        <v>82</v>
      </c>
      <c r="G337" s="22" t="s">
        <v>479</v>
      </c>
      <c r="H337" s="22" t="s">
        <v>3804</v>
      </c>
      <c r="I337" s="22"/>
      <c r="J337" s="22" t="s">
        <v>4493</v>
      </c>
      <c r="K337" s="22" t="s">
        <v>4494</v>
      </c>
      <c r="L337" s="22" t="s">
        <v>50</v>
      </c>
      <c r="M337" s="22"/>
      <c r="N337" s="21" t="s">
        <v>58</v>
      </c>
      <c r="O337" s="22" t="s">
        <v>77</v>
      </c>
      <c r="P337" s="22" t="s">
        <v>1223</v>
      </c>
      <c r="Q337" s="22" t="s">
        <v>1848</v>
      </c>
      <c r="R337" s="38"/>
      <c r="S337" s="22"/>
      <c r="T337" s="22"/>
      <c r="U337" s="38"/>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3">
        <v>45028</v>
      </c>
      <c r="AY337" s="86" t="s">
        <v>50</v>
      </c>
      <c r="AZ337" s="86" t="s">
        <v>50</v>
      </c>
      <c r="BA337" s="22" t="s">
        <v>3952</v>
      </c>
      <c r="BB337" s="22" t="s">
        <v>4495</v>
      </c>
      <c r="BC337" s="22"/>
      <c r="BD337" s="24"/>
      <c r="BE337" s="22"/>
    </row>
    <row r="338" spans="1:57" ht="15.75" customHeight="1">
      <c r="A338" s="19">
        <v>21339910</v>
      </c>
      <c r="B338" s="19">
        <v>1</v>
      </c>
      <c r="C338" s="20" t="s">
        <v>4496</v>
      </c>
      <c r="D338" s="20" t="s">
        <v>50</v>
      </c>
      <c r="E338" s="20" t="s">
        <v>637</v>
      </c>
      <c r="F338" s="20" t="s">
        <v>82</v>
      </c>
      <c r="G338" s="22" t="s">
        <v>92</v>
      </c>
      <c r="H338" s="22" t="s">
        <v>3010</v>
      </c>
      <c r="I338" s="22"/>
      <c r="J338" s="22" t="s">
        <v>4497</v>
      </c>
      <c r="K338" s="22" t="s">
        <v>4498</v>
      </c>
      <c r="L338" s="22" t="s">
        <v>50</v>
      </c>
      <c r="M338" s="22"/>
      <c r="N338" s="21" t="s">
        <v>58</v>
      </c>
      <c r="O338" s="22" t="s">
        <v>77</v>
      </c>
      <c r="P338" s="22" t="s">
        <v>2267</v>
      </c>
      <c r="Q338" s="22" t="s">
        <v>2482</v>
      </c>
      <c r="R338" s="38"/>
      <c r="S338" s="22"/>
      <c r="T338" s="22"/>
      <c r="U338" s="38"/>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3">
        <v>45028</v>
      </c>
      <c r="AY338" s="86" t="s">
        <v>50</v>
      </c>
      <c r="AZ338" s="86" t="s">
        <v>50</v>
      </c>
      <c r="BA338" s="22" t="s">
        <v>4499</v>
      </c>
      <c r="BB338" s="22"/>
      <c r="BC338" s="22"/>
      <c r="BD338" s="24"/>
      <c r="BE338" s="22"/>
    </row>
    <row r="339" spans="1:57" ht="15.75" customHeight="1">
      <c r="A339" s="19">
        <v>21330704</v>
      </c>
      <c r="B339" s="19">
        <v>5</v>
      </c>
      <c r="C339" s="20" t="s">
        <v>4500</v>
      </c>
      <c r="D339" s="20" t="s">
        <v>50</v>
      </c>
      <c r="E339" s="20" t="s">
        <v>576</v>
      </c>
      <c r="F339" s="20" t="s">
        <v>82</v>
      </c>
      <c r="G339" s="22" t="s">
        <v>1806</v>
      </c>
      <c r="H339" s="22" t="s">
        <v>3032</v>
      </c>
      <c r="I339" s="22"/>
      <c r="J339" s="22" t="s">
        <v>4501</v>
      </c>
      <c r="K339" s="22" t="s">
        <v>4502</v>
      </c>
      <c r="L339" s="22" t="s">
        <v>50</v>
      </c>
      <c r="M339" s="22"/>
      <c r="N339" s="21" t="s">
        <v>58</v>
      </c>
      <c r="O339" s="22" t="s">
        <v>77</v>
      </c>
      <c r="P339" s="22" t="s">
        <v>2267</v>
      </c>
      <c r="Q339" s="22" t="s">
        <v>3062</v>
      </c>
      <c r="R339" s="38"/>
      <c r="S339" s="22"/>
      <c r="T339" s="22"/>
      <c r="U339" s="38"/>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3">
        <v>45028</v>
      </c>
      <c r="AY339" s="86" t="s">
        <v>50</v>
      </c>
      <c r="AZ339" s="86" t="s">
        <v>50</v>
      </c>
      <c r="BA339" s="22" t="s">
        <v>4503</v>
      </c>
      <c r="BB339" s="22"/>
      <c r="BC339" s="22"/>
      <c r="BD339" s="24"/>
      <c r="BE339" s="22"/>
    </row>
    <row r="340" spans="1:57" ht="15.75" customHeight="1">
      <c r="A340" s="19">
        <v>21341525</v>
      </c>
      <c r="B340" s="19">
        <v>5</v>
      </c>
      <c r="C340" s="20" t="s">
        <v>4504</v>
      </c>
      <c r="D340" s="20" t="s">
        <v>50</v>
      </c>
      <c r="E340" s="20" t="s">
        <v>627</v>
      </c>
      <c r="F340" s="20" t="s">
        <v>82</v>
      </c>
      <c r="G340" s="22" t="s">
        <v>92</v>
      </c>
      <c r="H340" s="22" t="s">
        <v>3010</v>
      </c>
      <c r="I340" s="22"/>
      <c r="J340" s="22" t="s">
        <v>4505</v>
      </c>
      <c r="K340" s="22" t="s">
        <v>4506</v>
      </c>
      <c r="L340" s="22" t="s">
        <v>50</v>
      </c>
      <c r="M340" s="22"/>
      <c r="N340" s="21" t="s">
        <v>58</v>
      </c>
      <c r="O340" s="22" t="s">
        <v>69</v>
      </c>
      <c r="P340" s="22" t="s">
        <v>1000</v>
      </c>
      <c r="Q340" s="22" t="s">
        <v>249</v>
      </c>
      <c r="R340" s="38"/>
      <c r="S340" s="22"/>
      <c r="T340" s="22"/>
      <c r="U340" s="38"/>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3">
        <v>45028</v>
      </c>
      <c r="AY340" s="86" t="s">
        <v>50</v>
      </c>
      <c r="AZ340" s="86" t="s">
        <v>50</v>
      </c>
      <c r="BA340" s="22" t="s">
        <v>4507</v>
      </c>
      <c r="BB340" s="22" t="s">
        <v>4508</v>
      </c>
      <c r="BC340" s="22"/>
      <c r="BD340" s="24"/>
      <c r="BE340" s="22"/>
    </row>
    <row r="341" spans="1:57" ht="15.75" customHeight="1">
      <c r="A341" s="19">
        <v>21418086</v>
      </c>
      <c r="B341" s="19">
        <v>3</v>
      </c>
      <c r="C341" s="20" t="s">
        <v>4509</v>
      </c>
      <c r="D341" s="20" t="s">
        <v>50</v>
      </c>
      <c r="E341" s="20" t="s">
        <v>289</v>
      </c>
      <c r="F341" s="20" t="s">
        <v>82</v>
      </c>
      <c r="G341" s="22" t="s">
        <v>1806</v>
      </c>
      <c r="H341" s="22" t="s">
        <v>3032</v>
      </c>
      <c r="I341" s="22"/>
      <c r="J341" s="22" t="s">
        <v>4510</v>
      </c>
      <c r="K341" s="22" t="s">
        <v>4511</v>
      </c>
      <c r="L341" s="22" t="s">
        <v>50</v>
      </c>
      <c r="M341" s="22"/>
      <c r="N341" s="21" t="s">
        <v>58</v>
      </c>
      <c r="O341" s="22" t="s">
        <v>69</v>
      </c>
      <c r="P341" s="22" t="s">
        <v>1000</v>
      </c>
      <c r="Q341" s="22" t="s">
        <v>249</v>
      </c>
      <c r="R341" s="38"/>
      <c r="S341" s="22"/>
      <c r="T341" s="22"/>
      <c r="U341" s="38"/>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3">
        <v>45028</v>
      </c>
      <c r="AY341" s="86" t="s">
        <v>50</v>
      </c>
      <c r="AZ341" s="86" t="s">
        <v>50</v>
      </c>
      <c r="BA341" s="22" t="s">
        <v>4490</v>
      </c>
      <c r="BB341" s="22"/>
      <c r="BC341" s="22"/>
      <c r="BD341" s="24"/>
      <c r="BE341" s="22"/>
    </row>
    <row r="342" spans="1:57" ht="15.75" customHeight="1">
      <c r="A342" s="58">
        <v>21351935</v>
      </c>
      <c r="B342" s="34">
        <v>2</v>
      </c>
      <c r="C342" s="58" t="s">
        <v>4512</v>
      </c>
      <c r="D342" s="58" t="s">
        <v>50</v>
      </c>
      <c r="E342" s="58" t="s">
        <v>51</v>
      </c>
      <c r="F342" s="58" t="s">
        <v>52</v>
      </c>
      <c r="G342" s="29" t="s">
        <v>1806</v>
      </c>
      <c r="H342" s="29" t="s">
        <v>3032</v>
      </c>
      <c r="I342" s="29"/>
      <c r="J342" s="29" t="s">
        <v>4513</v>
      </c>
      <c r="K342" s="29" t="s">
        <v>4514</v>
      </c>
      <c r="L342" s="44">
        <v>956931087</v>
      </c>
      <c r="M342" s="29"/>
      <c r="N342" s="59" t="s">
        <v>58</v>
      </c>
      <c r="O342" s="29" t="s">
        <v>108</v>
      </c>
      <c r="P342" s="29" t="s">
        <v>109</v>
      </c>
      <c r="Q342" s="29" t="s">
        <v>4515</v>
      </c>
      <c r="R342" s="44" t="s">
        <v>1637</v>
      </c>
      <c r="S342" s="29" t="str">
        <f>VLOOKUP(R342,'TUTORES 1s2023'!A:D,2,0)</f>
        <v>JIMENEZ MILLAR ABRIL</v>
      </c>
      <c r="T342" s="29" t="str">
        <f>VLOOKUP(R342,'TUTORES 1s2023'!A:F,5,0)</f>
        <v>abril.jimenez@usach.cl</v>
      </c>
      <c r="U342" s="44">
        <f>VLOOKUP(R342,'TUTORES 1s2023'!A:H,6,0)</f>
        <v>56937237361</v>
      </c>
      <c r="V342" s="45">
        <v>45042</v>
      </c>
      <c r="W342" s="29" t="s">
        <v>62</v>
      </c>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t="s">
        <v>62</v>
      </c>
      <c r="AV342" s="29"/>
      <c r="AW342" s="29"/>
      <c r="AX342" s="45">
        <v>45028</v>
      </c>
      <c r="AY342" s="24" t="s">
        <v>50</v>
      </c>
      <c r="AZ342" s="86">
        <v>0</v>
      </c>
      <c r="BA342" s="29" t="s">
        <v>4516</v>
      </c>
      <c r="BB342" s="29" t="s">
        <v>4517</v>
      </c>
      <c r="BC342" s="29"/>
      <c r="BD342" s="66"/>
      <c r="BE342" s="29"/>
    </row>
    <row r="343" spans="1:57" ht="15.75" customHeight="1">
      <c r="A343" s="19">
        <v>20882810</v>
      </c>
      <c r="B343" s="19" t="s">
        <v>142</v>
      </c>
      <c r="C343" s="20" t="s">
        <v>4518</v>
      </c>
      <c r="D343" s="20" t="s">
        <v>50</v>
      </c>
      <c r="E343" s="20" t="s">
        <v>323</v>
      </c>
      <c r="F343" s="20" t="s">
        <v>82</v>
      </c>
      <c r="G343" s="22" t="s">
        <v>3023</v>
      </c>
      <c r="H343" s="22" t="s">
        <v>3773</v>
      </c>
      <c r="I343" s="22"/>
      <c r="J343" s="22" t="s">
        <v>4519</v>
      </c>
      <c r="K343" s="22" t="s">
        <v>4520</v>
      </c>
      <c r="L343" s="22" t="s">
        <v>50</v>
      </c>
      <c r="M343" s="22"/>
      <c r="N343" s="21" t="s">
        <v>58</v>
      </c>
      <c r="O343" s="22" t="s">
        <v>77</v>
      </c>
      <c r="P343" s="22" t="s">
        <v>181</v>
      </c>
      <c r="Q343" s="22" t="s">
        <v>4521</v>
      </c>
      <c r="R343" s="38"/>
      <c r="S343" s="22"/>
      <c r="T343" s="22"/>
      <c r="U343" s="38"/>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3">
        <v>45028</v>
      </c>
      <c r="AY343" s="86" t="s">
        <v>50</v>
      </c>
      <c r="AZ343" s="86" t="s">
        <v>50</v>
      </c>
      <c r="BA343" s="22" t="s">
        <v>4522</v>
      </c>
      <c r="BB343" s="22"/>
      <c r="BC343" s="22"/>
      <c r="BD343" s="24"/>
      <c r="BE343" s="22"/>
    </row>
    <row r="344" spans="1:57" ht="15.75" customHeight="1">
      <c r="A344" s="19">
        <v>21293643</v>
      </c>
      <c r="B344" s="19" t="s">
        <v>142</v>
      </c>
      <c r="C344" s="20" t="s">
        <v>4523</v>
      </c>
      <c r="D344" s="20" t="s">
        <v>50</v>
      </c>
      <c r="E344" s="20" t="s">
        <v>138</v>
      </c>
      <c r="F344" s="20" t="s">
        <v>82</v>
      </c>
      <c r="G344" s="22" t="s">
        <v>1806</v>
      </c>
      <c r="H344" s="22" t="s">
        <v>3078</v>
      </c>
      <c r="I344" s="22"/>
      <c r="J344" s="22" t="s">
        <v>4524</v>
      </c>
      <c r="K344" s="22" t="s">
        <v>4525</v>
      </c>
      <c r="L344" s="38">
        <v>225616771</v>
      </c>
      <c r="M344" s="22"/>
      <c r="N344" s="21" t="s">
        <v>58</v>
      </c>
      <c r="O344" s="22" t="s">
        <v>77</v>
      </c>
      <c r="P344" s="22" t="s">
        <v>2267</v>
      </c>
      <c r="Q344" s="22" t="s">
        <v>2383</v>
      </c>
      <c r="R344" s="38"/>
      <c r="S344" s="22"/>
      <c r="T344" s="22"/>
      <c r="U344" s="38"/>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3">
        <v>45028</v>
      </c>
      <c r="AY344" s="86" t="s">
        <v>50</v>
      </c>
      <c r="AZ344" s="86" t="s">
        <v>50</v>
      </c>
      <c r="BA344" s="22" t="s">
        <v>3737</v>
      </c>
      <c r="BB344" s="22" t="s">
        <v>4526</v>
      </c>
      <c r="BC344" s="22"/>
      <c r="BD344" s="24"/>
      <c r="BE344" s="22"/>
    </row>
    <row r="345" spans="1:57" ht="15.75" customHeight="1">
      <c r="A345" s="19">
        <v>21652662</v>
      </c>
      <c r="B345" s="19">
        <v>7</v>
      </c>
      <c r="C345" s="20" t="s">
        <v>4527</v>
      </c>
      <c r="D345" s="20" t="s">
        <v>50</v>
      </c>
      <c r="E345" s="20" t="s">
        <v>1613</v>
      </c>
      <c r="F345" s="20" t="s">
        <v>82</v>
      </c>
      <c r="G345" s="22" t="s">
        <v>92</v>
      </c>
      <c r="H345" s="22" t="s">
        <v>3010</v>
      </c>
      <c r="I345" s="22"/>
      <c r="J345" s="22" t="s">
        <v>4528</v>
      </c>
      <c r="K345" s="22" t="s">
        <v>4529</v>
      </c>
      <c r="L345" s="38">
        <v>954039792</v>
      </c>
      <c r="M345" s="22"/>
      <c r="N345" s="21" t="s">
        <v>58</v>
      </c>
      <c r="O345" s="22" t="s">
        <v>69</v>
      </c>
      <c r="P345" s="22" t="s">
        <v>1000</v>
      </c>
      <c r="Q345" s="22" t="s">
        <v>249</v>
      </c>
      <c r="R345" s="38"/>
      <c r="S345" s="22"/>
      <c r="T345" s="22"/>
      <c r="U345" s="38"/>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3">
        <v>45028</v>
      </c>
      <c r="AY345" s="86" t="s">
        <v>50</v>
      </c>
      <c r="AZ345" s="86" t="s">
        <v>50</v>
      </c>
      <c r="BA345" s="22" t="s">
        <v>4530</v>
      </c>
      <c r="BB345" s="22"/>
      <c r="BC345" s="22"/>
      <c r="BD345" s="24"/>
      <c r="BE345" s="22"/>
    </row>
    <row r="346" spans="1:57" ht="15.75" customHeight="1">
      <c r="A346" s="19">
        <v>20904371</v>
      </c>
      <c r="B346" s="19">
        <v>8</v>
      </c>
      <c r="C346" s="20" t="s">
        <v>4531</v>
      </c>
      <c r="D346" s="20" t="s">
        <v>50</v>
      </c>
      <c r="E346" s="20" t="s">
        <v>316</v>
      </c>
      <c r="F346" s="20" t="s">
        <v>82</v>
      </c>
      <c r="G346" s="22" t="s">
        <v>1806</v>
      </c>
      <c r="H346" s="22" t="s">
        <v>3078</v>
      </c>
      <c r="I346" s="22"/>
      <c r="J346" s="22" t="s">
        <v>4532</v>
      </c>
      <c r="K346" s="22" t="s">
        <v>4533</v>
      </c>
      <c r="L346" s="38">
        <v>229310004</v>
      </c>
      <c r="M346" s="22"/>
      <c r="N346" s="21" t="s">
        <v>58</v>
      </c>
      <c r="O346" s="22" t="s">
        <v>69</v>
      </c>
      <c r="P346" s="22" t="s">
        <v>232</v>
      </c>
      <c r="Q346" s="22" t="s">
        <v>3144</v>
      </c>
      <c r="R346" s="38"/>
      <c r="S346" s="22"/>
      <c r="T346" s="22"/>
      <c r="U346" s="38"/>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3">
        <v>45028</v>
      </c>
      <c r="AY346" s="86" t="s">
        <v>50</v>
      </c>
      <c r="AZ346" s="86" t="s">
        <v>50</v>
      </c>
      <c r="BA346" s="22" t="s">
        <v>4534</v>
      </c>
      <c r="BB346" s="22" t="s">
        <v>4535</v>
      </c>
      <c r="BC346" s="22"/>
      <c r="BD346" s="24"/>
      <c r="BE346" s="22"/>
    </row>
    <row r="347" spans="1:57" ht="15.75" customHeight="1">
      <c r="A347" s="19">
        <v>20520828</v>
      </c>
      <c r="B347" s="19">
        <v>3</v>
      </c>
      <c r="C347" s="20" t="s">
        <v>4536</v>
      </c>
      <c r="D347" s="20" t="s">
        <v>50</v>
      </c>
      <c r="E347" s="20" t="s">
        <v>732</v>
      </c>
      <c r="F347" s="20" t="s">
        <v>82</v>
      </c>
      <c r="G347" s="22" t="s">
        <v>3039</v>
      </c>
      <c r="H347" s="22" t="s">
        <v>3170</v>
      </c>
      <c r="I347" s="22"/>
      <c r="J347" s="22" t="s">
        <v>4537</v>
      </c>
      <c r="K347" s="22" t="s">
        <v>4538</v>
      </c>
      <c r="L347" s="38">
        <v>945954545</v>
      </c>
      <c r="M347" s="22"/>
      <c r="N347" s="21" t="s">
        <v>58</v>
      </c>
      <c r="O347" s="22" t="s">
        <v>77</v>
      </c>
      <c r="P347" s="22" t="s">
        <v>2267</v>
      </c>
      <c r="Q347" s="22" t="s">
        <v>2383</v>
      </c>
      <c r="R347" s="38"/>
      <c r="S347" s="22"/>
      <c r="T347" s="22"/>
      <c r="U347" s="38"/>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3">
        <v>45028</v>
      </c>
      <c r="AY347" s="86" t="s">
        <v>50</v>
      </c>
      <c r="AZ347" s="86" t="s">
        <v>50</v>
      </c>
      <c r="BA347" s="22" t="s">
        <v>4200</v>
      </c>
      <c r="BB347" s="22"/>
      <c r="BC347" s="22"/>
      <c r="BD347" s="24"/>
      <c r="BE347" s="22"/>
    </row>
    <row r="348" spans="1:57" ht="15.75" customHeight="1">
      <c r="A348" s="19">
        <v>21670903</v>
      </c>
      <c r="B348" s="19">
        <v>9</v>
      </c>
      <c r="C348" s="20" t="s">
        <v>4539</v>
      </c>
      <c r="D348" s="20" t="s">
        <v>50</v>
      </c>
      <c r="E348" s="20" t="s">
        <v>220</v>
      </c>
      <c r="F348" s="20" t="s">
        <v>65</v>
      </c>
      <c r="G348" s="22" t="s">
        <v>92</v>
      </c>
      <c r="H348" s="22" t="s">
        <v>3010</v>
      </c>
      <c r="I348" s="22"/>
      <c r="J348" s="22" t="s">
        <v>4540</v>
      </c>
      <c r="K348" s="22" t="s">
        <v>4541</v>
      </c>
      <c r="L348" s="38">
        <v>950397580</v>
      </c>
      <c r="M348" s="22"/>
      <c r="N348" s="21" t="s">
        <v>58</v>
      </c>
      <c r="O348" s="22" t="s">
        <v>69</v>
      </c>
      <c r="P348" s="22" t="s">
        <v>2542</v>
      </c>
      <c r="Q348" s="22" t="s">
        <v>224</v>
      </c>
      <c r="R348" s="38"/>
      <c r="S348" s="22"/>
      <c r="T348" s="22"/>
      <c r="U348" s="38"/>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3">
        <v>45028</v>
      </c>
      <c r="AY348" s="86" t="s">
        <v>50</v>
      </c>
      <c r="AZ348" s="86" t="s">
        <v>50</v>
      </c>
      <c r="BA348" s="22" t="s">
        <v>4542</v>
      </c>
      <c r="BB348" s="22" t="s">
        <v>4543</v>
      </c>
      <c r="BC348" s="22"/>
      <c r="BD348" s="24"/>
      <c r="BE348" s="22"/>
    </row>
    <row r="349" spans="1:57" ht="15.75" customHeight="1">
      <c r="A349" s="19">
        <v>21825066</v>
      </c>
      <c r="B349" s="19">
        <v>1</v>
      </c>
      <c r="C349" s="20" t="s">
        <v>4544</v>
      </c>
      <c r="D349" s="20" t="s">
        <v>50</v>
      </c>
      <c r="E349" s="20" t="s">
        <v>441</v>
      </c>
      <c r="F349" s="20" t="s">
        <v>82</v>
      </c>
      <c r="G349" s="22" t="s">
        <v>92</v>
      </c>
      <c r="H349" s="22" t="s">
        <v>3010</v>
      </c>
      <c r="I349" s="22"/>
      <c r="J349" s="22" t="s">
        <v>4545</v>
      </c>
      <c r="K349" s="22" t="s">
        <v>4546</v>
      </c>
      <c r="L349" s="38">
        <v>967292438</v>
      </c>
      <c r="M349" s="22"/>
      <c r="N349" s="21" t="s">
        <v>58</v>
      </c>
      <c r="O349" s="22" t="s">
        <v>77</v>
      </c>
      <c r="P349" s="22" t="s">
        <v>3001</v>
      </c>
      <c r="Q349" s="22" t="s">
        <v>1848</v>
      </c>
      <c r="R349" s="38"/>
      <c r="S349" s="22"/>
      <c r="T349" s="22"/>
      <c r="U349" s="38"/>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3">
        <v>45028</v>
      </c>
      <c r="AY349" s="86" t="s">
        <v>50</v>
      </c>
      <c r="AZ349" s="86" t="s">
        <v>50</v>
      </c>
      <c r="BA349" s="22" t="s">
        <v>4547</v>
      </c>
      <c r="BB349" s="22"/>
      <c r="BC349" s="22"/>
      <c r="BD349" s="24"/>
      <c r="BE349" s="22"/>
    </row>
    <row r="350" spans="1:57" ht="15.75" customHeight="1">
      <c r="A350" s="19">
        <v>21389331</v>
      </c>
      <c r="B350" s="19">
        <v>9</v>
      </c>
      <c r="C350" s="20" t="s">
        <v>4548</v>
      </c>
      <c r="D350" s="20" t="s">
        <v>50</v>
      </c>
      <c r="E350" s="20" t="s">
        <v>1053</v>
      </c>
      <c r="F350" s="20" t="s">
        <v>82</v>
      </c>
      <c r="G350" s="22" t="s">
        <v>1806</v>
      </c>
      <c r="H350" s="22" t="s">
        <v>3032</v>
      </c>
      <c r="I350" s="22"/>
      <c r="J350" s="22" t="s">
        <v>4549</v>
      </c>
      <c r="K350" s="22" t="s">
        <v>4550</v>
      </c>
      <c r="L350" s="38">
        <v>227166849</v>
      </c>
      <c r="M350" s="22"/>
      <c r="N350" s="21" t="s">
        <v>58</v>
      </c>
      <c r="O350" s="22" t="s">
        <v>69</v>
      </c>
      <c r="P350" s="22" t="s">
        <v>232</v>
      </c>
      <c r="Q350" s="22" t="s">
        <v>3144</v>
      </c>
      <c r="R350" s="38"/>
      <c r="S350" s="22"/>
      <c r="T350" s="22"/>
      <c r="U350" s="38"/>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3">
        <v>45028</v>
      </c>
      <c r="AY350" s="86" t="s">
        <v>50</v>
      </c>
      <c r="AZ350" s="86" t="s">
        <v>50</v>
      </c>
      <c r="BA350" s="22" t="s">
        <v>4551</v>
      </c>
      <c r="BB350" s="22"/>
      <c r="BC350" s="22"/>
      <c r="BD350" s="24"/>
      <c r="BE350" s="22"/>
    </row>
    <row r="351" spans="1:57" ht="15.75" customHeight="1">
      <c r="A351" s="19">
        <v>21475934</v>
      </c>
      <c r="B351" s="19">
        <v>9</v>
      </c>
      <c r="C351" s="20" t="s">
        <v>4552</v>
      </c>
      <c r="D351" s="20" t="s">
        <v>50</v>
      </c>
      <c r="E351" s="20" t="s">
        <v>3108</v>
      </c>
      <c r="F351" s="20" t="s">
        <v>91</v>
      </c>
      <c r="G351" s="22" t="s">
        <v>92</v>
      </c>
      <c r="H351" s="22" t="s">
        <v>3010</v>
      </c>
      <c r="I351" s="22"/>
      <c r="J351" s="22" t="s">
        <v>4553</v>
      </c>
      <c r="K351" s="22" t="s">
        <v>4554</v>
      </c>
      <c r="L351" s="38">
        <v>945421573</v>
      </c>
      <c r="M351" s="22"/>
      <c r="N351" s="21" t="s">
        <v>58</v>
      </c>
      <c r="O351" s="22" t="s">
        <v>77</v>
      </c>
      <c r="P351" s="22" t="s">
        <v>3001</v>
      </c>
      <c r="Q351" s="22" t="s">
        <v>1848</v>
      </c>
      <c r="R351" s="38"/>
      <c r="S351" s="22"/>
      <c r="T351" s="22"/>
      <c r="U351" s="38"/>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3">
        <v>45028</v>
      </c>
      <c r="AY351" s="86" t="s">
        <v>50</v>
      </c>
      <c r="AZ351" s="86" t="s">
        <v>50</v>
      </c>
      <c r="BA351" s="22" t="s">
        <v>3856</v>
      </c>
      <c r="BB351" s="22" t="s">
        <v>4555</v>
      </c>
      <c r="BC351" s="22"/>
      <c r="BD351" s="24"/>
      <c r="BE351" s="22"/>
    </row>
    <row r="352" spans="1:57" ht="15.75" customHeight="1">
      <c r="A352" s="19">
        <v>20576973</v>
      </c>
      <c r="B352" s="19">
        <v>0</v>
      </c>
      <c r="C352" s="20" t="s">
        <v>4556</v>
      </c>
      <c r="D352" s="20" t="s">
        <v>50</v>
      </c>
      <c r="E352" s="20" t="s">
        <v>892</v>
      </c>
      <c r="F352" s="20" t="s">
        <v>82</v>
      </c>
      <c r="G352" s="22" t="s">
        <v>2997</v>
      </c>
      <c r="H352" s="29" t="s">
        <v>2998</v>
      </c>
      <c r="I352" s="22"/>
      <c r="J352" s="22" t="s">
        <v>4557</v>
      </c>
      <c r="K352" s="22" t="s">
        <v>4558</v>
      </c>
      <c r="L352" s="22" t="s">
        <v>50</v>
      </c>
      <c r="M352" s="22"/>
      <c r="N352" s="21" t="s">
        <v>58</v>
      </c>
      <c r="O352" s="22" t="s">
        <v>77</v>
      </c>
      <c r="P352" s="22" t="s">
        <v>2267</v>
      </c>
      <c r="Q352" s="22" t="s">
        <v>3062</v>
      </c>
      <c r="R352" s="38"/>
      <c r="S352" s="22"/>
      <c r="T352" s="22"/>
      <c r="U352" s="38"/>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3">
        <v>45028</v>
      </c>
      <c r="AY352" s="86" t="s">
        <v>50</v>
      </c>
      <c r="AZ352" s="86" t="s">
        <v>50</v>
      </c>
      <c r="BA352" s="22" t="s">
        <v>4019</v>
      </c>
      <c r="BB352" s="22"/>
      <c r="BC352" s="22"/>
      <c r="BD352" s="24"/>
      <c r="BE352" s="22"/>
    </row>
    <row r="353" spans="1:57" ht="15.75" customHeight="1">
      <c r="A353" s="19">
        <v>21692975</v>
      </c>
      <c r="B353" s="19">
        <v>6</v>
      </c>
      <c r="C353" s="20" t="s">
        <v>4559</v>
      </c>
      <c r="D353" s="20" t="s">
        <v>50</v>
      </c>
      <c r="E353" s="20" t="s">
        <v>51</v>
      </c>
      <c r="F353" s="20" t="s">
        <v>52</v>
      </c>
      <c r="G353" s="22" t="s">
        <v>92</v>
      </c>
      <c r="H353" s="22" t="s">
        <v>3010</v>
      </c>
      <c r="I353" s="22"/>
      <c r="J353" s="22" t="s">
        <v>4560</v>
      </c>
      <c r="K353" s="22" t="s">
        <v>4561</v>
      </c>
      <c r="L353" s="38">
        <v>956189369</v>
      </c>
      <c r="M353" s="22"/>
      <c r="N353" s="21" t="s">
        <v>58</v>
      </c>
      <c r="O353" s="22" t="s">
        <v>77</v>
      </c>
      <c r="P353" s="22" t="s">
        <v>181</v>
      </c>
      <c r="Q353" s="22" t="s">
        <v>3513</v>
      </c>
      <c r="R353" s="38"/>
      <c r="S353" s="22"/>
      <c r="T353" s="22"/>
      <c r="U353" s="38"/>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3">
        <v>45028</v>
      </c>
      <c r="AY353" s="86" t="s">
        <v>50</v>
      </c>
      <c r="AZ353" s="86" t="s">
        <v>50</v>
      </c>
      <c r="BA353" s="22" t="s">
        <v>4354</v>
      </c>
      <c r="BB353" s="22"/>
      <c r="BC353" s="22"/>
      <c r="BD353" s="24"/>
      <c r="BE353" s="22"/>
    </row>
    <row r="354" spans="1:57" ht="15.75" customHeight="1">
      <c r="A354" s="19">
        <v>21657539</v>
      </c>
      <c r="B354" s="19">
        <v>3</v>
      </c>
      <c r="C354" s="20" t="s">
        <v>4562</v>
      </c>
      <c r="D354" s="20" t="s">
        <v>50</v>
      </c>
      <c r="E354" s="20" t="s">
        <v>323</v>
      </c>
      <c r="F354" s="20" t="s">
        <v>82</v>
      </c>
      <c r="G354" s="22" t="s">
        <v>92</v>
      </c>
      <c r="H354" s="22" t="s">
        <v>3010</v>
      </c>
      <c r="I354" s="22"/>
      <c r="J354" s="22" t="s">
        <v>4563</v>
      </c>
      <c r="K354" s="22" t="s">
        <v>4564</v>
      </c>
      <c r="L354" s="38">
        <v>982666828</v>
      </c>
      <c r="M354" s="22"/>
      <c r="N354" s="21" t="s">
        <v>58</v>
      </c>
      <c r="O354" s="22" t="s">
        <v>69</v>
      </c>
      <c r="P354" s="22" t="s">
        <v>1000</v>
      </c>
      <c r="Q354" s="22" t="s">
        <v>249</v>
      </c>
      <c r="R354" s="38"/>
      <c r="S354" s="22"/>
      <c r="T354" s="22"/>
      <c r="U354" s="38"/>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3">
        <v>45028</v>
      </c>
      <c r="AY354" s="86" t="s">
        <v>50</v>
      </c>
      <c r="AZ354" s="86" t="s">
        <v>50</v>
      </c>
      <c r="BA354" s="22" t="s">
        <v>4490</v>
      </c>
      <c r="BB354" s="22" t="s">
        <v>4565</v>
      </c>
      <c r="BC354" s="22"/>
      <c r="BD354" s="24"/>
      <c r="BE354" s="22"/>
    </row>
    <row r="355" spans="1:57" ht="15.75" customHeight="1">
      <c r="A355" s="19">
        <v>21857569</v>
      </c>
      <c r="B355" s="19">
        <v>2</v>
      </c>
      <c r="C355" s="20" t="s">
        <v>4566</v>
      </c>
      <c r="D355" s="20" t="s">
        <v>50</v>
      </c>
      <c r="E355" s="20" t="s">
        <v>611</v>
      </c>
      <c r="F355" s="20" t="s">
        <v>82</v>
      </c>
      <c r="G355" s="22" t="s">
        <v>92</v>
      </c>
      <c r="H355" s="22" t="s">
        <v>3010</v>
      </c>
      <c r="I355" s="22"/>
      <c r="J355" s="22" t="s">
        <v>4567</v>
      </c>
      <c r="K355" s="22" t="s">
        <v>4568</v>
      </c>
      <c r="L355" s="22" t="s">
        <v>50</v>
      </c>
      <c r="M355" s="22"/>
      <c r="N355" s="21" t="s">
        <v>58</v>
      </c>
      <c r="O355" s="22" t="s">
        <v>77</v>
      </c>
      <c r="P355" s="22" t="s">
        <v>2267</v>
      </c>
      <c r="Q355" s="22" t="s">
        <v>2833</v>
      </c>
      <c r="R355" s="38"/>
      <c r="S355" s="22"/>
      <c r="T355" s="22"/>
      <c r="U355" s="38"/>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3">
        <v>45028</v>
      </c>
      <c r="AY355" s="86" t="s">
        <v>50</v>
      </c>
      <c r="AZ355" s="86" t="s">
        <v>50</v>
      </c>
      <c r="BA355" s="22" t="s">
        <v>4569</v>
      </c>
      <c r="BB355" s="22"/>
      <c r="BC355" s="22"/>
      <c r="BD355" s="24"/>
      <c r="BE355" s="22"/>
    </row>
    <row r="356" spans="1:57" ht="15.75" customHeight="1">
      <c r="A356" s="19">
        <v>21667786</v>
      </c>
      <c r="B356" s="19">
        <v>2</v>
      </c>
      <c r="C356" s="20" t="s">
        <v>4570</v>
      </c>
      <c r="D356" s="20" t="s">
        <v>50</v>
      </c>
      <c r="E356" s="20" t="s">
        <v>1613</v>
      </c>
      <c r="F356" s="20" t="s">
        <v>82</v>
      </c>
      <c r="G356" s="22" t="s">
        <v>92</v>
      </c>
      <c r="H356" s="22" t="s">
        <v>3010</v>
      </c>
      <c r="I356" s="22"/>
      <c r="J356" s="22" t="s">
        <v>4571</v>
      </c>
      <c r="K356" s="22" t="s">
        <v>4572</v>
      </c>
      <c r="L356" s="38">
        <v>996759406</v>
      </c>
      <c r="M356" s="22"/>
      <c r="N356" s="21" t="s">
        <v>58</v>
      </c>
      <c r="O356" s="22" t="s">
        <v>77</v>
      </c>
      <c r="P356" s="22" t="s">
        <v>3001</v>
      </c>
      <c r="Q356" s="22" t="s">
        <v>1848</v>
      </c>
      <c r="R356" s="38"/>
      <c r="S356" s="22"/>
      <c r="T356" s="22"/>
      <c r="U356" s="38"/>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3">
        <v>45028</v>
      </c>
      <c r="AY356" s="86" t="s">
        <v>50</v>
      </c>
      <c r="AZ356" s="86" t="s">
        <v>50</v>
      </c>
      <c r="BA356" s="22" t="s">
        <v>4573</v>
      </c>
      <c r="BB356" s="22" t="s">
        <v>4574</v>
      </c>
      <c r="BC356" s="22"/>
      <c r="BD356" s="24"/>
      <c r="BE356" s="22"/>
    </row>
    <row r="357" spans="1:57" ht="15.75" customHeight="1">
      <c r="A357" s="19">
        <v>21636393</v>
      </c>
      <c r="B357" s="19">
        <v>0</v>
      </c>
      <c r="C357" s="20" t="s">
        <v>4575</v>
      </c>
      <c r="D357" s="20" t="s">
        <v>50</v>
      </c>
      <c r="E357" s="20" t="s">
        <v>1053</v>
      </c>
      <c r="F357" s="20" t="s">
        <v>82</v>
      </c>
      <c r="G357" s="22" t="s">
        <v>92</v>
      </c>
      <c r="H357" s="22" t="s">
        <v>3010</v>
      </c>
      <c r="I357" s="22"/>
      <c r="J357" s="22" t="s">
        <v>4576</v>
      </c>
      <c r="K357" s="22" t="s">
        <v>4577</v>
      </c>
      <c r="L357" s="22" t="s">
        <v>50</v>
      </c>
      <c r="M357" s="22"/>
      <c r="N357" s="21" t="s">
        <v>58</v>
      </c>
      <c r="O357" s="22" t="s">
        <v>77</v>
      </c>
      <c r="P357" s="22" t="s">
        <v>1223</v>
      </c>
      <c r="Q357" s="22" t="s">
        <v>1848</v>
      </c>
      <c r="R357" s="38"/>
      <c r="S357" s="22"/>
      <c r="T357" s="22"/>
      <c r="U357" s="38"/>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3">
        <v>45028</v>
      </c>
      <c r="AY357" s="86" t="s">
        <v>50</v>
      </c>
      <c r="AZ357" s="86" t="s">
        <v>50</v>
      </c>
      <c r="BA357" s="22" t="s">
        <v>4578</v>
      </c>
      <c r="BB357" s="22" t="s">
        <v>4579</v>
      </c>
      <c r="BC357" s="22"/>
      <c r="BD357" s="24"/>
      <c r="BE357" s="22"/>
    </row>
    <row r="358" spans="1:57" ht="15.75" customHeight="1">
      <c r="A358" s="19">
        <v>21841357</v>
      </c>
      <c r="B358" s="19">
        <v>9</v>
      </c>
      <c r="C358" s="20" t="s">
        <v>4580</v>
      </c>
      <c r="D358" s="20" t="s">
        <v>50</v>
      </c>
      <c r="E358" s="20" t="s">
        <v>177</v>
      </c>
      <c r="F358" s="20" t="s">
        <v>4338</v>
      </c>
      <c r="G358" s="22" t="s">
        <v>92</v>
      </c>
      <c r="H358" s="22" t="s">
        <v>3010</v>
      </c>
      <c r="I358" s="22"/>
      <c r="J358" s="22" t="s">
        <v>4581</v>
      </c>
      <c r="K358" s="22" t="s">
        <v>4582</v>
      </c>
      <c r="L358" s="38">
        <v>996980479</v>
      </c>
      <c r="M358" s="22"/>
      <c r="N358" s="21" t="s">
        <v>58</v>
      </c>
      <c r="O358" s="22" t="s">
        <v>77</v>
      </c>
      <c r="P358" s="22" t="s">
        <v>77</v>
      </c>
      <c r="Q358" s="22" t="s">
        <v>182</v>
      </c>
      <c r="R358" s="38"/>
      <c r="S358" s="22"/>
      <c r="T358" s="22"/>
      <c r="U358" s="38"/>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3">
        <v>45028</v>
      </c>
      <c r="AY358" s="86" t="s">
        <v>50</v>
      </c>
      <c r="AZ358" s="86" t="s">
        <v>50</v>
      </c>
      <c r="BA358" s="22" t="s">
        <v>4583</v>
      </c>
      <c r="BB358" s="22"/>
      <c r="BC358" s="22"/>
      <c r="BD358" s="24"/>
      <c r="BE358" s="22"/>
    </row>
    <row r="359" spans="1:57" ht="15.75" customHeight="1">
      <c r="A359" s="19">
        <v>21626133</v>
      </c>
      <c r="B359" s="19" t="s">
        <v>3091</v>
      </c>
      <c r="C359" s="20" t="s">
        <v>4584</v>
      </c>
      <c r="D359" s="20" t="s">
        <v>50</v>
      </c>
      <c r="E359" s="20" t="s">
        <v>271</v>
      </c>
      <c r="F359" s="20" t="s">
        <v>82</v>
      </c>
      <c r="G359" s="22" t="s">
        <v>92</v>
      </c>
      <c r="H359" s="22" t="s">
        <v>3010</v>
      </c>
      <c r="I359" s="22"/>
      <c r="J359" s="22" t="s">
        <v>4585</v>
      </c>
      <c r="K359" s="22" t="s">
        <v>4586</v>
      </c>
      <c r="L359" s="38">
        <v>956513903</v>
      </c>
      <c r="M359" s="22"/>
      <c r="N359" s="21" t="s">
        <v>58</v>
      </c>
      <c r="O359" s="22" t="s">
        <v>77</v>
      </c>
      <c r="P359" s="22" t="s">
        <v>2267</v>
      </c>
      <c r="Q359" s="22" t="s">
        <v>2482</v>
      </c>
      <c r="R359" s="38"/>
      <c r="S359" s="22"/>
      <c r="T359" s="22"/>
      <c r="U359" s="38"/>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3">
        <v>45028</v>
      </c>
      <c r="AY359" s="86" t="s">
        <v>50</v>
      </c>
      <c r="AZ359" s="86" t="s">
        <v>50</v>
      </c>
      <c r="BA359" s="22" t="s">
        <v>3551</v>
      </c>
      <c r="BB359" s="22"/>
      <c r="BC359" s="22"/>
      <c r="BD359" s="24"/>
      <c r="BE359" s="22"/>
    </row>
    <row r="360" spans="1:57" ht="15.75" customHeight="1">
      <c r="A360" s="74">
        <v>21464947</v>
      </c>
      <c r="B360" s="74">
        <v>0</v>
      </c>
      <c r="C360" s="75" t="s">
        <v>4587</v>
      </c>
      <c r="D360" s="75" t="s">
        <v>50</v>
      </c>
      <c r="E360" s="75" t="s">
        <v>177</v>
      </c>
      <c r="F360" s="75" t="s">
        <v>4338</v>
      </c>
      <c r="G360" s="78" t="s">
        <v>4588</v>
      </c>
      <c r="H360" s="78" t="s">
        <v>4589</v>
      </c>
      <c r="I360" s="78"/>
      <c r="J360" s="78" t="s">
        <v>4590</v>
      </c>
      <c r="K360" s="78" t="s">
        <v>4591</v>
      </c>
      <c r="L360" s="98">
        <v>0</v>
      </c>
      <c r="M360" s="78"/>
      <c r="N360" s="77" t="s">
        <v>58</v>
      </c>
      <c r="O360" s="78" t="s">
        <v>77</v>
      </c>
      <c r="P360" s="78" t="s">
        <v>77</v>
      </c>
      <c r="Q360" s="78" t="s">
        <v>182</v>
      </c>
      <c r="R360" s="98"/>
      <c r="S360" s="78"/>
      <c r="T360" s="78"/>
      <c r="U360" s="98"/>
      <c r="V360" s="78"/>
      <c r="W360" s="78"/>
      <c r="X360" s="78"/>
      <c r="Y360" s="78"/>
      <c r="Z360" s="78"/>
      <c r="AA360" s="78"/>
      <c r="AB360" s="78"/>
      <c r="AC360" s="78"/>
      <c r="AD360" s="78"/>
      <c r="AE360" s="78"/>
      <c r="AF360" s="78"/>
      <c r="AG360" s="78"/>
      <c r="AH360" s="78"/>
      <c r="AI360" s="78"/>
      <c r="AJ360" s="78"/>
      <c r="AK360" s="78"/>
      <c r="AL360" s="78"/>
      <c r="AM360" s="78"/>
      <c r="AN360" s="78"/>
      <c r="AO360" s="78"/>
      <c r="AP360" s="111" t="s">
        <v>4592</v>
      </c>
      <c r="AQ360" s="78"/>
      <c r="AR360" s="78"/>
      <c r="AS360" s="78"/>
      <c r="AT360" s="78"/>
      <c r="AU360" s="78"/>
      <c r="AV360" s="78"/>
      <c r="AW360" s="78"/>
      <c r="AX360" s="99">
        <v>45028</v>
      </c>
      <c r="AY360" s="100" t="s">
        <v>50</v>
      </c>
      <c r="AZ360" s="100" t="s">
        <v>50</v>
      </c>
      <c r="BA360" s="78" t="s">
        <v>4593</v>
      </c>
      <c r="BB360" s="78"/>
      <c r="BC360" s="22"/>
      <c r="BD360" s="24"/>
      <c r="BE360" s="22"/>
    </row>
    <row r="361" spans="1:57" ht="15.75" customHeight="1">
      <c r="A361" s="19">
        <v>21688239</v>
      </c>
      <c r="B361" s="19">
        <v>3</v>
      </c>
      <c r="C361" s="20" t="s">
        <v>4594</v>
      </c>
      <c r="D361" s="20" t="s">
        <v>50</v>
      </c>
      <c r="E361" s="20" t="s">
        <v>177</v>
      </c>
      <c r="F361" s="20" t="s">
        <v>4338</v>
      </c>
      <c r="G361" s="22" t="s">
        <v>92</v>
      </c>
      <c r="H361" s="22" t="s">
        <v>3010</v>
      </c>
      <c r="I361" s="22"/>
      <c r="J361" s="22" t="s">
        <v>4595</v>
      </c>
      <c r="K361" s="22" t="s">
        <v>4596</v>
      </c>
      <c r="L361" s="38">
        <v>982553066</v>
      </c>
      <c r="M361" s="22"/>
      <c r="N361" s="21" t="s">
        <v>58</v>
      </c>
      <c r="O361" s="22" t="s">
        <v>77</v>
      </c>
      <c r="P361" s="22" t="s">
        <v>77</v>
      </c>
      <c r="Q361" s="22" t="s">
        <v>182</v>
      </c>
      <c r="R361" s="38"/>
      <c r="S361" s="22"/>
      <c r="T361" s="22"/>
      <c r="U361" s="38"/>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3">
        <v>45028</v>
      </c>
      <c r="AY361" s="86" t="s">
        <v>50</v>
      </c>
      <c r="AZ361" s="86" t="s">
        <v>50</v>
      </c>
      <c r="BA361" s="22" t="s">
        <v>4597</v>
      </c>
      <c r="BB361" s="22"/>
      <c r="BC361" s="22"/>
      <c r="BD361" s="24"/>
      <c r="BE361" s="22"/>
    </row>
    <row r="362" spans="1:57" ht="15.75" customHeight="1">
      <c r="A362" s="34">
        <v>21640448</v>
      </c>
      <c r="B362" s="34">
        <v>3</v>
      </c>
      <c r="C362" s="58" t="s">
        <v>4598</v>
      </c>
      <c r="D362" s="58" t="s">
        <v>50</v>
      </c>
      <c r="E362" s="58" t="s">
        <v>875</v>
      </c>
      <c r="F362" s="58" t="s">
        <v>119</v>
      </c>
      <c r="G362" s="29" t="s">
        <v>4599</v>
      </c>
      <c r="H362" s="29" t="s">
        <v>4600</v>
      </c>
      <c r="I362" s="29"/>
      <c r="J362" s="29" t="s">
        <v>4601</v>
      </c>
      <c r="K362" s="29" t="s">
        <v>4602</v>
      </c>
      <c r="L362" s="29" t="s">
        <v>50</v>
      </c>
      <c r="M362" s="29"/>
      <c r="N362" s="59" t="s">
        <v>58</v>
      </c>
      <c r="O362" s="29" t="s">
        <v>123</v>
      </c>
      <c r="P362" s="29" t="s">
        <v>548</v>
      </c>
      <c r="Q362" s="29" t="s">
        <v>3204</v>
      </c>
      <c r="R362" s="44" t="s">
        <v>878</v>
      </c>
      <c r="S362" s="29" t="str">
        <f>VLOOKUP(R362,'TUTORES 1s2023'!A:B,2,0)</f>
        <v>GALLARDO HOLSTEINS TATIANA RENATA</v>
      </c>
      <c r="T362" s="29" t="str">
        <f>VLOOKUP(R362,'TUTORES 1s2023'!A:F,5,0)</f>
        <v>tatiana.gallardo@usach.cl</v>
      </c>
      <c r="U362" s="44" t="str">
        <f>VLOOKUP(R362,'TUTORES 1s2023'!A:G,6,0)</f>
        <v>93388 7904</v>
      </c>
      <c r="V362" s="45">
        <v>45048</v>
      </c>
      <c r="W362" s="29" t="s">
        <v>62</v>
      </c>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t="s">
        <v>62</v>
      </c>
      <c r="AV362" s="29"/>
      <c r="AW362" s="29"/>
      <c r="AX362" s="45">
        <v>45028</v>
      </c>
      <c r="AY362" s="86" t="s">
        <v>50</v>
      </c>
      <c r="AZ362" s="86" t="s">
        <v>50</v>
      </c>
      <c r="BA362" s="29" t="s">
        <v>4603</v>
      </c>
      <c r="BB362" s="29"/>
      <c r="BC362" s="29"/>
      <c r="BD362" s="66"/>
      <c r="BE362" s="29"/>
    </row>
    <row r="363" spans="1:57" ht="15.75" customHeight="1">
      <c r="A363" s="34">
        <v>20296450</v>
      </c>
      <c r="B363" s="34">
        <v>8</v>
      </c>
      <c r="C363" s="58" t="s">
        <v>4604</v>
      </c>
      <c r="D363" s="58" t="s">
        <v>50</v>
      </c>
      <c r="E363" s="58" t="s">
        <v>104</v>
      </c>
      <c r="F363" s="58" t="s">
        <v>52</v>
      </c>
      <c r="G363" s="29" t="s">
        <v>3039</v>
      </c>
      <c r="H363" s="29" t="s">
        <v>3040</v>
      </c>
      <c r="I363" s="29"/>
      <c r="J363" s="29" t="s">
        <v>4605</v>
      </c>
      <c r="K363" s="29" t="s">
        <v>4606</v>
      </c>
      <c r="L363" s="29" t="s">
        <v>50</v>
      </c>
      <c r="M363" s="29"/>
      <c r="N363" s="59" t="s">
        <v>58</v>
      </c>
      <c r="O363" s="29" t="s">
        <v>123</v>
      </c>
      <c r="P363" s="29" t="s">
        <v>548</v>
      </c>
      <c r="Q363" s="29" t="s">
        <v>3467</v>
      </c>
      <c r="R363" s="44" t="s">
        <v>2583</v>
      </c>
      <c r="S363" s="29" t="str">
        <f>VLOOKUP(R363,'TUTORES 1s2023'!A:G,2,0)</f>
        <v>ARREDONDO GALINDO MARINES PAOLA</v>
      </c>
      <c r="T363" s="29" t="str">
        <f>VLOOKUP(R363,'TUTORES 1s2023'!A:G,5,0)</f>
        <v>marines.arredondo@usach.cl</v>
      </c>
      <c r="U363" s="44">
        <f>VLOOKUP(R363,'TUTORES 1s2023'!A:G,6,0)</f>
        <v>56994856808</v>
      </c>
      <c r="V363" s="45">
        <v>45043</v>
      </c>
      <c r="W363" s="22" t="s">
        <v>62</v>
      </c>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t="s">
        <v>62</v>
      </c>
      <c r="AV363" s="29"/>
      <c r="AW363" s="29"/>
      <c r="AX363" s="45">
        <v>45028</v>
      </c>
      <c r="AY363" s="86" t="s">
        <v>50</v>
      </c>
      <c r="AZ363" s="86" t="s">
        <v>50</v>
      </c>
      <c r="BA363" s="29" t="s">
        <v>4607</v>
      </c>
      <c r="BB363" s="29"/>
      <c r="BC363" s="29"/>
      <c r="BD363" s="66"/>
      <c r="BE363" s="29"/>
    </row>
    <row r="364" spans="1:57" ht="15.75" customHeight="1">
      <c r="A364" s="19">
        <v>20638566</v>
      </c>
      <c r="B364" s="19">
        <v>9</v>
      </c>
      <c r="C364" s="20" t="s">
        <v>4608</v>
      </c>
      <c r="D364" s="20" t="s">
        <v>50</v>
      </c>
      <c r="E364" s="20" t="s">
        <v>637</v>
      </c>
      <c r="F364" s="20" t="s">
        <v>82</v>
      </c>
      <c r="G364" s="22" t="s">
        <v>1806</v>
      </c>
      <c r="H364" s="22" t="s">
        <v>3032</v>
      </c>
      <c r="I364" s="22"/>
      <c r="J364" s="22" t="s">
        <v>4609</v>
      </c>
      <c r="K364" s="22" t="s">
        <v>4610</v>
      </c>
      <c r="L364" s="38">
        <v>952850320</v>
      </c>
      <c r="M364" s="22"/>
      <c r="N364" s="21" t="s">
        <v>58</v>
      </c>
      <c r="O364" s="22" t="s">
        <v>77</v>
      </c>
      <c r="P364" s="22" t="s">
        <v>2267</v>
      </c>
      <c r="Q364" s="22" t="s">
        <v>2383</v>
      </c>
      <c r="R364" s="38"/>
      <c r="S364" s="22"/>
      <c r="T364" s="22"/>
      <c r="U364" s="38"/>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3">
        <v>45028</v>
      </c>
      <c r="AY364" s="86" t="s">
        <v>50</v>
      </c>
      <c r="AZ364" s="86" t="s">
        <v>50</v>
      </c>
      <c r="BA364" s="22" t="s">
        <v>4389</v>
      </c>
      <c r="BB364" s="22"/>
      <c r="BC364" s="22"/>
      <c r="BD364" s="24"/>
      <c r="BE364" s="22"/>
    </row>
    <row r="365" spans="1:57" ht="15.75" customHeight="1">
      <c r="A365" s="19">
        <v>20833288</v>
      </c>
      <c r="B365" s="19">
        <v>0</v>
      </c>
      <c r="C365" s="20" t="s">
        <v>4611</v>
      </c>
      <c r="D365" s="20" t="s">
        <v>50</v>
      </c>
      <c r="E365" s="20" t="s">
        <v>433</v>
      </c>
      <c r="F365" s="20" t="s">
        <v>157</v>
      </c>
      <c r="G365" s="22" t="s">
        <v>4317</v>
      </c>
      <c r="H365" s="22" t="s">
        <v>4612</v>
      </c>
      <c r="I365" s="22"/>
      <c r="J365" s="22" t="s">
        <v>4613</v>
      </c>
      <c r="K365" s="22" t="s">
        <v>4614</v>
      </c>
      <c r="L365" s="22" t="s">
        <v>50</v>
      </c>
      <c r="M365" s="22"/>
      <c r="N365" s="21" t="s">
        <v>58</v>
      </c>
      <c r="O365" s="22" t="s">
        <v>69</v>
      </c>
      <c r="P365" s="22" t="s">
        <v>70</v>
      </c>
      <c r="Q365" s="22" t="s">
        <v>4321</v>
      </c>
      <c r="R365" s="38"/>
      <c r="S365" s="22"/>
      <c r="T365" s="22"/>
      <c r="U365" s="38"/>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3">
        <v>45028</v>
      </c>
      <c r="AY365" s="86" t="s">
        <v>50</v>
      </c>
      <c r="AZ365" s="86" t="s">
        <v>50</v>
      </c>
      <c r="BA365" s="22" t="s">
        <v>4615</v>
      </c>
      <c r="BB365" s="22"/>
      <c r="BC365" s="22"/>
      <c r="BD365" s="24"/>
      <c r="BE365" s="22"/>
    </row>
    <row r="366" spans="1:57" ht="15.75" customHeight="1">
      <c r="A366" s="19">
        <v>27765732</v>
      </c>
      <c r="B366" s="19">
        <v>5</v>
      </c>
      <c r="C366" s="20" t="s">
        <v>4616</v>
      </c>
      <c r="D366" s="20" t="s">
        <v>50</v>
      </c>
      <c r="E366" s="20" t="s">
        <v>177</v>
      </c>
      <c r="F366" s="20" t="s">
        <v>4338</v>
      </c>
      <c r="G366" s="22" t="s">
        <v>92</v>
      </c>
      <c r="H366" s="22" t="s">
        <v>3010</v>
      </c>
      <c r="I366" s="22"/>
      <c r="J366" s="22" t="s">
        <v>4617</v>
      </c>
      <c r="K366" s="22" t="s">
        <v>4618</v>
      </c>
      <c r="L366" s="22" t="s">
        <v>50</v>
      </c>
      <c r="M366" s="22"/>
      <c r="N366" s="21" t="s">
        <v>58</v>
      </c>
      <c r="O366" s="22" t="s">
        <v>77</v>
      </c>
      <c r="P366" s="22" t="s">
        <v>77</v>
      </c>
      <c r="Q366" s="22" t="s">
        <v>182</v>
      </c>
      <c r="R366" s="38"/>
      <c r="S366" s="22"/>
      <c r="T366" s="22"/>
      <c r="U366" s="38"/>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3">
        <v>45028</v>
      </c>
      <c r="AY366" s="86" t="s">
        <v>50</v>
      </c>
      <c r="AZ366" s="86" t="s">
        <v>50</v>
      </c>
      <c r="BA366" s="22" t="s">
        <v>4619</v>
      </c>
      <c r="BB366" s="22" t="s">
        <v>4620</v>
      </c>
      <c r="BC366" s="22"/>
      <c r="BD366" s="24"/>
      <c r="BE366" s="22"/>
    </row>
    <row r="367" spans="1:57" ht="15.75" customHeight="1">
      <c r="A367" s="19">
        <v>21388812</v>
      </c>
      <c r="B367" s="19">
        <v>9</v>
      </c>
      <c r="C367" s="20" t="s">
        <v>4621</v>
      </c>
      <c r="D367" s="20" t="s">
        <v>50</v>
      </c>
      <c r="E367" s="20" t="s">
        <v>1053</v>
      </c>
      <c r="F367" s="20" t="s">
        <v>82</v>
      </c>
      <c r="G367" s="22" t="s">
        <v>92</v>
      </c>
      <c r="H367" s="22" t="s">
        <v>3010</v>
      </c>
      <c r="I367" s="22"/>
      <c r="J367" s="22" t="s">
        <v>4622</v>
      </c>
      <c r="K367" s="22" t="s">
        <v>4623</v>
      </c>
      <c r="L367" s="22" t="s">
        <v>50</v>
      </c>
      <c r="M367" s="22"/>
      <c r="N367" s="21" t="s">
        <v>58</v>
      </c>
      <c r="O367" s="22" t="s">
        <v>77</v>
      </c>
      <c r="P367" s="22" t="s">
        <v>2267</v>
      </c>
      <c r="Q367" s="22" t="s">
        <v>2482</v>
      </c>
      <c r="R367" s="38"/>
      <c r="S367" s="22"/>
      <c r="T367" s="22"/>
      <c r="U367" s="38"/>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3">
        <v>45028</v>
      </c>
      <c r="AY367" s="86" t="s">
        <v>50</v>
      </c>
      <c r="AZ367" s="86" t="s">
        <v>50</v>
      </c>
      <c r="BA367" s="22" t="s">
        <v>4624</v>
      </c>
      <c r="BB367" s="22" t="s">
        <v>4625</v>
      </c>
      <c r="BC367" s="22"/>
      <c r="BD367" s="24"/>
      <c r="BE367" s="22"/>
    </row>
    <row r="368" spans="1:57" ht="15.75" customHeight="1">
      <c r="A368" s="19">
        <v>21234192</v>
      </c>
      <c r="B368" s="19">
        <v>4</v>
      </c>
      <c r="C368" s="20" t="s">
        <v>4626</v>
      </c>
      <c r="D368" s="20" t="s">
        <v>50</v>
      </c>
      <c r="E368" s="20" t="s">
        <v>81</v>
      </c>
      <c r="F368" s="20" t="s">
        <v>82</v>
      </c>
      <c r="G368" s="22" t="s">
        <v>1806</v>
      </c>
      <c r="H368" s="22" t="s">
        <v>3078</v>
      </c>
      <c r="I368" s="22"/>
      <c r="J368" s="22" t="s">
        <v>4627</v>
      </c>
      <c r="K368" s="22" t="s">
        <v>4628</v>
      </c>
      <c r="L368" s="22" t="s">
        <v>50</v>
      </c>
      <c r="M368" s="22"/>
      <c r="N368" s="21" t="s">
        <v>58</v>
      </c>
      <c r="O368" s="22" t="s">
        <v>77</v>
      </c>
      <c r="P368" s="22" t="s">
        <v>2267</v>
      </c>
      <c r="Q368" s="22" t="s">
        <v>2383</v>
      </c>
      <c r="R368" s="38"/>
      <c r="S368" s="22"/>
      <c r="T368" s="22"/>
      <c r="U368" s="38"/>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3">
        <v>45028</v>
      </c>
      <c r="AY368" s="86" t="s">
        <v>50</v>
      </c>
      <c r="AZ368" s="86" t="s">
        <v>50</v>
      </c>
      <c r="BA368" s="22" t="s">
        <v>2383</v>
      </c>
      <c r="BB368" s="22" t="s">
        <v>4629</v>
      </c>
      <c r="BC368" s="22"/>
      <c r="BD368" s="24"/>
      <c r="BE368" s="22"/>
    </row>
    <row r="369" spans="1:57" ht="15.75" customHeight="1">
      <c r="A369" s="19">
        <v>21632513</v>
      </c>
      <c r="B369" s="19">
        <v>3</v>
      </c>
      <c r="C369" s="20" t="s">
        <v>4630</v>
      </c>
      <c r="D369" s="20" t="s">
        <v>50</v>
      </c>
      <c r="E369" s="20" t="s">
        <v>138</v>
      </c>
      <c r="F369" s="20" t="s">
        <v>82</v>
      </c>
      <c r="G369" s="22" t="s">
        <v>92</v>
      </c>
      <c r="H369" s="22" t="s">
        <v>3010</v>
      </c>
      <c r="I369" s="22"/>
      <c r="J369" s="22" t="s">
        <v>4631</v>
      </c>
      <c r="K369" s="22" t="s">
        <v>4632</v>
      </c>
      <c r="L369" s="38">
        <v>989206283</v>
      </c>
      <c r="M369" s="22"/>
      <c r="N369" s="21" t="s">
        <v>58</v>
      </c>
      <c r="O369" s="22" t="s">
        <v>77</v>
      </c>
      <c r="P369" s="22" t="s">
        <v>2267</v>
      </c>
      <c r="Q369" s="22" t="s">
        <v>2482</v>
      </c>
      <c r="R369" s="38"/>
      <c r="S369" s="22"/>
      <c r="T369" s="22"/>
      <c r="U369" s="38"/>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3">
        <v>45028</v>
      </c>
      <c r="AY369" s="86" t="s">
        <v>50</v>
      </c>
      <c r="AZ369" s="86" t="s">
        <v>50</v>
      </c>
      <c r="BA369" s="22" t="s">
        <v>4633</v>
      </c>
      <c r="BB369" s="22" t="s">
        <v>4634</v>
      </c>
      <c r="BC369" s="22"/>
      <c r="BD369" s="24"/>
      <c r="BE369" s="22"/>
    </row>
    <row r="370" spans="1:57" ht="15.75" customHeight="1">
      <c r="A370" s="19">
        <v>21395985</v>
      </c>
      <c r="B370" s="19">
        <v>9</v>
      </c>
      <c r="C370" s="20" t="s">
        <v>4635</v>
      </c>
      <c r="D370" s="20" t="s">
        <v>50</v>
      </c>
      <c r="E370" s="20" t="s">
        <v>202</v>
      </c>
      <c r="F370" s="20" t="s">
        <v>82</v>
      </c>
      <c r="G370" s="22" t="s">
        <v>92</v>
      </c>
      <c r="H370" s="22" t="s">
        <v>3010</v>
      </c>
      <c r="I370" s="22"/>
      <c r="J370" s="22" t="s">
        <v>4636</v>
      </c>
      <c r="K370" s="22" t="s">
        <v>4637</v>
      </c>
      <c r="L370" s="38">
        <v>996985968</v>
      </c>
      <c r="M370" s="22"/>
      <c r="N370" s="21" t="s">
        <v>58</v>
      </c>
      <c r="O370" s="22" t="s">
        <v>77</v>
      </c>
      <c r="P370" s="22" t="s">
        <v>1223</v>
      </c>
      <c r="Q370" s="22" t="s">
        <v>1848</v>
      </c>
      <c r="R370" s="38"/>
      <c r="S370" s="22"/>
      <c r="T370" s="22"/>
      <c r="U370" s="38"/>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3">
        <v>45028</v>
      </c>
      <c r="AY370" s="86" t="s">
        <v>50</v>
      </c>
      <c r="AZ370" s="86" t="s">
        <v>50</v>
      </c>
      <c r="BA370" s="22" t="s">
        <v>4638</v>
      </c>
      <c r="BB370" s="22"/>
      <c r="BC370" s="22"/>
      <c r="BD370" s="24"/>
      <c r="BE370" s="22"/>
    </row>
    <row r="371" spans="1:57" ht="15.75" customHeight="1">
      <c r="A371" s="19">
        <v>21730312</v>
      </c>
      <c r="B371" s="19">
        <v>5</v>
      </c>
      <c r="C371" s="20" t="s">
        <v>4639</v>
      </c>
      <c r="D371" s="20" t="s">
        <v>50</v>
      </c>
      <c r="E371" s="20" t="s">
        <v>627</v>
      </c>
      <c r="F371" s="20" t="s">
        <v>82</v>
      </c>
      <c r="G371" s="22" t="s">
        <v>92</v>
      </c>
      <c r="H371" s="22" t="s">
        <v>3010</v>
      </c>
      <c r="I371" s="22"/>
      <c r="J371" s="22" t="s">
        <v>4640</v>
      </c>
      <c r="K371" s="22" t="s">
        <v>4641</v>
      </c>
      <c r="L371" s="38">
        <v>996720805</v>
      </c>
      <c r="M371" s="22"/>
      <c r="N371" s="21" t="s">
        <v>58</v>
      </c>
      <c r="O371" s="22" t="s">
        <v>77</v>
      </c>
      <c r="P371" s="22" t="s">
        <v>1223</v>
      </c>
      <c r="Q371" s="22" t="s">
        <v>1848</v>
      </c>
      <c r="R371" s="38"/>
      <c r="S371" s="22"/>
      <c r="T371" s="22"/>
      <c r="U371" s="38"/>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3">
        <v>45028</v>
      </c>
      <c r="AY371" s="86" t="s">
        <v>50</v>
      </c>
      <c r="AZ371" s="86" t="s">
        <v>50</v>
      </c>
      <c r="BA371" s="22" t="s">
        <v>4642</v>
      </c>
      <c r="BB371" s="22" t="s">
        <v>4643</v>
      </c>
      <c r="BC371" s="22"/>
      <c r="BD371" s="24"/>
      <c r="BE371" s="22"/>
    </row>
    <row r="372" spans="1:57" ht="15.75" customHeight="1">
      <c r="A372" s="19">
        <v>21209986</v>
      </c>
      <c r="B372" s="19">
        <v>4</v>
      </c>
      <c r="C372" s="20" t="s">
        <v>4644</v>
      </c>
      <c r="D372" s="20" t="s">
        <v>50</v>
      </c>
      <c r="E372" s="20" t="s">
        <v>368</v>
      </c>
      <c r="F372" s="20" t="s">
        <v>52</v>
      </c>
      <c r="G372" s="22" t="s">
        <v>1806</v>
      </c>
      <c r="H372" s="22" t="s">
        <v>3032</v>
      </c>
      <c r="I372" s="22"/>
      <c r="J372" s="22" t="s">
        <v>4645</v>
      </c>
      <c r="K372" s="22" t="s">
        <v>4646</v>
      </c>
      <c r="L372" s="38">
        <v>226224883</v>
      </c>
      <c r="M372" s="22"/>
      <c r="N372" s="21" t="s">
        <v>58</v>
      </c>
      <c r="O372" s="22" t="s">
        <v>77</v>
      </c>
      <c r="P372" s="22" t="s">
        <v>181</v>
      </c>
      <c r="Q372" s="22" t="s">
        <v>2107</v>
      </c>
      <c r="R372" s="38"/>
      <c r="S372" s="22"/>
      <c r="T372" s="22"/>
      <c r="U372" s="38"/>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3">
        <v>45028</v>
      </c>
      <c r="AY372" s="86" t="s">
        <v>50</v>
      </c>
      <c r="AZ372" s="86" t="s">
        <v>50</v>
      </c>
      <c r="BA372" s="22" t="s">
        <v>4647</v>
      </c>
      <c r="BB372" s="22" t="s">
        <v>4648</v>
      </c>
      <c r="BC372" s="22"/>
      <c r="BD372" s="24"/>
      <c r="BE372" s="22"/>
    </row>
    <row r="373" spans="1:57" ht="13.8">
      <c r="A373" s="34">
        <v>18849642</v>
      </c>
      <c r="B373" s="58">
        <v>3</v>
      </c>
      <c r="C373" s="58" t="s">
        <v>4649</v>
      </c>
      <c r="D373" s="58" t="s">
        <v>50</v>
      </c>
      <c r="E373" s="58" t="s">
        <v>368</v>
      </c>
      <c r="F373" s="58" t="s">
        <v>52</v>
      </c>
      <c r="G373" s="58" t="s">
        <v>1806</v>
      </c>
      <c r="H373" s="58" t="s">
        <v>3078</v>
      </c>
      <c r="I373" s="58"/>
      <c r="J373" s="58" t="s">
        <v>4650</v>
      </c>
      <c r="K373" s="58" t="s">
        <v>4651</v>
      </c>
      <c r="L373" s="58" t="s">
        <v>50</v>
      </c>
      <c r="M373" s="58" t="s">
        <v>50</v>
      </c>
      <c r="N373" s="59" t="s">
        <v>58</v>
      </c>
      <c r="O373" s="29" t="s">
        <v>123</v>
      </c>
      <c r="P373" s="29" t="s">
        <v>109</v>
      </c>
      <c r="Q373" s="29" t="s">
        <v>4399</v>
      </c>
      <c r="R373" s="44" t="s">
        <v>800</v>
      </c>
      <c r="S373" s="29" t="str">
        <f>VLOOKUP(R373,'TUTORES 1s2023'!A:B,2,0)</f>
        <v>ZAPATA GONZÁLEZ BELÉN VICTORIA</v>
      </c>
      <c r="T373" s="29" t="str">
        <f>VLOOKUP(R373,'TUTORES 1s2023'!A:E,5,0)</f>
        <v>belen.zapata@usach.cl</v>
      </c>
      <c r="U373" s="44">
        <f>VLOOKUP(R373,'TUTORES 1s2023'!A:G,6,0)</f>
        <v>56950193875</v>
      </c>
      <c r="V373" s="45">
        <v>45050</v>
      </c>
      <c r="W373" s="29" t="s">
        <v>62</v>
      </c>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t="s">
        <v>62</v>
      </c>
      <c r="AV373" s="29"/>
      <c r="AW373" s="29"/>
      <c r="AX373" s="45">
        <v>45048</v>
      </c>
      <c r="AY373" s="89" t="s">
        <v>50</v>
      </c>
      <c r="AZ373" s="89" t="s">
        <v>50</v>
      </c>
      <c r="BA373" s="29" t="s">
        <v>4652</v>
      </c>
      <c r="BB373" s="29"/>
      <c r="BC373" s="29"/>
      <c r="BD373" s="66"/>
      <c r="BE373" s="29"/>
    </row>
    <row r="374" spans="1:57" ht="13.8">
      <c r="A374" s="19">
        <v>21522310</v>
      </c>
      <c r="B374" s="20">
        <v>8</v>
      </c>
      <c r="C374" s="39" t="s">
        <v>4653</v>
      </c>
      <c r="D374" s="20" t="s">
        <v>50</v>
      </c>
      <c r="E374" s="39" t="s">
        <v>368</v>
      </c>
      <c r="F374" s="58" t="s">
        <v>52</v>
      </c>
      <c r="G374" s="39" t="s">
        <v>92</v>
      </c>
      <c r="H374" s="39" t="s">
        <v>3010</v>
      </c>
      <c r="I374" s="20"/>
      <c r="J374" s="39" t="s">
        <v>4654</v>
      </c>
      <c r="K374" s="39" t="s">
        <v>4655</v>
      </c>
      <c r="L374" s="39">
        <v>995140576</v>
      </c>
      <c r="M374" s="20"/>
      <c r="N374" s="21" t="s">
        <v>58</v>
      </c>
      <c r="O374" s="22" t="s">
        <v>181</v>
      </c>
      <c r="P374" s="22" t="s">
        <v>77</v>
      </c>
      <c r="Q374" s="39" t="s">
        <v>411</v>
      </c>
      <c r="R374" s="38"/>
      <c r="S374" s="22"/>
      <c r="T374" s="22"/>
      <c r="U374" s="38"/>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9"/>
      <c r="AR374" s="29"/>
      <c r="AS374" s="29"/>
      <c r="AT374" s="29"/>
      <c r="AU374" s="29" t="s">
        <v>62</v>
      </c>
      <c r="AV374" s="22"/>
      <c r="AW374" s="29"/>
      <c r="AX374" s="23">
        <v>45050</v>
      </c>
      <c r="AY374" s="24"/>
      <c r="AZ374" s="24"/>
      <c r="BA374" s="29" t="s">
        <v>4656</v>
      </c>
      <c r="BB374" s="22"/>
      <c r="BC374" s="22"/>
      <c r="BD374" s="24"/>
      <c r="BE374" s="22"/>
    </row>
    <row r="375" spans="1:57" ht="13.8">
      <c r="A375" s="19">
        <v>21340812</v>
      </c>
      <c r="B375" s="20">
        <v>7</v>
      </c>
      <c r="C375" s="39" t="s">
        <v>4657</v>
      </c>
      <c r="D375" s="20" t="s">
        <v>50</v>
      </c>
      <c r="E375" s="39" t="s">
        <v>1053</v>
      </c>
      <c r="F375" s="39" t="s">
        <v>82</v>
      </c>
      <c r="G375" s="39" t="s">
        <v>1806</v>
      </c>
      <c r="H375" s="39" t="s">
        <v>3032</v>
      </c>
      <c r="I375" s="20"/>
      <c r="J375" s="39" t="s">
        <v>4658</v>
      </c>
      <c r="K375" s="39" t="s">
        <v>4659</v>
      </c>
      <c r="L375" s="19" t="s">
        <v>50</v>
      </c>
      <c r="M375" s="20"/>
      <c r="N375" s="21" t="s">
        <v>58</v>
      </c>
      <c r="O375" s="22" t="s">
        <v>181</v>
      </c>
      <c r="P375" s="22" t="s">
        <v>3062</v>
      </c>
      <c r="Q375" s="22" t="s">
        <v>2268</v>
      </c>
      <c r="R375" s="38"/>
      <c r="S375" s="22"/>
      <c r="T375" s="22"/>
      <c r="U375" s="38"/>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9"/>
      <c r="AR375" s="29"/>
      <c r="AS375" s="29"/>
      <c r="AT375" s="29"/>
      <c r="AU375" s="29" t="s">
        <v>62</v>
      </c>
      <c r="AV375" s="22"/>
      <c r="AW375" s="29"/>
      <c r="AX375" s="23">
        <v>45050</v>
      </c>
      <c r="AY375" s="24"/>
      <c r="AZ375" s="24"/>
      <c r="BA375" s="29" t="s">
        <v>4656</v>
      </c>
      <c r="BB375" s="22"/>
      <c r="BC375" s="22"/>
      <c r="BD375" s="24"/>
      <c r="BE375" s="22"/>
    </row>
    <row r="376" spans="1:57" ht="13.8">
      <c r="A376" s="19">
        <v>21056339</v>
      </c>
      <c r="B376" s="20">
        <v>3</v>
      </c>
      <c r="C376" s="39" t="s">
        <v>4660</v>
      </c>
      <c r="D376" s="20" t="s">
        <v>50</v>
      </c>
      <c r="E376" s="39" t="s">
        <v>51</v>
      </c>
      <c r="F376" s="58" t="s">
        <v>52</v>
      </c>
      <c r="G376" s="39" t="s">
        <v>1806</v>
      </c>
      <c r="H376" s="39" t="s">
        <v>3032</v>
      </c>
      <c r="I376" s="20"/>
      <c r="J376" s="39" t="s">
        <v>4661</v>
      </c>
      <c r="K376" s="39" t="s">
        <v>4662</v>
      </c>
      <c r="L376" s="19" t="s">
        <v>50</v>
      </c>
      <c r="M376" s="20"/>
      <c r="N376" s="21" t="s">
        <v>58</v>
      </c>
      <c r="O376" s="22" t="s">
        <v>181</v>
      </c>
      <c r="P376" s="22" t="s">
        <v>77</v>
      </c>
      <c r="Q376" s="22" t="s">
        <v>1829</v>
      </c>
      <c r="R376" s="38"/>
      <c r="S376" s="22"/>
      <c r="T376" s="22"/>
      <c r="U376" s="38"/>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9"/>
      <c r="AR376" s="29"/>
      <c r="AS376" s="29"/>
      <c r="AT376" s="29"/>
      <c r="AU376" s="29" t="s">
        <v>62</v>
      </c>
      <c r="AV376" s="22"/>
      <c r="AW376" s="29"/>
      <c r="AX376" s="23">
        <v>45050</v>
      </c>
      <c r="AY376" s="24"/>
      <c r="AZ376" s="24"/>
      <c r="BA376" s="29" t="s">
        <v>4656</v>
      </c>
      <c r="BB376" s="22"/>
      <c r="BC376" s="22"/>
      <c r="BD376" s="24"/>
      <c r="BE376" s="22"/>
    </row>
    <row r="377" spans="1:57" ht="13.8">
      <c r="A377" s="19"/>
      <c r="B377" s="20"/>
      <c r="C377" s="20"/>
      <c r="D377" s="20"/>
      <c r="E377" s="20"/>
      <c r="F377" s="20"/>
      <c r="G377" s="20"/>
      <c r="H377" s="20"/>
      <c r="I377" s="21"/>
      <c r="J377" s="20"/>
      <c r="K377" s="20"/>
      <c r="L377" s="20"/>
      <c r="M377" s="20"/>
      <c r="N377" s="20"/>
      <c r="O377" s="22"/>
      <c r="P377" s="22"/>
      <c r="Q377" s="22"/>
      <c r="R377" s="38"/>
      <c r="S377" s="22"/>
      <c r="T377" s="22"/>
      <c r="U377" s="38"/>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4"/>
      <c r="AZ377" s="24"/>
      <c r="BA377" s="22"/>
      <c r="BB377" s="22"/>
      <c r="BC377" s="22"/>
      <c r="BD377" s="24"/>
      <c r="BE377" s="22"/>
    </row>
    <row r="378" spans="1:57" ht="13.8">
      <c r="A378" s="19"/>
      <c r="B378" s="20"/>
      <c r="C378" s="20"/>
      <c r="D378" s="20"/>
      <c r="E378" s="20"/>
      <c r="F378" s="20"/>
      <c r="G378" s="20"/>
      <c r="H378" s="20"/>
      <c r="I378" s="20"/>
      <c r="J378" s="20"/>
      <c r="K378" s="20"/>
      <c r="L378" s="19"/>
      <c r="M378" s="20"/>
      <c r="N378" s="20"/>
      <c r="O378" s="22"/>
      <c r="P378" s="22"/>
      <c r="Q378" s="22"/>
      <c r="R378" s="38"/>
      <c r="S378" s="22"/>
      <c r="T378" s="22"/>
      <c r="U378" s="38"/>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4"/>
      <c r="AZ378" s="24"/>
      <c r="BA378" s="22"/>
      <c r="BB378" s="22"/>
      <c r="BC378" s="22"/>
      <c r="BD378" s="24"/>
      <c r="BE378" s="22"/>
    </row>
    <row r="379" spans="1:57" ht="13.8">
      <c r="A379" s="19"/>
      <c r="B379" s="20"/>
      <c r="C379" s="20"/>
      <c r="D379" s="20"/>
      <c r="E379" s="20"/>
      <c r="F379" s="20"/>
      <c r="G379" s="20"/>
      <c r="H379" s="20"/>
      <c r="I379" s="20"/>
      <c r="J379" s="20"/>
      <c r="K379" s="20"/>
      <c r="L379" s="19"/>
      <c r="M379" s="20"/>
      <c r="N379" s="20"/>
      <c r="O379" s="22"/>
      <c r="P379" s="22"/>
      <c r="Q379" s="22"/>
      <c r="R379" s="38"/>
      <c r="S379" s="22"/>
      <c r="T379" s="22"/>
      <c r="U379" s="38"/>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4"/>
      <c r="AZ379" s="24"/>
      <c r="BA379" s="22"/>
      <c r="BB379" s="22"/>
      <c r="BC379" s="22"/>
      <c r="BD379" s="24"/>
      <c r="BE379" s="22"/>
    </row>
    <row r="380" spans="1:57" ht="13.8">
      <c r="A380" s="19"/>
      <c r="B380" s="20"/>
      <c r="C380" s="20"/>
      <c r="D380" s="20"/>
      <c r="E380" s="20"/>
      <c r="F380" s="20"/>
      <c r="G380" s="20"/>
      <c r="H380" s="20"/>
      <c r="I380" s="20"/>
      <c r="J380" s="20"/>
      <c r="K380" s="20"/>
      <c r="L380" s="19"/>
      <c r="M380" s="20"/>
      <c r="N380" s="20"/>
      <c r="O380" s="22"/>
      <c r="P380" s="22"/>
      <c r="Q380" s="22"/>
      <c r="R380" s="38"/>
      <c r="S380" s="22"/>
      <c r="T380" s="22"/>
      <c r="U380" s="38"/>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4"/>
      <c r="AZ380" s="24"/>
      <c r="BA380" s="22"/>
      <c r="BB380" s="22"/>
      <c r="BC380" s="22"/>
      <c r="BD380" s="24"/>
      <c r="BE380" s="22"/>
    </row>
    <row r="381" spans="1:57" ht="13.8">
      <c r="A381" s="19"/>
      <c r="B381" s="20"/>
      <c r="C381" s="20"/>
      <c r="D381" s="20"/>
      <c r="E381" s="20"/>
      <c r="F381" s="20"/>
      <c r="G381" s="20"/>
      <c r="H381" s="20"/>
      <c r="I381" s="20"/>
      <c r="J381" s="20"/>
      <c r="K381" s="20"/>
      <c r="L381" s="19"/>
      <c r="M381" s="20"/>
      <c r="N381" s="20"/>
      <c r="O381" s="22"/>
      <c r="P381" s="22"/>
      <c r="Q381" s="22"/>
      <c r="R381" s="38"/>
      <c r="S381" s="22"/>
      <c r="T381" s="22"/>
      <c r="U381" s="38"/>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4"/>
      <c r="AZ381" s="24"/>
      <c r="BA381" s="22"/>
      <c r="BB381" s="22"/>
      <c r="BC381" s="22"/>
      <c r="BD381" s="24"/>
      <c r="BE381" s="22"/>
    </row>
    <row r="382" spans="1:57" ht="13.8">
      <c r="A382" s="19"/>
      <c r="B382" s="20"/>
      <c r="C382" s="20"/>
      <c r="D382" s="20"/>
      <c r="E382" s="20"/>
      <c r="F382" s="20"/>
      <c r="G382" s="20"/>
      <c r="H382" s="20"/>
      <c r="I382" s="20"/>
      <c r="J382" s="20"/>
      <c r="K382" s="20"/>
      <c r="L382" s="19"/>
      <c r="M382" s="20"/>
      <c r="N382" s="20"/>
      <c r="O382" s="22"/>
      <c r="P382" s="22"/>
      <c r="Q382" s="22"/>
      <c r="R382" s="38"/>
      <c r="S382" s="22"/>
      <c r="T382" s="22"/>
      <c r="U382" s="38"/>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4"/>
      <c r="AZ382" s="24"/>
      <c r="BA382" s="22"/>
      <c r="BB382" s="22"/>
      <c r="BC382" s="22"/>
      <c r="BD382" s="24"/>
      <c r="BE382" s="22"/>
    </row>
    <row r="383" spans="1:57" ht="13.8">
      <c r="A383" s="19"/>
      <c r="B383" s="20"/>
      <c r="C383" s="20"/>
      <c r="D383" s="20"/>
      <c r="E383" s="20"/>
      <c r="F383" s="20"/>
      <c r="G383" s="20"/>
      <c r="H383" s="20"/>
      <c r="I383" s="20"/>
      <c r="J383" s="20"/>
      <c r="K383" s="20"/>
      <c r="L383" s="19"/>
      <c r="M383" s="20"/>
      <c r="N383" s="20"/>
      <c r="O383" s="22"/>
      <c r="P383" s="22"/>
      <c r="Q383" s="22"/>
      <c r="R383" s="38"/>
      <c r="S383" s="22"/>
      <c r="T383" s="22"/>
      <c r="U383" s="38"/>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4"/>
      <c r="AZ383" s="24"/>
      <c r="BA383" s="22"/>
      <c r="BB383" s="22"/>
      <c r="BC383" s="22"/>
      <c r="BD383" s="24"/>
      <c r="BE383" s="22"/>
    </row>
    <row r="384" spans="1:57" ht="13.8">
      <c r="A384" s="19"/>
      <c r="B384" s="20"/>
      <c r="C384" s="20"/>
      <c r="D384" s="20"/>
      <c r="E384" s="20"/>
      <c r="F384" s="20"/>
      <c r="G384" s="20"/>
      <c r="H384" s="20"/>
      <c r="I384" s="21"/>
      <c r="J384" s="20"/>
      <c r="K384" s="20"/>
      <c r="L384" s="20"/>
      <c r="M384" s="20"/>
      <c r="N384" s="20"/>
      <c r="O384" s="22"/>
      <c r="P384" s="22"/>
      <c r="Q384" s="22"/>
      <c r="R384" s="38"/>
      <c r="S384" s="22"/>
      <c r="T384" s="22"/>
      <c r="U384" s="38"/>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4"/>
      <c r="AZ384" s="24"/>
      <c r="BA384" s="22"/>
      <c r="BB384" s="22"/>
      <c r="BC384" s="22"/>
      <c r="BD384" s="24"/>
      <c r="BE384" s="22"/>
    </row>
    <row r="385" spans="1:57" ht="13.8">
      <c r="A385" s="19"/>
      <c r="B385" s="20"/>
      <c r="C385" s="20"/>
      <c r="D385" s="20"/>
      <c r="E385" s="20"/>
      <c r="F385" s="20"/>
      <c r="G385" s="20"/>
      <c r="H385" s="20"/>
      <c r="I385" s="21"/>
      <c r="J385" s="20"/>
      <c r="K385" s="20"/>
      <c r="L385" s="20"/>
      <c r="M385" s="20"/>
      <c r="N385" s="20"/>
      <c r="O385" s="22"/>
      <c r="P385" s="22"/>
      <c r="Q385" s="22"/>
      <c r="R385" s="38"/>
      <c r="S385" s="22"/>
      <c r="T385" s="22"/>
      <c r="U385" s="38"/>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4"/>
      <c r="AZ385" s="24"/>
      <c r="BA385" s="22"/>
      <c r="BB385" s="22"/>
      <c r="BC385" s="22"/>
      <c r="BD385" s="24"/>
      <c r="BE385" s="22"/>
    </row>
    <row r="386" spans="1:57" ht="13.8">
      <c r="A386" s="19"/>
      <c r="B386" s="20"/>
      <c r="C386" s="20"/>
      <c r="D386" s="20"/>
      <c r="E386" s="20"/>
      <c r="F386" s="20"/>
      <c r="G386" s="20"/>
      <c r="H386" s="20"/>
      <c r="I386" s="20"/>
      <c r="J386" s="20"/>
      <c r="K386" s="20"/>
      <c r="L386" s="19"/>
      <c r="M386" s="20"/>
      <c r="N386" s="20"/>
      <c r="O386" s="22"/>
      <c r="P386" s="22"/>
      <c r="Q386" s="22"/>
      <c r="R386" s="38"/>
      <c r="S386" s="22"/>
      <c r="T386" s="22"/>
      <c r="U386" s="38"/>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4"/>
      <c r="AZ386" s="24"/>
      <c r="BA386" s="22"/>
      <c r="BB386" s="22"/>
      <c r="BC386" s="22"/>
      <c r="BD386" s="24"/>
      <c r="BE386" s="22"/>
    </row>
    <row r="387" spans="1:57" ht="13.8">
      <c r="A387" s="19"/>
      <c r="B387" s="20"/>
      <c r="C387" s="20"/>
      <c r="D387" s="20"/>
      <c r="E387" s="20"/>
      <c r="F387" s="20"/>
      <c r="G387" s="20"/>
      <c r="H387" s="20"/>
      <c r="I387" s="20"/>
      <c r="J387" s="20"/>
      <c r="K387" s="20"/>
      <c r="L387" s="19"/>
      <c r="M387" s="20"/>
      <c r="N387" s="20"/>
      <c r="O387" s="22"/>
      <c r="P387" s="22"/>
      <c r="Q387" s="22"/>
      <c r="R387" s="38"/>
      <c r="S387" s="22"/>
      <c r="T387" s="22"/>
      <c r="U387" s="38"/>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4"/>
      <c r="AZ387" s="24"/>
      <c r="BA387" s="22"/>
      <c r="BB387" s="22"/>
      <c r="BC387" s="22"/>
      <c r="BD387" s="24"/>
      <c r="BE387" s="22"/>
    </row>
    <row r="388" spans="1:57" ht="13.8">
      <c r="A388" s="19"/>
      <c r="B388" s="20"/>
      <c r="C388" s="20"/>
      <c r="D388" s="20"/>
      <c r="E388" s="20"/>
      <c r="F388" s="20"/>
      <c r="G388" s="20"/>
      <c r="H388" s="20"/>
      <c r="I388" s="20"/>
      <c r="J388" s="20"/>
      <c r="K388" s="20"/>
      <c r="L388" s="20"/>
      <c r="M388" s="20"/>
      <c r="N388" s="20"/>
      <c r="O388" s="22"/>
      <c r="P388" s="22"/>
      <c r="Q388" s="22"/>
      <c r="R388" s="38"/>
      <c r="S388" s="22"/>
      <c r="T388" s="22"/>
      <c r="U388" s="38"/>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4"/>
      <c r="AZ388" s="24"/>
      <c r="BA388" s="22"/>
      <c r="BB388" s="22"/>
      <c r="BC388" s="22"/>
      <c r="BD388" s="24"/>
      <c r="BE388" s="22"/>
    </row>
    <row r="389" spans="1:57" ht="13.8">
      <c r="A389" s="19"/>
      <c r="B389" s="20"/>
      <c r="C389" s="20"/>
      <c r="D389" s="20"/>
      <c r="E389" s="20"/>
      <c r="F389" s="20"/>
      <c r="G389" s="20"/>
      <c r="H389" s="20"/>
      <c r="I389" s="20"/>
      <c r="J389" s="20"/>
      <c r="K389" s="20"/>
      <c r="L389" s="20"/>
      <c r="M389" s="20"/>
      <c r="N389" s="20"/>
      <c r="O389" s="22"/>
      <c r="P389" s="22"/>
      <c r="Q389" s="22"/>
      <c r="R389" s="38"/>
      <c r="S389" s="22"/>
      <c r="T389" s="22"/>
      <c r="U389" s="38"/>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4"/>
      <c r="AZ389" s="24"/>
      <c r="BA389" s="22"/>
      <c r="BB389" s="22"/>
      <c r="BC389" s="22"/>
      <c r="BD389" s="24"/>
      <c r="BE389" s="22"/>
    </row>
    <row r="390" spans="1:57" ht="13.8">
      <c r="A390" s="19"/>
      <c r="B390" s="20"/>
      <c r="C390" s="20"/>
      <c r="D390" s="20"/>
      <c r="E390" s="20"/>
      <c r="F390" s="20"/>
      <c r="G390" s="20"/>
      <c r="H390" s="20"/>
      <c r="I390" s="21"/>
      <c r="J390" s="20"/>
      <c r="K390" s="20"/>
      <c r="L390" s="20"/>
      <c r="M390" s="20"/>
      <c r="N390" s="20"/>
      <c r="O390" s="22"/>
      <c r="P390" s="22"/>
      <c r="Q390" s="22"/>
      <c r="R390" s="38"/>
      <c r="S390" s="22"/>
      <c r="T390" s="22"/>
      <c r="U390" s="38"/>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4"/>
      <c r="AZ390" s="24"/>
      <c r="BA390" s="22"/>
      <c r="BB390" s="22"/>
      <c r="BC390" s="22"/>
      <c r="BD390" s="24"/>
      <c r="BE390" s="22"/>
    </row>
    <row r="391" spans="1:57" ht="13.8">
      <c r="A391" s="19"/>
      <c r="B391" s="20"/>
      <c r="C391" s="20"/>
      <c r="D391" s="20"/>
      <c r="E391" s="20"/>
      <c r="F391" s="20"/>
      <c r="G391" s="20"/>
      <c r="H391" s="20"/>
      <c r="I391" s="20"/>
      <c r="J391" s="20"/>
      <c r="K391" s="20"/>
      <c r="L391" s="19"/>
      <c r="M391" s="20"/>
      <c r="N391" s="20"/>
      <c r="O391" s="22"/>
      <c r="P391" s="22"/>
      <c r="Q391" s="22"/>
      <c r="R391" s="38"/>
      <c r="S391" s="22"/>
      <c r="T391" s="22"/>
      <c r="U391" s="38"/>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4"/>
      <c r="AZ391" s="24"/>
      <c r="BA391" s="22"/>
      <c r="BB391" s="22"/>
      <c r="BC391" s="22"/>
      <c r="BD391" s="24"/>
      <c r="BE391" s="22"/>
    </row>
    <row r="392" spans="1:57" ht="13.8">
      <c r="A392" s="19"/>
      <c r="B392" s="20"/>
      <c r="C392" s="20"/>
      <c r="D392" s="20"/>
      <c r="E392" s="20"/>
      <c r="F392" s="20"/>
      <c r="G392" s="20"/>
      <c r="H392" s="20"/>
      <c r="I392" s="20"/>
      <c r="J392" s="20"/>
      <c r="K392" s="20"/>
      <c r="L392" s="20"/>
      <c r="M392" s="20"/>
      <c r="N392" s="20"/>
      <c r="O392" s="22"/>
      <c r="P392" s="22"/>
      <c r="Q392" s="22"/>
      <c r="R392" s="38"/>
      <c r="S392" s="22"/>
      <c r="T392" s="22"/>
      <c r="U392" s="38"/>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4"/>
      <c r="AZ392" s="24"/>
      <c r="BA392" s="22"/>
      <c r="BB392" s="22"/>
      <c r="BC392" s="22"/>
      <c r="BD392" s="24"/>
      <c r="BE392" s="22"/>
    </row>
    <row r="393" spans="1:57" ht="13.8">
      <c r="A393" s="19"/>
      <c r="B393" s="20"/>
      <c r="C393" s="20"/>
      <c r="D393" s="20"/>
      <c r="E393" s="20"/>
      <c r="F393" s="20"/>
      <c r="G393" s="20"/>
      <c r="H393" s="20"/>
      <c r="I393" s="20"/>
      <c r="J393" s="20"/>
      <c r="K393" s="20"/>
      <c r="L393" s="20"/>
      <c r="M393" s="20"/>
      <c r="N393" s="20"/>
      <c r="O393" s="22"/>
      <c r="P393" s="22"/>
      <c r="Q393" s="22"/>
      <c r="R393" s="38"/>
      <c r="S393" s="22"/>
      <c r="T393" s="22"/>
      <c r="U393" s="38"/>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4"/>
      <c r="AZ393" s="24"/>
      <c r="BA393" s="22"/>
      <c r="BB393" s="22"/>
      <c r="BC393" s="22"/>
      <c r="BD393" s="24"/>
      <c r="BE393" s="22"/>
    </row>
    <row r="394" spans="1:57" ht="13.8">
      <c r="A394" s="19"/>
      <c r="B394" s="20"/>
      <c r="C394" s="20"/>
      <c r="D394" s="20"/>
      <c r="E394" s="20"/>
      <c r="F394" s="20"/>
      <c r="G394" s="20"/>
      <c r="H394" s="20"/>
      <c r="I394" s="20"/>
      <c r="J394" s="20"/>
      <c r="K394" s="20"/>
      <c r="L394" s="20"/>
      <c r="M394" s="20"/>
      <c r="N394" s="20"/>
      <c r="O394" s="22"/>
      <c r="P394" s="22"/>
      <c r="Q394" s="22"/>
      <c r="R394" s="38"/>
      <c r="S394" s="22"/>
      <c r="T394" s="22"/>
      <c r="U394" s="38"/>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4"/>
      <c r="AZ394" s="24"/>
      <c r="BA394" s="22"/>
      <c r="BB394" s="22"/>
      <c r="BC394" s="22"/>
      <c r="BD394" s="24"/>
      <c r="BE394" s="22"/>
    </row>
    <row r="395" spans="1:57" ht="13.8">
      <c r="A395" s="19"/>
      <c r="B395" s="20"/>
      <c r="C395" s="20"/>
      <c r="D395" s="20"/>
      <c r="E395" s="20"/>
      <c r="F395" s="20"/>
      <c r="G395" s="20"/>
      <c r="H395" s="20"/>
      <c r="I395" s="20"/>
      <c r="J395" s="20"/>
      <c r="K395" s="20"/>
      <c r="L395" s="19"/>
      <c r="M395" s="20"/>
      <c r="N395" s="20"/>
      <c r="O395" s="22"/>
      <c r="P395" s="22"/>
      <c r="Q395" s="22"/>
      <c r="R395" s="38"/>
      <c r="S395" s="22"/>
      <c r="T395" s="22"/>
      <c r="U395" s="38"/>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4"/>
      <c r="AZ395" s="24"/>
      <c r="BA395" s="22"/>
      <c r="BB395" s="22"/>
      <c r="BC395" s="22"/>
      <c r="BD395" s="24"/>
      <c r="BE395" s="22"/>
    </row>
    <row r="396" spans="1:57" ht="13.8">
      <c r="A396" s="19"/>
      <c r="B396" s="20"/>
      <c r="C396" s="20"/>
      <c r="D396" s="20"/>
      <c r="E396" s="20"/>
      <c r="F396" s="20"/>
      <c r="G396" s="20"/>
      <c r="H396" s="20"/>
      <c r="I396" s="20"/>
      <c r="J396" s="20"/>
      <c r="K396" s="20"/>
      <c r="L396" s="19"/>
      <c r="M396" s="20"/>
      <c r="N396" s="20"/>
      <c r="O396" s="22"/>
      <c r="P396" s="22"/>
      <c r="Q396" s="22"/>
      <c r="R396" s="38"/>
      <c r="S396" s="22"/>
      <c r="T396" s="22"/>
      <c r="U396" s="38"/>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4"/>
      <c r="AZ396" s="24"/>
      <c r="BA396" s="22"/>
      <c r="BB396" s="22"/>
      <c r="BC396" s="22"/>
      <c r="BD396" s="24"/>
      <c r="BE396" s="22"/>
    </row>
    <row r="397" spans="1:57" ht="13.8">
      <c r="A397" s="19"/>
      <c r="B397" s="20"/>
      <c r="C397" s="20"/>
      <c r="D397" s="20"/>
      <c r="E397" s="20"/>
      <c r="F397" s="20"/>
      <c r="G397" s="20"/>
      <c r="H397" s="20"/>
      <c r="I397" s="20"/>
      <c r="J397" s="20"/>
      <c r="K397" s="20"/>
      <c r="L397" s="19"/>
      <c r="M397" s="20"/>
      <c r="N397" s="20"/>
      <c r="O397" s="22"/>
      <c r="P397" s="22"/>
      <c r="Q397" s="22"/>
      <c r="R397" s="38"/>
      <c r="S397" s="22"/>
      <c r="T397" s="22"/>
      <c r="U397" s="38"/>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4"/>
      <c r="AZ397" s="24"/>
      <c r="BA397" s="22"/>
      <c r="BB397" s="22"/>
      <c r="BC397" s="22"/>
      <c r="BD397" s="24"/>
      <c r="BE397" s="22"/>
    </row>
    <row r="398" spans="1:57" ht="13.8">
      <c r="A398" s="19"/>
      <c r="B398" s="20"/>
      <c r="C398" s="20"/>
      <c r="D398" s="20"/>
      <c r="E398" s="20"/>
      <c r="F398" s="20"/>
      <c r="G398" s="20"/>
      <c r="H398" s="20"/>
      <c r="I398" s="20"/>
      <c r="J398" s="20"/>
      <c r="K398" s="20"/>
      <c r="L398" s="19"/>
      <c r="M398" s="20"/>
      <c r="N398" s="20"/>
      <c r="O398" s="22"/>
      <c r="P398" s="22"/>
      <c r="Q398" s="22"/>
      <c r="R398" s="38"/>
      <c r="S398" s="22"/>
      <c r="T398" s="22"/>
      <c r="U398" s="38"/>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4"/>
      <c r="AZ398" s="24"/>
      <c r="BA398" s="22"/>
      <c r="BB398" s="22"/>
      <c r="BC398" s="22"/>
      <c r="BD398" s="24"/>
      <c r="BE398" s="22"/>
    </row>
    <row r="399" spans="1:57" ht="13.8">
      <c r="A399" s="19"/>
      <c r="B399" s="20"/>
      <c r="C399" s="20"/>
      <c r="D399" s="20"/>
      <c r="E399" s="20"/>
      <c r="F399" s="20"/>
      <c r="G399" s="20"/>
      <c r="H399" s="20"/>
      <c r="I399" s="20"/>
      <c r="J399" s="20"/>
      <c r="K399" s="20"/>
      <c r="L399" s="19"/>
      <c r="M399" s="20"/>
      <c r="N399" s="20"/>
      <c r="O399" s="22"/>
      <c r="P399" s="22"/>
      <c r="Q399" s="22"/>
      <c r="R399" s="38"/>
      <c r="S399" s="22"/>
      <c r="T399" s="22"/>
      <c r="U399" s="38"/>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4"/>
      <c r="AZ399" s="24"/>
      <c r="BA399" s="22"/>
      <c r="BB399" s="22"/>
      <c r="BC399" s="22"/>
      <c r="BD399" s="24"/>
      <c r="BE399" s="22"/>
    </row>
    <row r="400" spans="1:57" ht="13.8">
      <c r="A400" s="19"/>
      <c r="B400" s="20"/>
      <c r="C400" s="20"/>
      <c r="D400" s="20"/>
      <c r="E400" s="20"/>
      <c r="F400" s="20"/>
      <c r="G400" s="20"/>
      <c r="H400" s="20"/>
      <c r="I400" s="20"/>
      <c r="J400" s="20"/>
      <c r="K400" s="20"/>
      <c r="L400" s="20"/>
      <c r="M400" s="20"/>
      <c r="N400" s="20"/>
      <c r="O400" s="22"/>
      <c r="P400" s="22"/>
      <c r="Q400" s="22"/>
      <c r="R400" s="38"/>
      <c r="S400" s="22"/>
      <c r="T400" s="22"/>
      <c r="U400" s="38"/>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4"/>
      <c r="AZ400" s="24"/>
      <c r="BA400" s="22"/>
      <c r="BB400" s="22"/>
      <c r="BC400" s="22"/>
      <c r="BD400" s="24"/>
      <c r="BE400" s="22"/>
    </row>
    <row r="401" spans="1:57" ht="13.8">
      <c r="A401" s="19"/>
      <c r="B401" s="20"/>
      <c r="C401" s="20"/>
      <c r="D401" s="20"/>
      <c r="E401" s="20"/>
      <c r="F401" s="20"/>
      <c r="G401" s="20"/>
      <c r="H401" s="20"/>
      <c r="I401" s="20"/>
      <c r="J401" s="20"/>
      <c r="K401" s="20"/>
      <c r="L401" s="19"/>
      <c r="M401" s="20"/>
      <c r="N401" s="20"/>
      <c r="O401" s="22"/>
      <c r="P401" s="22"/>
      <c r="Q401" s="22"/>
      <c r="R401" s="38"/>
      <c r="S401" s="22"/>
      <c r="T401" s="22"/>
      <c r="U401" s="38"/>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4"/>
      <c r="AZ401" s="24"/>
      <c r="BA401" s="22"/>
      <c r="BB401" s="22"/>
      <c r="BC401" s="22"/>
      <c r="BD401" s="24"/>
      <c r="BE401" s="22"/>
    </row>
    <row r="402" spans="1:57" ht="13.8">
      <c r="A402" s="19"/>
      <c r="B402" s="20"/>
      <c r="C402" s="20"/>
      <c r="D402" s="20"/>
      <c r="E402" s="20"/>
      <c r="F402" s="20"/>
      <c r="G402" s="20"/>
      <c r="H402" s="20"/>
      <c r="I402" s="20"/>
      <c r="J402" s="20"/>
      <c r="K402" s="20"/>
      <c r="L402" s="19"/>
      <c r="M402" s="20"/>
      <c r="N402" s="20"/>
      <c r="O402" s="22"/>
      <c r="P402" s="22"/>
      <c r="Q402" s="22"/>
      <c r="R402" s="38"/>
      <c r="S402" s="22"/>
      <c r="T402" s="22"/>
      <c r="U402" s="38"/>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4"/>
      <c r="AZ402" s="24"/>
      <c r="BA402" s="22"/>
      <c r="BB402" s="22"/>
      <c r="BC402" s="22"/>
      <c r="BD402" s="24"/>
      <c r="BE402" s="22"/>
    </row>
    <row r="403" spans="1:57" ht="13.8">
      <c r="A403" s="19"/>
      <c r="B403" s="20"/>
      <c r="C403" s="20"/>
      <c r="D403" s="20"/>
      <c r="E403" s="20"/>
      <c r="F403" s="20"/>
      <c r="G403" s="20"/>
      <c r="H403" s="20"/>
      <c r="I403" s="20"/>
      <c r="J403" s="20"/>
      <c r="K403" s="20"/>
      <c r="L403" s="19"/>
      <c r="M403" s="20"/>
      <c r="N403" s="20"/>
      <c r="O403" s="22"/>
      <c r="P403" s="22"/>
      <c r="Q403" s="22"/>
      <c r="R403" s="38"/>
      <c r="S403" s="22"/>
      <c r="T403" s="22"/>
      <c r="U403" s="38"/>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4"/>
      <c r="AZ403" s="24"/>
      <c r="BA403" s="22"/>
      <c r="BB403" s="22"/>
      <c r="BC403" s="22"/>
      <c r="BD403" s="24"/>
      <c r="BE403" s="22"/>
    </row>
    <row r="404" spans="1:57" ht="13.8">
      <c r="A404" s="19"/>
      <c r="B404" s="20"/>
      <c r="C404" s="20"/>
      <c r="D404" s="20"/>
      <c r="E404" s="20"/>
      <c r="F404" s="20"/>
      <c r="G404" s="20"/>
      <c r="H404" s="20"/>
      <c r="I404" s="20"/>
      <c r="J404" s="20"/>
      <c r="K404" s="20"/>
      <c r="L404" s="20"/>
      <c r="M404" s="20"/>
      <c r="N404" s="20"/>
      <c r="O404" s="22"/>
      <c r="P404" s="22"/>
      <c r="Q404" s="22"/>
      <c r="R404" s="38"/>
      <c r="S404" s="22"/>
      <c r="T404" s="22"/>
      <c r="U404" s="38"/>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4"/>
      <c r="AZ404" s="24"/>
      <c r="BA404" s="22"/>
      <c r="BB404" s="22"/>
      <c r="BC404" s="22"/>
      <c r="BD404" s="24"/>
      <c r="BE404" s="22"/>
    </row>
    <row r="405" spans="1:57" ht="13.8">
      <c r="A405" s="19"/>
      <c r="B405" s="20"/>
      <c r="C405" s="20"/>
      <c r="D405" s="20"/>
      <c r="E405" s="20"/>
      <c r="F405" s="20"/>
      <c r="G405" s="20"/>
      <c r="H405" s="20"/>
      <c r="I405" s="20"/>
      <c r="J405" s="20"/>
      <c r="K405" s="20"/>
      <c r="L405" s="19"/>
      <c r="M405" s="20"/>
      <c r="N405" s="20"/>
      <c r="O405" s="22"/>
      <c r="P405" s="22"/>
      <c r="Q405" s="22"/>
      <c r="R405" s="38"/>
      <c r="S405" s="22"/>
      <c r="T405" s="22"/>
      <c r="U405" s="38"/>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4"/>
      <c r="AZ405" s="24"/>
      <c r="BA405" s="22"/>
      <c r="BB405" s="22"/>
      <c r="BC405" s="22"/>
      <c r="BD405" s="24"/>
      <c r="BE405" s="22"/>
    </row>
    <row r="406" spans="1:57" ht="13.8">
      <c r="A406" s="19"/>
      <c r="B406" s="20"/>
      <c r="C406" s="20"/>
      <c r="D406" s="20"/>
      <c r="E406" s="20"/>
      <c r="F406" s="20"/>
      <c r="G406" s="20"/>
      <c r="H406" s="20"/>
      <c r="I406" s="20"/>
      <c r="J406" s="20"/>
      <c r="K406" s="20"/>
      <c r="L406" s="19"/>
      <c r="M406" s="20"/>
      <c r="N406" s="20"/>
      <c r="O406" s="22"/>
      <c r="P406" s="22"/>
      <c r="Q406" s="22"/>
      <c r="R406" s="38"/>
      <c r="S406" s="22"/>
      <c r="T406" s="22"/>
      <c r="U406" s="38"/>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4"/>
      <c r="AZ406" s="24"/>
      <c r="BA406" s="22"/>
      <c r="BB406" s="22"/>
      <c r="BC406" s="22"/>
      <c r="BD406" s="24"/>
      <c r="BE406" s="22"/>
    </row>
    <row r="407" spans="1:57" ht="13.8">
      <c r="A407" s="19"/>
      <c r="B407" s="20"/>
      <c r="C407" s="20"/>
      <c r="D407" s="20"/>
      <c r="E407" s="20"/>
      <c r="F407" s="20"/>
      <c r="G407" s="20"/>
      <c r="H407" s="20"/>
      <c r="I407" s="20"/>
      <c r="J407" s="20"/>
      <c r="K407" s="20"/>
      <c r="L407" s="19"/>
      <c r="M407" s="20"/>
      <c r="N407" s="20"/>
      <c r="O407" s="22"/>
      <c r="P407" s="22"/>
      <c r="Q407" s="22"/>
      <c r="R407" s="38"/>
      <c r="S407" s="22"/>
      <c r="T407" s="22"/>
      <c r="U407" s="38"/>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4"/>
      <c r="AZ407" s="24"/>
      <c r="BA407" s="22"/>
      <c r="BB407" s="22"/>
      <c r="BC407" s="22"/>
      <c r="BD407" s="24"/>
      <c r="BE407" s="22"/>
    </row>
    <row r="408" spans="1:57" ht="13.8">
      <c r="A408" s="19"/>
      <c r="B408" s="20"/>
      <c r="C408" s="20"/>
      <c r="D408" s="20"/>
      <c r="E408" s="20"/>
      <c r="F408" s="20"/>
      <c r="G408" s="20"/>
      <c r="H408" s="20"/>
      <c r="I408" s="20"/>
      <c r="J408" s="20"/>
      <c r="K408" s="20"/>
      <c r="L408" s="19"/>
      <c r="M408" s="20"/>
      <c r="N408" s="20"/>
      <c r="O408" s="22"/>
      <c r="P408" s="22"/>
      <c r="Q408" s="22"/>
      <c r="R408" s="38"/>
      <c r="S408" s="22"/>
      <c r="T408" s="22"/>
      <c r="U408" s="38"/>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4"/>
      <c r="AZ408" s="24"/>
      <c r="BA408" s="22"/>
      <c r="BB408" s="22"/>
      <c r="BC408" s="22"/>
      <c r="BD408" s="24"/>
      <c r="BE408" s="22"/>
    </row>
    <row r="409" spans="1:57" ht="13.8">
      <c r="A409" s="19"/>
      <c r="B409" s="20"/>
      <c r="C409" s="20"/>
      <c r="D409" s="20"/>
      <c r="E409" s="20"/>
      <c r="F409" s="20"/>
      <c r="G409" s="20"/>
      <c r="H409" s="20"/>
      <c r="I409" s="20"/>
      <c r="J409" s="20"/>
      <c r="K409" s="20"/>
      <c r="L409" s="20"/>
      <c r="M409" s="20"/>
      <c r="N409" s="20"/>
      <c r="O409" s="22"/>
      <c r="P409" s="22"/>
      <c r="Q409" s="22"/>
      <c r="R409" s="38"/>
      <c r="S409" s="22"/>
      <c r="T409" s="22"/>
      <c r="U409" s="38"/>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4"/>
      <c r="AZ409" s="24"/>
      <c r="BA409" s="22"/>
      <c r="BB409" s="22"/>
      <c r="BC409" s="22"/>
      <c r="BD409" s="24"/>
      <c r="BE409" s="22"/>
    </row>
    <row r="410" spans="1:57" ht="13.8">
      <c r="A410" s="19"/>
      <c r="B410" s="20"/>
      <c r="C410" s="20"/>
      <c r="D410" s="20"/>
      <c r="E410" s="20"/>
      <c r="F410" s="20"/>
      <c r="G410" s="20"/>
      <c r="H410" s="20"/>
      <c r="I410" s="20"/>
      <c r="J410" s="20"/>
      <c r="K410" s="20"/>
      <c r="L410" s="19"/>
      <c r="M410" s="20"/>
      <c r="N410" s="20"/>
      <c r="O410" s="22"/>
      <c r="P410" s="22"/>
      <c r="Q410" s="22"/>
      <c r="R410" s="38"/>
      <c r="S410" s="22"/>
      <c r="T410" s="22"/>
      <c r="U410" s="38"/>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4"/>
      <c r="AZ410" s="24"/>
      <c r="BA410" s="22"/>
      <c r="BB410" s="22"/>
      <c r="BC410" s="22"/>
      <c r="BD410" s="24"/>
      <c r="BE410" s="22"/>
    </row>
    <row r="411" spans="1:57" ht="13.8">
      <c r="A411" s="19"/>
      <c r="B411" s="20"/>
      <c r="C411" s="20"/>
      <c r="D411" s="20"/>
      <c r="E411" s="20"/>
      <c r="F411" s="20"/>
      <c r="G411" s="20"/>
      <c r="H411" s="20"/>
      <c r="I411" s="20"/>
      <c r="J411" s="20"/>
      <c r="K411" s="20"/>
      <c r="L411" s="19"/>
      <c r="M411" s="20"/>
      <c r="N411" s="20"/>
      <c r="O411" s="22"/>
      <c r="P411" s="22"/>
      <c r="Q411" s="22"/>
      <c r="R411" s="38"/>
      <c r="S411" s="22"/>
      <c r="T411" s="22"/>
      <c r="U411" s="38"/>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4"/>
      <c r="AZ411" s="24"/>
      <c r="BA411" s="22"/>
      <c r="BB411" s="22"/>
      <c r="BC411" s="22"/>
      <c r="BD411" s="24"/>
      <c r="BE411" s="22"/>
    </row>
    <row r="412" spans="1:57" ht="13.8">
      <c r="A412" s="19"/>
      <c r="B412" s="20"/>
      <c r="C412" s="20"/>
      <c r="D412" s="20"/>
      <c r="E412" s="20"/>
      <c r="F412" s="20"/>
      <c r="G412" s="20"/>
      <c r="H412" s="20"/>
      <c r="I412" s="20"/>
      <c r="J412" s="20"/>
      <c r="K412" s="20"/>
      <c r="L412" s="19"/>
      <c r="M412" s="20"/>
      <c r="N412" s="20"/>
      <c r="O412" s="22"/>
      <c r="P412" s="22"/>
      <c r="Q412" s="22"/>
      <c r="R412" s="38"/>
      <c r="S412" s="22"/>
      <c r="T412" s="22"/>
      <c r="U412" s="38"/>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4"/>
      <c r="AZ412" s="24"/>
      <c r="BA412" s="22"/>
      <c r="BB412" s="22"/>
      <c r="BC412" s="22"/>
      <c r="BD412" s="24"/>
      <c r="BE412" s="22"/>
    </row>
    <row r="413" spans="1:57" ht="13.8">
      <c r="A413" s="19"/>
      <c r="B413" s="20"/>
      <c r="C413" s="20"/>
      <c r="D413" s="20"/>
      <c r="E413" s="20"/>
      <c r="F413" s="20"/>
      <c r="G413" s="20"/>
      <c r="H413" s="20"/>
      <c r="I413" s="20"/>
      <c r="J413" s="20"/>
      <c r="K413" s="20"/>
      <c r="L413" s="19"/>
      <c r="M413" s="20"/>
      <c r="N413" s="20"/>
      <c r="O413" s="22"/>
      <c r="P413" s="22"/>
      <c r="Q413" s="22"/>
      <c r="R413" s="38"/>
      <c r="S413" s="22"/>
      <c r="T413" s="22"/>
      <c r="U413" s="38"/>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4"/>
      <c r="AZ413" s="24"/>
      <c r="BA413" s="22"/>
      <c r="BB413" s="22"/>
      <c r="BC413" s="22"/>
      <c r="BD413" s="24"/>
      <c r="BE413" s="22"/>
    </row>
    <row r="414" spans="1:57" ht="13.8">
      <c r="A414" s="19"/>
      <c r="B414" s="20"/>
      <c r="C414" s="20"/>
      <c r="D414" s="20"/>
      <c r="E414" s="20"/>
      <c r="F414" s="20"/>
      <c r="G414" s="20"/>
      <c r="H414" s="20"/>
      <c r="I414" s="20"/>
      <c r="J414" s="20"/>
      <c r="K414" s="20"/>
      <c r="L414" s="20"/>
      <c r="M414" s="20"/>
      <c r="N414" s="20"/>
      <c r="O414" s="22"/>
      <c r="P414" s="22"/>
      <c r="Q414" s="22"/>
      <c r="R414" s="38"/>
      <c r="S414" s="22"/>
      <c r="T414" s="22"/>
      <c r="U414" s="38"/>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4"/>
      <c r="AZ414" s="24"/>
      <c r="BA414" s="22"/>
      <c r="BB414" s="22"/>
      <c r="BC414" s="22"/>
      <c r="BD414" s="24"/>
      <c r="BE414" s="22"/>
    </row>
    <row r="415" spans="1:57" ht="13.8">
      <c r="A415" s="19"/>
      <c r="B415" s="20"/>
      <c r="C415" s="20"/>
      <c r="D415" s="20"/>
      <c r="E415" s="20"/>
      <c r="F415" s="20"/>
      <c r="G415" s="20"/>
      <c r="H415" s="20"/>
      <c r="I415" s="20"/>
      <c r="J415" s="20"/>
      <c r="K415" s="20"/>
      <c r="L415" s="19"/>
      <c r="M415" s="20"/>
      <c r="N415" s="20"/>
      <c r="O415" s="22"/>
      <c r="P415" s="22"/>
      <c r="Q415" s="22"/>
      <c r="R415" s="38"/>
      <c r="S415" s="22"/>
      <c r="T415" s="22"/>
      <c r="U415" s="38"/>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4"/>
      <c r="AZ415" s="24"/>
      <c r="BA415" s="22"/>
      <c r="BB415" s="22"/>
      <c r="BC415" s="22"/>
      <c r="BD415" s="24"/>
      <c r="BE415" s="22"/>
    </row>
    <row r="416" spans="1:57" ht="13.8">
      <c r="A416" s="19"/>
      <c r="B416" s="20"/>
      <c r="C416" s="20"/>
      <c r="D416" s="20"/>
      <c r="E416" s="20"/>
      <c r="F416" s="20"/>
      <c r="G416" s="20"/>
      <c r="H416" s="20"/>
      <c r="I416" s="20"/>
      <c r="J416" s="20"/>
      <c r="K416" s="20"/>
      <c r="L416" s="19"/>
      <c r="M416" s="20"/>
      <c r="N416" s="20"/>
      <c r="O416" s="22"/>
      <c r="P416" s="22"/>
      <c r="Q416" s="22"/>
      <c r="R416" s="38"/>
      <c r="S416" s="22"/>
      <c r="T416" s="22"/>
      <c r="U416" s="38"/>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4"/>
      <c r="AZ416" s="24"/>
      <c r="BA416" s="22"/>
      <c r="BB416" s="22"/>
      <c r="BC416" s="22"/>
      <c r="BD416" s="24"/>
      <c r="BE416" s="22"/>
    </row>
    <row r="417" spans="1:57" ht="13.8">
      <c r="A417" s="19"/>
      <c r="B417" s="20"/>
      <c r="C417" s="20"/>
      <c r="D417" s="20"/>
      <c r="E417" s="20"/>
      <c r="F417" s="20"/>
      <c r="G417" s="20"/>
      <c r="H417" s="20"/>
      <c r="I417" s="20"/>
      <c r="J417" s="20"/>
      <c r="K417" s="20"/>
      <c r="L417" s="19"/>
      <c r="M417" s="20"/>
      <c r="N417" s="20"/>
      <c r="O417" s="22"/>
      <c r="P417" s="22"/>
      <c r="Q417" s="22"/>
      <c r="R417" s="38"/>
      <c r="S417" s="22"/>
      <c r="T417" s="22"/>
      <c r="U417" s="38"/>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4"/>
      <c r="AZ417" s="24"/>
      <c r="BA417" s="22"/>
      <c r="BB417" s="22"/>
      <c r="BC417" s="22"/>
      <c r="BD417" s="24"/>
      <c r="BE417" s="22"/>
    </row>
    <row r="418" spans="1:57" ht="13.8">
      <c r="A418" s="19"/>
      <c r="B418" s="20"/>
      <c r="C418" s="20"/>
      <c r="D418" s="20"/>
      <c r="E418" s="20"/>
      <c r="F418" s="20"/>
      <c r="G418" s="20"/>
      <c r="H418" s="20"/>
      <c r="I418" s="20"/>
      <c r="J418" s="20"/>
      <c r="K418" s="20"/>
      <c r="L418" s="19"/>
      <c r="M418" s="20"/>
      <c r="N418" s="20"/>
      <c r="O418" s="22"/>
      <c r="P418" s="22"/>
      <c r="Q418" s="22"/>
      <c r="R418" s="38"/>
      <c r="S418" s="22"/>
      <c r="T418" s="22"/>
      <c r="U418" s="38"/>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4"/>
      <c r="AZ418" s="24"/>
      <c r="BA418" s="22"/>
      <c r="BB418" s="22"/>
      <c r="BC418" s="22"/>
      <c r="BD418" s="24"/>
      <c r="BE418" s="22"/>
    </row>
    <row r="419" spans="1:57" ht="13.8">
      <c r="A419" s="19"/>
      <c r="B419" s="20"/>
      <c r="C419" s="20"/>
      <c r="D419" s="20"/>
      <c r="E419" s="20"/>
      <c r="F419" s="20"/>
      <c r="G419" s="20"/>
      <c r="H419" s="20"/>
      <c r="I419" s="20"/>
      <c r="J419" s="20"/>
      <c r="K419" s="20"/>
      <c r="L419" s="19"/>
      <c r="M419" s="20"/>
      <c r="N419" s="20"/>
      <c r="O419" s="22"/>
      <c r="P419" s="22"/>
      <c r="Q419" s="22"/>
      <c r="R419" s="38"/>
      <c r="S419" s="22"/>
      <c r="T419" s="22"/>
      <c r="U419" s="38"/>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4"/>
      <c r="AZ419" s="24"/>
      <c r="BA419" s="22"/>
      <c r="BB419" s="22"/>
      <c r="BC419" s="22"/>
      <c r="BD419" s="24"/>
      <c r="BE419" s="22"/>
    </row>
    <row r="420" spans="1:57" ht="13.8">
      <c r="A420" s="19"/>
      <c r="B420" s="20"/>
      <c r="C420" s="20"/>
      <c r="D420" s="20"/>
      <c r="E420" s="20"/>
      <c r="F420" s="20"/>
      <c r="G420" s="20"/>
      <c r="H420" s="20"/>
      <c r="I420" s="20"/>
      <c r="J420" s="20"/>
      <c r="K420" s="20"/>
      <c r="L420" s="19"/>
      <c r="M420" s="20"/>
      <c r="N420" s="20"/>
      <c r="O420" s="22"/>
      <c r="P420" s="22"/>
      <c r="Q420" s="22"/>
      <c r="R420" s="38"/>
      <c r="S420" s="22"/>
      <c r="T420" s="22"/>
      <c r="U420" s="38"/>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4"/>
      <c r="AZ420" s="24"/>
      <c r="BA420" s="22"/>
      <c r="BB420" s="22"/>
      <c r="BC420" s="22"/>
      <c r="BD420" s="24"/>
      <c r="BE420" s="22"/>
    </row>
    <row r="421" spans="1:57" ht="13.8">
      <c r="A421" s="19"/>
      <c r="B421" s="20"/>
      <c r="C421" s="20"/>
      <c r="D421" s="20"/>
      <c r="E421" s="20"/>
      <c r="F421" s="20"/>
      <c r="G421" s="20"/>
      <c r="H421" s="20"/>
      <c r="I421" s="20"/>
      <c r="J421" s="20"/>
      <c r="K421" s="20"/>
      <c r="L421" s="19"/>
      <c r="M421" s="20"/>
      <c r="N421" s="20"/>
      <c r="O421" s="22"/>
      <c r="P421" s="22"/>
      <c r="Q421" s="22"/>
      <c r="R421" s="38"/>
      <c r="S421" s="22"/>
      <c r="T421" s="22"/>
      <c r="U421" s="38"/>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4"/>
      <c r="AZ421" s="24"/>
      <c r="BA421" s="22"/>
      <c r="BB421" s="22"/>
      <c r="BC421" s="22"/>
      <c r="BD421" s="24"/>
      <c r="BE421" s="22"/>
    </row>
    <row r="422" spans="1:57" ht="13.8">
      <c r="A422" s="19"/>
      <c r="B422" s="20"/>
      <c r="C422" s="20"/>
      <c r="D422" s="20"/>
      <c r="E422" s="20"/>
      <c r="F422" s="20"/>
      <c r="G422" s="20"/>
      <c r="H422" s="20"/>
      <c r="I422" s="20"/>
      <c r="J422" s="20"/>
      <c r="K422" s="20"/>
      <c r="L422" s="20"/>
      <c r="M422" s="20"/>
      <c r="N422" s="20"/>
      <c r="O422" s="22"/>
      <c r="P422" s="22"/>
      <c r="Q422" s="22"/>
      <c r="R422" s="38"/>
      <c r="S422" s="22"/>
      <c r="T422" s="22"/>
      <c r="U422" s="38"/>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4"/>
      <c r="AZ422" s="24"/>
      <c r="BA422" s="22"/>
      <c r="BB422" s="22"/>
      <c r="BC422" s="22"/>
      <c r="BD422" s="24"/>
      <c r="BE422" s="22"/>
    </row>
    <row r="423" spans="1:57" ht="13.8">
      <c r="A423" s="19"/>
      <c r="B423" s="20"/>
      <c r="C423" s="20"/>
      <c r="D423" s="20"/>
      <c r="E423" s="20"/>
      <c r="F423" s="20"/>
      <c r="G423" s="20"/>
      <c r="H423" s="20"/>
      <c r="I423" s="20"/>
      <c r="J423" s="20"/>
      <c r="K423" s="20"/>
      <c r="L423" s="19"/>
      <c r="M423" s="20"/>
      <c r="N423" s="20"/>
      <c r="O423" s="22"/>
      <c r="P423" s="22"/>
      <c r="Q423" s="22"/>
      <c r="R423" s="38"/>
      <c r="S423" s="22"/>
      <c r="T423" s="22"/>
      <c r="U423" s="38"/>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4"/>
      <c r="AZ423" s="24"/>
      <c r="BA423" s="22"/>
      <c r="BB423" s="22"/>
      <c r="BC423" s="22"/>
      <c r="BD423" s="24"/>
      <c r="BE423" s="22"/>
    </row>
    <row r="424" spans="1:57" ht="13.8">
      <c r="A424" s="19"/>
      <c r="B424" s="20"/>
      <c r="C424" s="20"/>
      <c r="D424" s="20"/>
      <c r="E424" s="20"/>
      <c r="F424" s="20"/>
      <c r="G424" s="20"/>
      <c r="H424" s="20"/>
      <c r="I424" s="20"/>
      <c r="J424" s="20"/>
      <c r="K424" s="20"/>
      <c r="L424" s="19"/>
      <c r="M424" s="20"/>
      <c r="N424" s="20"/>
      <c r="O424" s="22"/>
      <c r="P424" s="22"/>
      <c r="Q424" s="22"/>
      <c r="R424" s="38"/>
      <c r="S424" s="22"/>
      <c r="T424" s="22"/>
      <c r="U424" s="38"/>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4"/>
      <c r="AZ424" s="24"/>
      <c r="BA424" s="22"/>
      <c r="BB424" s="22"/>
      <c r="BC424" s="22"/>
      <c r="BD424" s="24"/>
      <c r="BE424" s="22"/>
    </row>
    <row r="425" spans="1:57" ht="13.8">
      <c r="A425" s="19"/>
      <c r="B425" s="20"/>
      <c r="C425" s="20"/>
      <c r="D425" s="20"/>
      <c r="E425" s="20"/>
      <c r="F425" s="20"/>
      <c r="G425" s="20"/>
      <c r="H425" s="20"/>
      <c r="I425" s="20"/>
      <c r="J425" s="20"/>
      <c r="K425" s="20"/>
      <c r="L425" s="19"/>
      <c r="M425" s="20"/>
      <c r="N425" s="20"/>
      <c r="O425" s="22"/>
      <c r="P425" s="22"/>
      <c r="Q425" s="22"/>
      <c r="R425" s="38"/>
      <c r="S425" s="22"/>
      <c r="T425" s="22"/>
      <c r="U425" s="38"/>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4"/>
      <c r="AZ425" s="24"/>
      <c r="BA425" s="22"/>
      <c r="BB425" s="22"/>
      <c r="BC425" s="22"/>
      <c r="BD425" s="24"/>
      <c r="BE425" s="22"/>
    </row>
    <row r="426" spans="1:57" ht="13.8">
      <c r="A426" s="19"/>
      <c r="B426" s="20"/>
      <c r="C426" s="20"/>
      <c r="D426" s="20"/>
      <c r="E426" s="20"/>
      <c r="F426" s="20"/>
      <c r="G426" s="20"/>
      <c r="H426" s="20"/>
      <c r="I426" s="20"/>
      <c r="J426" s="20"/>
      <c r="K426" s="20"/>
      <c r="L426" s="19"/>
      <c r="M426" s="20"/>
      <c r="N426" s="20"/>
      <c r="O426" s="22"/>
      <c r="P426" s="22"/>
      <c r="Q426" s="22"/>
      <c r="R426" s="38"/>
      <c r="S426" s="22"/>
      <c r="T426" s="22"/>
      <c r="U426" s="38"/>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4"/>
      <c r="AZ426" s="24"/>
      <c r="BA426" s="22"/>
      <c r="BB426" s="22"/>
      <c r="BC426" s="22"/>
      <c r="BD426" s="24"/>
      <c r="BE426" s="22"/>
    </row>
    <row r="427" spans="1:57" ht="13.8">
      <c r="A427" s="19"/>
      <c r="B427" s="20"/>
      <c r="C427" s="20"/>
      <c r="D427" s="20"/>
      <c r="E427" s="20"/>
      <c r="F427" s="20"/>
      <c r="G427" s="20"/>
      <c r="H427" s="20"/>
      <c r="I427" s="20"/>
      <c r="J427" s="20"/>
      <c r="K427" s="20"/>
      <c r="L427" s="19"/>
      <c r="M427" s="20"/>
      <c r="N427" s="20"/>
      <c r="O427" s="22"/>
      <c r="P427" s="22"/>
      <c r="Q427" s="22"/>
      <c r="R427" s="38"/>
      <c r="S427" s="22"/>
      <c r="T427" s="22"/>
      <c r="U427" s="38"/>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4"/>
      <c r="AZ427" s="24"/>
      <c r="BA427" s="22"/>
      <c r="BB427" s="22"/>
      <c r="BC427" s="22"/>
      <c r="BD427" s="24"/>
      <c r="BE427" s="22"/>
    </row>
    <row r="428" spans="1:57" ht="13.8">
      <c r="A428" s="19"/>
      <c r="B428" s="20"/>
      <c r="C428" s="20"/>
      <c r="D428" s="20"/>
      <c r="E428" s="20"/>
      <c r="F428" s="20"/>
      <c r="G428" s="20"/>
      <c r="H428" s="20"/>
      <c r="I428" s="20"/>
      <c r="J428" s="20"/>
      <c r="K428" s="20"/>
      <c r="L428" s="19"/>
      <c r="M428" s="20"/>
      <c r="N428" s="20"/>
      <c r="O428" s="22"/>
      <c r="P428" s="22"/>
      <c r="Q428" s="22"/>
      <c r="R428" s="38"/>
      <c r="S428" s="22"/>
      <c r="T428" s="22"/>
      <c r="U428" s="38"/>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4"/>
      <c r="AZ428" s="24"/>
      <c r="BA428" s="22"/>
      <c r="BB428" s="22"/>
      <c r="BC428" s="22"/>
      <c r="BD428" s="24"/>
      <c r="BE428" s="22"/>
    </row>
    <row r="429" spans="1:57" ht="13.8">
      <c r="A429" s="19"/>
      <c r="B429" s="20"/>
      <c r="C429" s="20"/>
      <c r="D429" s="20"/>
      <c r="E429" s="20"/>
      <c r="F429" s="20"/>
      <c r="G429" s="20"/>
      <c r="H429" s="20"/>
      <c r="I429" s="20"/>
      <c r="J429" s="20"/>
      <c r="K429" s="20"/>
      <c r="L429" s="19"/>
      <c r="M429" s="20"/>
      <c r="N429" s="20"/>
      <c r="O429" s="22"/>
      <c r="P429" s="22"/>
      <c r="Q429" s="22"/>
      <c r="R429" s="38"/>
      <c r="S429" s="22"/>
      <c r="T429" s="22"/>
      <c r="U429" s="38"/>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4"/>
      <c r="AZ429" s="24"/>
      <c r="BA429" s="22"/>
      <c r="BB429" s="22"/>
      <c r="BC429" s="22"/>
      <c r="BD429" s="24"/>
      <c r="BE429" s="22"/>
    </row>
    <row r="430" spans="1:57" ht="13.8">
      <c r="A430" s="19"/>
      <c r="B430" s="20"/>
      <c r="C430" s="20"/>
      <c r="D430" s="20"/>
      <c r="E430" s="20"/>
      <c r="F430" s="20"/>
      <c r="G430" s="20"/>
      <c r="H430" s="20"/>
      <c r="I430" s="20"/>
      <c r="J430" s="20"/>
      <c r="K430" s="20"/>
      <c r="L430" s="20"/>
      <c r="M430" s="20"/>
      <c r="N430" s="20"/>
      <c r="O430" s="22"/>
      <c r="P430" s="22"/>
      <c r="Q430" s="22"/>
      <c r="R430" s="38"/>
      <c r="S430" s="22"/>
      <c r="T430" s="22"/>
      <c r="U430" s="38"/>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4"/>
      <c r="AZ430" s="24"/>
      <c r="BA430" s="22"/>
      <c r="BB430" s="22"/>
      <c r="BC430" s="22"/>
      <c r="BD430" s="24"/>
      <c r="BE430" s="22"/>
    </row>
    <row r="431" spans="1:57" ht="13.8">
      <c r="A431" s="19"/>
      <c r="B431" s="20"/>
      <c r="C431" s="20"/>
      <c r="D431" s="20"/>
      <c r="E431" s="20"/>
      <c r="F431" s="20"/>
      <c r="G431" s="20"/>
      <c r="H431" s="20"/>
      <c r="I431" s="20"/>
      <c r="J431" s="20"/>
      <c r="K431" s="20"/>
      <c r="L431" s="19"/>
      <c r="M431" s="20"/>
      <c r="N431" s="20"/>
      <c r="O431" s="22"/>
      <c r="P431" s="22"/>
      <c r="Q431" s="22"/>
      <c r="R431" s="38"/>
      <c r="S431" s="22"/>
      <c r="T431" s="22"/>
      <c r="U431" s="38"/>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4"/>
      <c r="AZ431" s="24"/>
      <c r="BA431" s="22"/>
      <c r="BB431" s="22"/>
      <c r="BC431" s="22"/>
      <c r="BD431" s="24"/>
      <c r="BE431" s="22"/>
    </row>
    <row r="432" spans="1:57" ht="13.8">
      <c r="A432" s="19"/>
      <c r="B432" s="20"/>
      <c r="C432" s="20"/>
      <c r="D432" s="20"/>
      <c r="E432" s="20"/>
      <c r="F432" s="20"/>
      <c r="G432" s="20"/>
      <c r="H432" s="20"/>
      <c r="I432" s="20"/>
      <c r="J432" s="20"/>
      <c r="K432" s="20"/>
      <c r="L432" s="20"/>
      <c r="M432" s="20"/>
      <c r="N432" s="20"/>
      <c r="O432" s="22"/>
      <c r="P432" s="22"/>
      <c r="Q432" s="22"/>
      <c r="R432" s="38"/>
      <c r="S432" s="22"/>
      <c r="T432" s="22"/>
      <c r="U432" s="38"/>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4"/>
      <c r="AZ432" s="24"/>
      <c r="BA432" s="22"/>
      <c r="BB432" s="22"/>
      <c r="BC432" s="22"/>
      <c r="BD432" s="24"/>
      <c r="BE432" s="22"/>
    </row>
    <row r="433" spans="1:57" ht="13.8">
      <c r="A433" s="19"/>
      <c r="B433" s="20"/>
      <c r="C433" s="20"/>
      <c r="D433" s="20"/>
      <c r="E433" s="20"/>
      <c r="F433" s="20"/>
      <c r="G433" s="20"/>
      <c r="H433" s="20"/>
      <c r="I433" s="20"/>
      <c r="J433" s="20"/>
      <c r="K433" s="20"/>
      <c r="L433" s="19"/>
      <c r="M433" s="20"/>
      <c r="N433" s="20"/>
      <c r="O433" s="22"/>
      <c r="P433" s="22"/>
      <c r="Q433" s="22"/>
      <c r="R433" s="38"/>
      <c r="S433" s="22"/>
      <c r="T433" s="22"/>
      <c r="U433" s="38"/>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4"/>
      <c r="AZ433" s="24"/>
      <c r="BA433" s="22"/>
      <c r="BB433" s="22"/>
      <c r="BC433" s="22"/>
      <c r="BD433" s="24"/>
      <c r="BE433" s="22"/>
    </row>
    <row r="434" spans="1:57" ht="13.8">
      <c r="A434" s="19"/>
      <c r="B434" s="20"/>
      <c r="C434" s="20"/>
      <c r="D434" s="20"/>
      <c r="E434" s="20"/>
      <c r="F434" s="20"/>
      <c r="G434" s="20"/>
      <c r="H434" s="20"/>
      <c r="I434" s="21"/>
      <c r="J434" s="20"/>
      <c r="K434" s="20"/>
      <c r="L434" s="20"/>
      <c r="M434" s="20"/>
      <c r="N434" s="20"/>
      <c r="O434" s="22"/>
      <c r="P434" s="22"/>
      <c r="Q434" s="22"/>
      <c r="R434" s="38"/>
      <c r="S434" s="22"/>
      <c r="T434" s="22"/>
      <c r="U434" s="38"/>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4"/>
      <c r="AZ434" s="24"/>
      <c r="BA434" s="22"/>
      <c r="BB434" s="22"/>
      <c r="BC434" s="22"/>
      <c r="BD434" s="24"/>
      <c r="BE434" s="22"/>
    </row>
    <row r="435" spans="1:57" ht="13.8">
      <c r="A435" s="19"/>
      <c r="B435" s="20"/>
      <c r="C435" s="20"/>
      <c r="D435" s="20"/>
      <c r="E435" s="20"/>
      <c r="F435" s="20"/>
      <c r="G435" s="20"/>
      <c r="H435" s="20"/>
      <c r="I435" s="21"/>
      <c r="J435" s="20"/>
      <c r="K435" s="20"/>
      <c r="L435" s="20"/>
      <c r="M435" s="20"/>
      <c r="N435" s="20"/>
      <c r="O435" s="22"/>
      <c r="P435" s="22"/>
      <c r="Q435" s="22"/>
      <c r="R435" s="38"/>
      <c r="S435" s="22"/>
      <c r="T435" s="22"/>
      <c r="U435" s="38"/>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4"/>
      <c r="AZ435" s="24"/>
      <c r="BA435" s="22"/>
      <c r="BB435" s="22"/>
      <c r="BC435" s="22"/>
      <c r="BD435" s="24"/>
      <c r="BE435" s="22"/>
    </row>
    <row r="436" spans="1:57" ht="13.8">
      <c r="A436" s="19"/>
      <c r="B436" s="20"/>
      <c r="C436" s="20"/>
      <c r="D436" s="20"/>
      <c r="E436" s="20"/>
      <c r="F436" s="20"/>
      <c r="G436" s="20"/>
      <c r="H436" s="20"/>
      <c r="I436" s="20"/>
      <c r="J436" s="20"/>
      <c r="K436" s="20"/>
      <c r="L436" s="20"/>
      <c r="M436" s="20"/>
      <c r="N436" s="20"/>
      <c r="O436" s="22"/>
      <c r="P436" s="22"/>
      <c r="Q436" s="22"/>
      <c r="R436" s="38"/>
      <c r="S436" s="22"/>
      <c r="T436" s="22"/>
      <c r="U436" s="38"/>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4"/>
      <c r="AZ436" s="24"/>
      <c r="BA436" s="22"/>
      <c r="BB436" s="22"/>
      <c r="BC436" s="22"/>
      <c r="BD436" s="24"/>
      <c r="BE436" s="22"/>
    </row>
    <row r="437" spans="1:57" ht="13.8">
      <c r="A437" s="19"/>
      <c r="B437" s="20"/>
      <c r="C437" s="20"/>
      <c r="D437" s="20"/>
      <c r="E437" s="20"/>
      <c r="F437" s="20"/>
      <c r="G437" s="20"/>
      <c r="H437" s="20"/>
      <c r="I437" s="20"/>
      <c r="J437" s="20"/>
      <c r="K437" s="20"/>
      <c r="L437" s="19"/>
      <c r="M437" s="20"/>
      <c r="N437" s="20"/>
      <c r="O437" s="22"/>
      <c r="P437" s="22"/>
      <c r="Q437" s="22"/>
      <c r="R437" s="38"/>
      <c r="S437" s="22"/>
      <c r="T437" s="22"/>
      <c r="U437" s="38"/>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4"/>
      <c r="AZ437" s="24"/>
      <c r="BA437" s="22"/>
      <c r="BB437" s="22"/>
      <c r="BC437" s="22"/>
      <c r="BD437" s="24"/>
      <c r="BE437" s="22"/>
    </row>
    <row r="438" spans="1:57" ht="13.8">
      <c r="A438" s="19"/>
      <c r="B438" s="20"/>
      <c r="C438" s="20"/>
      <c r="D438" s="20"/>
      <c r="E438" s="20"/>
      <c r="F438" s="20"/>
      <c r="G438" s="20"/>
      <c r="H438" s="20"/>
      <c r="I438" s="20"/>
      <c r="J438" s="20"/>
      <c r="K438" s="20"/>
      <c r="L438" s="20"/>
      <c r="M438" s="20"/>
      <c r="N438" s="20"/>
      <c r="O438" s="22"/>
      <c r="P438" s="22"/>
      <c r="Q438" s="22"/>
      <c r="R438" s="38"/>
      <c r="S438" s="22"/>
      <c r="T438" s="22"/>
      <c r="U438" s="38"/>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4"/>
      <c r="AZ438" s="24"/>
      <c r="BA438" s="22"/>
      <c r="BB438" s="22"/>
      <c r="BC438" s="22"/>
      <c r="BD438" s="24"/>
      <c r="BE438" s="22"/>
    </row>
    <row r="439" spans="1:57" ht="13.8">
      <c r="A439" s="19"/>
      <c r="B439" s="20"/>
      <c r="C439" s="20"/>
      <c r="D439" s="20"/>
      <c r="E439" s="20"/>
      <c r="F439" s="20"/>
      <c r="G439" s="20"/>
      <c r="H439" s="20"/>
      <c r="I439" s="21"/>
      <c r="J439" s="20"/>
      <c r="K439" s="20"/>
      <c r="L439" s="20"/>
      <c r="M439" s="20"/>
      <c r="N439" s="20"/>
      <c r="O439" s="22"/>
      <c r="P439" s="22"/>
      <c r="Q439" s="22"/>
      <c r="R439" s="38"/>
      <c r="S439" s="22"/>
      <c r="T439" s="22"/>
      <c r="U439" s="38"/>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4"/>
      <c r="AZ439" s="24"/>
      <c r="BA439" s="22"/>
      <c r="BB439" s="22"/>
      <c r="BC439" s="22"/>
      <c r="BD439" s="24"/>
      <c r="BE439" s="22"/>
    </row>
    <row r="440" spans="1:57" ht="13.8">
      <c r="A440" s="19"/>
      <c r="B440" s="20"/>
      <c r="C440" s="20"/>
      <c r="D440" s="20"/>
      <c r="E440" s="20"/>
      <c r="F440" s="20"/>
      <c r="G440" s="20"/>
      <c r="H440" s="20"/>
      <c r="I440" s="20"/>
      <c r="J440" s="20"/>
      <c r="K440" s="20"/>
      <c r="L440" s="20"/>
      <c r="M440" s="20"/>
      <c r="N440" s="20"/>
      <c r="O440" s="22"/>
      <c r="P440" s="22"/>
      <c r="Q440" s="22"/>
      <c r="R440" s="38"/>
      <c r="S440" s="22"/>
      <c r="T440" s="22"/>
      <c r="U440" s="38"/>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4"/>
      <c r="AZ440" s="24"/>
      <c r="BA440" s="22"/>
      <c r="BB440" s="22"/>
      <c r="BC440" s="22"/>
      <c r="BD440" s="24"/>
      <c r="BE440" s="22"/>
    </row>
    <row r="441" spans="1:57" ht="13.8">
      <c r="A441" s="19"/>
      <c r="B441" s="20"/>
      <c r="C441" s="20"/>
      <c r="D441" s="20"/>
      <c r="E441" s="20"/>
      <c r="F441" s="20"/>
      <c r="G441" s="20"/>
      <c r="H441" s="20"/>
      <c r="I441" s="20"/>
      <c r="J441" s="20"/>
      <c r="K441" s="20"/>
      <c r="L441" s="19"/>
      <c r="M441" s="20"/>
      <c r="N441" s="20"/>
      <c r="O441" s="22"/>
      <c r="P441" s="22"/>
      <c r="Q441" s="22"/>
      <c r="R441" s="38"/>
      <c r="S441" s="22"/>
      <c r="T441" s="22"/>
      <c r="U441" s="38"/>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4"/>
      <c r="AZ441" s="24"/>
      <c r="BA441" s="22"/>
      <c r="BB441" s="22"/>
      <c r="BC441" s="22"/>
      <c r="BD441" s="24"/>
      <c r="BE441" s="22"/>
    </row>
    <row r="442" spans="1:57" ht="13.8">
      <c r="A442" s="19"/>
      <c r="B442" s="20"/>
      <c r="C442" s="20"/>
      <c r="D442" s="20"/>
      <c r="E442" s="20"/>
      <c r="F442" s="20"/>
      <c r="G442" s="20"/>
      <c r="H442" s="20"/>
      <c r="I442" s="20"/>
      <c r="J442" s="20"/>
      <c r="K442" s="20"/>
      <c r="L442" s="20"/>
      <c r="M442" s="20"/>
      <c r="N442" s="20"/>
      <c r="O442" s="22"/>
      <c r="P442" s="22"/>
      <c r="Q442" s="22"/>
      <c r="R442" s="38"/>
      <c r="S442" s="22"/>
      <c r="T442" s="22"/>
      <c r="U442" s="38"/>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4"/>
      <c r="AZ442" s="24"/>
      <c r="BA442" s="22"/>
      <c r="BB442" s="22"/>
      <c r="BC442" s="22"/>
      <c r="BD442" s="24"/>
      <c r="BE442" s="22"/>
    </row>
    <row r="443" spans="1:57" ht="13.8">
      <c r="A443" s="19"/>
      <c r="B443" s="20"/>
      <c r="C443" s="20"/>
      <c r="D443" s="20"/>
      <c r="E443" s="20"/>
      <c r="F443" s="20"/>
      <c r="G443" s="20"/>
      <c r="H443" s="20"/>
      <c r="I443" s="20"/>
      <c r="J443" s="20"/>
      <c r="K443" s="20"/>
      <c r="L443" s="20"/>
      <c r="M443" s="20"/>
      <c r="N443" s="20"/>
      <c r="O443" s="22"/>
      <c r="P443" s="22"/>
      <c r="Q443" s="22"/>
      <c r="R443" s="38"/>
      <c r="S443" s="22"/>
      <c r="T443" s="22"/>
      <c r="U443" s="38"/>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4"/>
      <c r="AZ443" s="24"/>
      <c r="BA443" s="22"/>
      <c r="BB443" s="22"/>
      <c r="BC443" s="22"/>
      <c r="BD443" s="24"/>
      <c r="BE443" s="22"/>
    </row>
    <row r="444" spans="1:57" ht="13.8">
      <c r="A444" s="19"/>
      <c r="B444" s="20"/>
      <c r="C444" s="20"/>
      <c r="D444" s="20"/>
      <c r="E444" s="20"/>
      <c r="F444" s="20"/>
      <c r="G444" s="20"/>
      <c r="H444" s="20"/>
      <c r="I444" s="20"/>
      <c r="J444" s="20"/>
      <c r="K444" s="20"/>
      <c r="L444" s="19"/>
      <c r="M444" s="20"/>
      <c r="N444" s="20"/>
      <c r="O444" s="22"/>
      <c r="P444" s="22"/>
      <c r="Q444" s="22"/>
      <c r="R444" s="38"/>
      <c r="S444" s="22"/>
      <c r="T444" s="22"/>
      <c r="U444" s="38"/>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4"/>
      <c r="AZ444" s="24"/>
      <c r="BA444" s="22"/>
      <c r="BB444" s="22"/>
      <c r="BC444" s="22"/>
      <c r="BD444" s="24"/>
      <c r="BE444" s="22"/>
    </row>
    <row r="445" spans="1:57" ht="13.8">
      <c r="A445" s="19"/>
      <c r="B445" s="20"/>
      <c r="C445" s="20"/>
      <c r="D445" s="20"/>
      <c r="E445" s="20"/>
      <c r="F445" s="20"/>
      <c r="G445" s="20"/>
      <c r="H445" s="20"/>
      <c r="I445" s="20"/>
      <c r="J445" s="20"/>
      <c r="K445" s="20"/>
      <c r="L445" s="19"/>
      <c r="M445" s="20"/>
      <c r="N445" s="20"/>
      <c r="O445" s="22"/>
      <c r="P445" s="22"/>
      <c r="Q445" s="22"/>
      <c r="R445" s="38"/>
      <c r="S445" s="22"/>
      <c r="T445" s="22"/>
      <c r="U445" s="38"/>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4"/>
      <c r="AZ445" s="24"/>
      <c r="BA445" s="22"/>
      <c r="BB445" s="22"/>
      <c r="BC445" s="22"/>
      <c r="BD445" s="24"/>
      <c r="BE445" s="22"/>
    </row>
    <row r="446" spans="1:57" ht="13.8">
      <c r="A446" s="19"/>
      <c r="B446" s="20"/>
      <c r="C446" s="20"/>
      <c r="D446" s="20"/>
      <c r="E446" s="20"/>
      <c r="F446" s="20"/>
      <c r="G446" s="20"/>
      <c r="H446" s="20"/>
      <c r="I446" s="20"/>
      <c r="J446" s="20"/>
      <c r="K446" s="20"/>
      <c r="L446" s="19"/>
      <c r="M446" s="20"/>
      <c r="N446" s="20"/>
      <c r="O446" s="22"/>
      <c r="P446" s="22"/>
      <c r="Q446" s="22"/>
      <c r="R446" s="38"/>
      <c r="S446" s="22"/>
      <c r="T446" s="22"/>
      <c r="U446" s="38"/>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4"/>
      <c r="AZ446" s="24"/>
      <c r="BA446" s="22"/>
      <c r="BB446" s="22"/>
      <c r="BC446" s="22"/>
      <c r="BD446" s="24"/>
      <c r="BE446" s="22"/>
    </row>
    <row r="447" spans="1:57" ht="13.8">
      <c r="A447" s="19"/>
      <c r="B447" s="20"/>
      <c r="C447" s="20"/>
      <c r="D447" s="20"/>
      <c r="E447" s="20"/>
      <c r="F447" s="20"/>
      <c r="G447" s="20"/>
      <c r="H447" s="20"/>
      <c r="I447" s="20"/>
      <c r="J447" s="20"/>
      <c r="K447" s="20"/>
      <c r="L447" s="19"/>
      <c r="M447" s="20"/>
      <c r="N447" s="20"/>
      <c r="O447" s="22"/>
      <c r="P447" s="22"/>
      <c r="Q447" s="22"/>
      <c r="R447" s="38"/>
      <c r="S447" s="22"/>
      <c r="T447" s="22"/>
      <c r="U447" s="38"/>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4"/>
      <c r="AZ447" s="24"/>
      <c r="BA447" s="22"/>
      <c r="BB447" s="22"/>
      <c r="BC447" s="22"/>
      <c r="BD447" s="24"/>
      <c r="BE447" s="22"/>
    </row>
    <row r="448" spans="1:57" ht="13.8">
      <c r="A448" s="19"/>
      <c r="B448" s="20"/>
      <c r="C448" s="20"/>
      <c r="D448" s="20"/>
      <c r="E448" s="20"/>
      <c r="F448" s="20"/>
      <c r="G448" s="20"/>
      <c r="H448" s="20"/>
      <c r="I448" s="20"/>
      <c r="J448" s="20"/>
      <c r="K448" s="20"/>
      <c r="L448" s="20"/>
      <c r="M448" s="20"/>
      <c r="N448" s="20"/>
      <c r="O448" s="22"/>
      <c r="P448" s="22"/>
      <c r="Q448" s="22"/>
      <c r="R448" s="38"/>
      <c r="S448" s="22"/>
      <c r="T448" s="22"/>
      <c r="U448" s="38"/>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4"/>
      <c r="AZ448" s="24"/>
      <c r="BA448" s="22"/>
      <c r="BB448" s="22"/>
      <c r="BC448" s="22"/>
      <c r="BD448" s="24"/>
      <c r="BE448" s="22"/>
    </row>
    <row r="449" spans="1:57" ht="13.8">
      <c r="A449" s="19"/>
      <c r="B449" s="20"/>
      <c r="C449" s="20"/>
      <c r="D449" s="20"/>
      <c r="E449" s="20"/>
      <c r="F449" s="20"/>
      <c r="G449" s="20"/>
      <c r="H449" s="20"/>
      <c r="I449" s="20"/>
      <c r="J449" s="20"/>
      <c r="K449" s="20"/>
      <c r="L449" s="19"/>
      <c r="M449" s="20"/>
      <c r="N449" s="20"/>
      <c r="O449" s="22"/>
      <c r="P449" s="22"/>
      <c r="Q449" s="22"/>
      <c r="R449" s="38"/>
      <c r="S449" s="22"/>
      <c r="T449" s="22"/>
      <c r="U449" s="38"/>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4"/>
      <c r="AZ449" s="24"/>
      <c r="BA449" s="22"/>
      <c r="BB449" s="22"/>
      <c r="BC449" s="22"/>
      <c r="BD449" s="24"/>
      <c r="BE449" s="22"/>
    </row>
    <row r="450" spans="1:57" ht="13.8">
      <c r="A450" s="19"/>
      <c r="B450" s="20"/>
      <c r="C450" s="20"/>
      <c r="D450" s="20"/>
      <c r="E450" s="20"/>
      <c r="F450" s="20"/>
      <c r="G450" s="20"/>
      <c r="H450" s="20"/>
      <c r="I450" s="20"/>
      <c r="J450" s="20"/>
      <c r="K450" s="20"/>
      <c r="L450" s="19"/>
      <c r="M450" s="20"/>
      <c r="N450" s="20"/>
      <c r="O450" s="22"/>
      <c r="P450" s="22"/>
      <c r="Q450" s="22"/>
      <c r="R450" s="38"/>
      <c r="S450" s="22"/>
      <c r="T450" s="22"/>
      <c r="U450" s="38"/>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4"/>
      <c r="AZ450" s="24"/>
      <c r="BA450" s="22"/>
      <c r="BB450" s="22"/>
      <c r="BC450" s="22"/>
      <c r="BD450" s="24"/>
      <c r="BE450" s="22"/>
    </row>
    <row r="451" spans="1:57" ht="13.8">
      <c r="A451" s="19"/>
      <c r="B451" s="20"/>
      <c r="C451" s="20"/>
      <c r="D451" s="20"/>
      <c r="E451" s="20"/>
      <c r="F451" s="20"/>
      <c r="G451" s="20"/>
      <c r="H451" s="20"/>
      <c r="I451" s="20"/>
      <c r="J451" s="20"/>
      <c r="K451" s="20"/>
      <c r="L451" s="19"/>
      <c r="M451" s="20"/>
      <c r="N451" s="20"/>
      <c r="O451" s="22"/>
      <c r="P451" s="22"/>
      <c r="Q451" s="22"/>
      <c r="R451" s="38"/>
      <c r="S451" s="22"/>
      <c r="T451" s="22"/>
      <c r="U451" s="38"/>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4"/>
      <c r="AZ451" s="24"/>
      <c r="BA451" s="22"/>
      <c r="BB451" s="22"/>
      <c r="BC451" s="22"/>
      <c r="BD451" s="24"/>
      <c r="BE451" s="22"/>
    </row>
    <row r="452" spans="1:57" ht="13.8">
      <c r="A452" s="22"/>
      <c r="B452" s="22"/>
      <c r="C452" s="22"/>
      <c r="D452" s="22"/>
      <c r="E452" s="22"/>
      <c r="F452" s="22"/>
      <c r="G452" s="22"/>
      <c r="H452" s="22"/>
      <c r="I452" s="22"/>
      <c r="J452" s="22"/>
      <c r="K452" s="22"/>
      <c r="L452" s="22"/>
      <c r="M452" s="22"/>
      <c r="N452" s="22"/>
      <c r="O452" s="22"/>
      <c r="P452" s="22"/>
      <c r="Q452" s="22"/>
      <c r="R452" s="38"/>
      <c r="S452" s="22"/>
      <c r="T452" s="22"/>
      <c r="U452" s="38"/>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4"/>
      <c r="AZ452" s="24"/>
      <c r="BA452" s="22"/>
      <c r="BB452" s="22"/>
      <c r="BC452" s="22"/>
      <c r="BD452" s="24"/>
      <c r="BE452" s="22"/>
    </row>
    <row r="453" spans="1:57" ht="13.8">
      <c r="A453" s="22"/>
      <c r="B453" s="22"/>
      <c r="C453" s="22"/>
      <c r="D453" s="22"/>
      <c r="E453" s="22"/>
      <c r="F453" s="22"/>
      <c r="G453" s="22"/>
      <c r="H453" s="22"/>
      <c r="I453" s="22"/>
      <c r="J453" s="22"/>
      <c r="K453" s="22"/>
      <c r="L453" s="22"/>
      <c r="M453" s="22"/>
      <c r="N453" s="22"/>
      <c r="O453" s="22"/>
      <c r="P453" s="22"/>
      <c r="Q453" s="22"/>
      <c r="R453" s="38"/>
      <c r="S453" s="22"/>
      <c r="T453" s="22"/>
      <c r="U453" s="38"/>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4"/>
      <c r="AZ453" s="24"/>
      <c r="BA453" s="22"/>
      <c r="BB453" s="22"/>
      <c r="BC453" s="22"/>
      <c r="BD453" s="24"/>
      <c r="BE453" s="22"/>
    </row>
    <row r="454" spans="1:57" ht="13.8">
      <c r="A454" s="22"/>
      <c r="B454" s="22"/>
      <c r="C454" s="22"/>
      <c r="D454" s="22"/>
      <c r="E454" s="22"/>
      <c r="F454" s="22"/>
      <c r="G454" s="22"/>
      <c r="H454" s="22"/>
      <c r="I454" s="22"/>
      <c r="J454" s="22"/>
      <c r="K454" s="22"/>
      <c r="L454" s="22"/>
      <c r="M454" s="22"/>
      <c r="N454" s="22"/>
      <c r="O454" s="22"/>
      <c r="P454" s="22"/>
      <c r="Q454" s="22"/>
      <c r="R454" s="38"/>
      <c r="S454" s="22"/>
      <c r="T454" s="22"/>
      <c r="U454" s="38"/>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4"/>
      <c r="AZ454" s="24"/>
      <c r="BA454" s="22"/>
      <c r="BB454" s="22"/>
      <c r="BC454" s="22"/>
      <c r="BD454" s="24"/>
      <c r="BE454" s="22"/>
    </row>
    <row r="455" spans="1:57" ht="13.8">
      <c r="A455" s="22"/>
      <c r="B455" s="22"/>
      <c r="C455" s="22"/>
      <c r="D455" s="22"/>
      <c r="E455" s="22"/>
      <c r="F455" s="22"/>
      <c r="G455" s="22"/>
      <c r="H455" s="22"/>
      <c r="I455" s="22"/>
      <c r="J455" s="22"/>
      <c r="K455" s="22"/>
      <c r="L455" s="22"/>
      <c r="M455" s="22"/>
      <c r="N455" s="22"/>
      <c r="O455" s="22"/>
      <c r="P455" s="22"/>
      <c r="Q455" s="22"/>
      <c r="R455" s="38"/>
      <c r="S455" s="22"/>
      <c r="T455" s="22"/>
      <c r="U455" s="38"/>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4"/>
      <c r="AZ455" s="24"/>
      <c r="BA455" s="22"/>
      <c r="BB455" s="22"/>
      <c r="BC455" s="22"/>
      <c r="BD455" s="24"/>
      <c r="BE455" s="22"/>
    </row>
    <row r="456" spans="1:57" ht="13.8">
      <c r="A456" s="22"/>
      <c r="B456" s="22"/>
      <c r="C456" s="22"/>
      <c r="D456" s="22"/>
      <c r="E456" s="22"/>
      <c r="F456" s="22"/>
      <c r="G456" s="22"/>
      <c r="H456" s="22"/>
      <c r="I456" s="22"/>
      <c r="J456" s="22"/>
      <c r="K456" s="22"/>
      <c r="L456" s="22"/>
      <c r="M456" s="22"/>
      <c r="N456" s="22"/>
      <c r="O456" s="22"/>
      <c r="P456" s="22"/>
      <c r="Q456" s="22"/>
      <c r="R456" s="38"/>
      <c r="S456" s="22"/>
      <c r="T456" s="22"/>
      <c r="U456" s="38"/>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4"/>
      <c r="AZ456" s="24"/>
      <c r="BA456" s="22"/>
      <c r="BB456" s="22"/>
      <c r="BC456" s="22"/>
      <c r="BD456" s="24"/>
      <c r="BE456" s="22"/>
    </row>
    <row r="457" spans="1:57" ht="13.8">
      <c r="A457" s="22"/>
      <c r="B457" s="22"/>
      <c r="C457" s="22"/>
      <c r="D457" s="22"/>
      <c r="E457" s="22"/>
      <c r="F457" s="22"/>
      <c r="G457" s="22"/>
      <c r="H457" s="22"/>
      <c r="I457" s="22"/>
      <c r="J457" s="22"/>
      <c r="K457" s="22"/>
      <c r="L457" s="22"/>
      <c r="M457" s="22"/>
      <c r="N457" s="22"/>
      <c r="O457" s="22"/>
      <c r="P457" s="22"/>
      <c r="Q457" s="22"/>
      <c r="R457" s="38"/>
      <c r="S457" s="22"/>
      <c r="T457" s="22"/>
      <c r="U457" s="38"/>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4"/>
      <c r="AZ457" s="24"/>
      <c r="BA457" s="22"/>
      <c r="BB457" s="22"/>
      <c r="BC457" s="22"/>
      <c r="BD457" s="24"/>
      <c r="BE457" s="22"/>
    </row>
    <row r="458" spans="1:57" ht="13.8">
      <c r="A458" s="22"/>
      <c r="B458" s="22"/>
      <c r="C458" s="22"/>
      <c r="D458" s="22"/>
      <c r="E458" s="22"/>
      <c r="F458" s="22"/>
      <c r="G458" s="22"/>
      <c r="H458" s="22"/>
      <c r="I458" s="22"/>
      <c r="J458" s="22"/>
      <c r="K458" s="22"/>
      <c r="L458" s="22"/>
      <c r="M458" s="22"/>
      <c r="N458" s="22"/>
      <c r="O458" s="22"/>
      <c r="P458" s="22"/>
      <c r="Q458" s="22"/>
      <c r="R458" s="38"/>
      <c r="S458" s="22"/>
      <c r="T458" s="22"/>
      <c r="U458" s="38"/>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4"/>
      <c r="AZ458" s="24"/>
      <c r="BA458" s="22"/>
      <c r="BB458" s="22"/>
      <c r="BC458" s="22"/>
      <c r="BD458" s="24"/>
      <c r="BE458" s="22"/>
    </row>
    <row r="459" spans="1:57" ht="13.8">
      <c r="A459" s="22"/>
      <c r="B459" s="22"/>
      <c r="C459" s="22"/>
      <c r="D459" s="22"/>
      <c r="E459" s="22"/>
      <c r="F459" s="22"/>
      <c r="G459" s="22"/>
      <c r="H459" s="22"/>
      <c r="I459" s="22"/>
      <c r="J459" s="22"/>
      <c r="K459" s="22"/>
      <c r="L459" s="22"/>
      <c r="M459" s="22"/>
      <c r="N459" s="22"/>
      <c r="O459" s="22"/>
      <c r="P459" s="22"/>
      <c r="Q459" s="22"/>
      <c r="R459" s="38"/>
      <c r="S459" s="22"/>
      <c r="T459" s="22"/>
      <c r="U459" s="38"/>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4"/>
      <c r="AZ459" s="24"/>
      <c r="BA459" s="22"/>
      <c r="BB459" s="22"/>
      <c r="BC459" s="22"/>
      <c r="BD459" s="24"/>
      <c r="BE459" s="22"/>
    </row>
    <row r="460" spans="1:57" ht="13.8">
      <c r="A460" s="22"/>
      <c r="B460" s="22"/>
      <c r="C460" s="22"/>
      <c r="D460" s="22"/>
      <c r="E460" s="22"/>
      <c r="F460" s="22"/>
      <c r="G460" s="22"/>
      <c r="H460" s="22"/>
      <c r="I460" s="22"/>
      <c r="J460" s="22"/>
      <c r="K460" s="22"/>
      <c r="L460" s="22"/>
      <c r="M460" s="22"/>
      <c r="N460" s="22"/>
      <c r="O460" s="22"/>
      <c r="P460" s="22"/>
      <c r="Q460" s="22"/>
      <c r="R460" s="38"/>
      <c r="S460" s="22"/>
      <c r="T460" s="22"/>
      <c r="U460" s="38"/>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4"/>
      <c r="AZ460" s="24"/>
      <c r="BA460" s="22"/>
      <c r="BB460" s="22"/>
      <c r="BC460" s="22"/>
      <c r="BD460" s="24"/>
      <c r="BE460" s="22"/>
    </row>
    <row r="461" spans="1:57" ht="13.8">
      <c r="A461" s="22"/>
      <c r="B461" s="22"/>
      <c r="C461" s="22"/>
      <c r="D461" s="22"/>
      <c r="E461" s="22"/>
      <c r="F461" s="22"/>
      <c r="G461" s="22"/>
      <c r="H461" s="22"/>
      <c r="I461" s="22"/>
      <c r="J461" s="22"/>
      <c r="K461" s="22"/>
      <c r="L461" s="22"/>
      <c r="M461" s="22"/>
      <c r="N461" s="22"/>
      <c r="O461" s="22"/>
      <c r="P461" s="22"/>
      <c r="Q461" s="22"/>
      <c r="R461" s="38"/>
      <c r="S461" s="22"/>
      <c r="T461" s="22"/>
      <c r="U461" s="38"/>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4"/>
      <c r="AZ461" s="24"/>
      <c r="BA461" s="22"/>
      <c r="BB461" s="22"/>
      <c r="BC461" s="22"/>
      <c r="BD461" s="24"/>
      <c r="BE461" s="22"/>
    </row>
    <row r="462" spans="1:57" ht="13.8">
      <c r="A462" s="22"/>
      <c r="B462" s="22"/>
      <c r="C462" s="22"/>
      <c r="D462" s="22"/>
      <c r="E462" s="22"/>
      <c r="F462" s="22"/>
      <c r="G462" s="22"/>
      <c r="H462" s="22"/>
      <c r="I462" s="22"/>
      <c r="J462" s="22"/>
      <c r="K462" s="22"/>
      <c r="L462" s="22"/>
      <c r="M462" s="22"/>
      <c r="N462" s="22"/>
      <c r="O462" s="22"/>
      <c r="P462" s="22"/>
      <c r="Q462" s="22"/>
      <c r="R462" s="38"/>
      <c r="S462" s="22"/>
      <c r="T462" s="22"/>
      <c r="U462" s="38"/>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4"/>
      <c r="AZ462" s="24"/>
      <c r="BA462" s="22"/>
      <c r="BB462" s="22"/>
      <c r="BC462" s="22"/>
      <c r="BD462" s="24"/>
      <c r="BE462" s="22"/>
    </row>
    <row r="463" spans="1:57" ht="13.8">
      <c r="A463" s="22"/>
      <c r="B463" s="22"/>
      <c r="C463" s="22"/>
      <c r="D463" s="22"/>
      <c r="E463" s="22"/>
      <c r="F463" s="22"/>
      <c r="G463" s="22"/>
      <c r="H463" s="22"/>
      <c r="I463" s="22"/>
      <c r="J463" s="22"/>
      <c r="K463" s="22"/>
      <c r="L463" s="22"/>
      <c r="M463" s="22"/>
      <c r="N463" s="22"/>
      <c r="O463" s="22"/>
      <c r="P463" s="22"/>
      <c r="Q463" s="22"/>
      <c r="R463" s="38"/>
      <c r="S463" s="22"/>
      <c r="T463" s="22"/>
      <c r="U463" s="38"/>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4"/>
      <c r="AZ463" s="24"/>
      <c r="BA463" s="22"/>
      <c r="BB463" s="22"/>
      <c r="BC463" s="22"/>
      <c r="BD463" s="24"/>
      <c r="BE463" s="22"/>
    </row>
    <row r="464" spans="1:57" ht="13.8">
      <c r="A464" s="22"/>
      <c r="B464" s="22"/>
      <c r="C464" s="22"/>
      <c r="D464" s="22"/>
      <c r="E464" s="22"/>
      <c r="F464" s="22"/>
      <c r="G464" s="22"/>
      <c r="H464" s="22"/>
      <c r="I464" s="22"/>
      <c r="J464" s="22"/>
      <c r="K464" s="22"/>
      <c r="L464" s="22"/>
      <c r="M464" s="22"/>
      <c r="N464" s="22"/>
      <c r="O464" s="22"/>
      <c r="P464" s="22"/>
      <c r="Q464" s="22"/>
      <c r="R464" s="38"/>
      <c r="S464" s="22"/>
      <c r="T464" s="22"/>
      <c r="U464" s="38"/>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4"/>
      <c r="AZ464" s="24"/>
      <c r="BA464" s="22"/>
      <c r="BB464" s="22"/>
      <c r="BC464" s="22"/>
      <c r="BD464" s="24"/>
      <c r="BE464" s="22"/>
    </row>
    <row r="465" spans="1:57" ht="13.8">
      <c r="A465" s="22"/>
      <c r="B465" s="22"/>
      <c r="C465" s="22"/>
      <c r="D465" s="22"/>
      <c r="E465" s="22"/>
      <c r="F465" s="22"/>
      <c r="G465" s="22"/>
      <c r="H465" s="22"/>
      <c r="I465" s="22"/>
      <c r="J465" s="22"/>
      <c r="K465" s="22"/>
      <c r="L465" s="22"/>
      <c r="M465" s="22"/>
      <c r="N465" s="22"/>
      <c r="O465" s="22"/>
      <c r="P465" s="22"/>
      <c r="Q465" s="22"/>
      <c r="R465" s="38"/>
      <c r="S465" s="22"/>
      <c r="T465" s="22"/>
      <c r="U465" s="38"/>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4"/>
      <c r="AZ465" s="24"/>
      <c r="BA465" s="22"/>
      <c r="BB465" s="22"/>
      <c r="BC465" s="22"/>
      <c r="BD465" s="24"/>
      <c r="BE465" s="22"/>
    </row>
    <row r="466" spans="1:57" ht="13.8">
      <c r="A466" s="22"/>
      <c r="B466" s="22"/>
      <c r="C466" s="22"/>
      <c r="D466" s="22"/>
      <c r="E466" s="22"/>
      <c r="F466" s="22"/>
      <c r="G466" s="22"/>
      <c r="H466" s="22"/>
      <c r="I466" s="22"/>
      <c r="J466" s="22"/>
      <c r="K466" s="22"/>
      <c r="L466" s="22"/>
      <c r="M466" s="22"/>
      <c r="N466" s="22"/>
      <c r="O466" s="22"/>
      <c r="P466" s="22"/>
      <c r="Q466" s="22"/>
      <c r="R466" s="38"/>
      <c r="S466" s="22"/>
      <c r="T466" s="22"/>
      <c r="U466" s="38"/>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4"/>
      <c r="AZ466" s="24"/>
      <c r="BA466" s="22"/>
      <c r="BB466" s="22"/>
      <c r="BC466" s="22"/>
      <c r="BD466" s="24"/>
      <c r="BE466" s="22"/>
    </row>
    <row r="467" spans="1:57" ht="13.8">
      <c r="A467" s="22"/>
      <c r="B467" s="22"/>
      <c r="C467" s="22"/>
      <c r="D467" s="22"/>
      <c r="E467" s="22"/>
      <c r="F467" s="22"/>
      <c r="G467" s="22"/>
      <c r="H467" s="22"/>
      <c r="I467" s="22"/>
      <c r="J467" s="22"/>
      <c r="K467" s="22"/>
      <c r="L467" s="22"/>
      <c r="M467" s="22"/>
      <c r="N467" s="22"/>
      <c r="O467" s="22"/>
      <c r="P467" s="22"/>
      <c r="Q467" s="22"/>
      <c r="R467" s="38"/>
      <c r="S467" s="22"/>
      <c r="T467" s="22"/>
      <c r="U467" s="38"/>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4"/>
      <c r="AZ467" s="24"/>
      <c r="BA467" s="22"/>
      <c r="BB467" s="22"/>
      <c r="BC467" s="22"/>
      <c r="BD467" s="24"/>
      <c r="BE467" s="22"/>
    </row>
    <row r="468" spans="1:57" ht="13.8">
      <c r="A468" s="22"/>
      <c r="B468" s="22"/>
      <c r="C468" s="22"/>
      <c r="D468" s="22"/>
      <c r="E468" s="22"/>
      <c r="F468" s="22"/>
      <c r="G468" s="22"/>
      <c r="H468" s="22"/>
      <c r="I468" s="22"/>
      <c r="J468" s="22"/>
      <c r="K468" s="22"/>
      <c r="L468" s="22"/>
      <c r="M468" s="22"/>
      <c r="N468" s="22"/>
      <c r="O468" s="22"/>
      <c r="P468" s="22"/>
      <c r="Q468" s="22"/>
      <c r="R468" s="38"/>
      <c r="S468" s="22"/>
      <c r="T468" s="22"/>
      <c r="U468" s="38"/>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4"/>
      <c r="AZ468" s="24"/>
      <c r="BA468" s="22"/>
      <c r="BB468" s="22"/>
      <c r="BC468" s="22"/>
      <c r="BD468" s="24"/>
      <c r="BE468" s="22"/>
    </row>
    <row r="469" spans="1:57" ht="13.8">
      <c r="A469" s="22"/>
      <c r="B469" s="22"/>
      <c r="C469" s="22"/>
      <c r="D469" s="22"/>
      <c r="E469" s="22"/>
      <c r="F469" s="22"/>
      <c r="G469" s="22"/>
      <c r="H469" s="22"/>
      <c r="I469" s="22"/>
      <c r="J469" s="22"/>
      <c r="K469" s="22"/>
      <c r="L469" s="22"/>
      <c r="M469" s="22"/>
      <c r="N469" s="22"/>
      <c r="O469" s="22"/>
      <c r="P469" s="22"/>
      <c r="Q469" s="22"/>
      <c r="R469" s="38"/>
      <c r="S469" s="22"/>
      <c r="T469" s="22"/>
      <c r="U469" s="38"/>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4"/>
      <c r="AZ469" s="24"/>
      <c r="BA469" s="22"/>
      <c r="BB469" s="22"/>
      <c r="BC469" s="22"/>
      <c r="BD469" s="24"/>
      <c r="BE469" s="22"/>
    </row>
    <row r="470" spans="1:57" ht="13.8">
      <c r="A470" s="22"/>
      <c r="B470" s="22"/>
      <c r="C470" s="22"/>
      <c r="D470" s="22"/>
      <c r="E470" s="22"/>
      <c r="F470" s="22"/>
      <c r="G470" s="22"/>
      <c r="H470" s="22"/>
      <c r="I470" s="22"/>
      <c r="J470" s="22"/>
      <c r="K470" s="22"/>
      <c r="L470" s="22"/>
      <c r="M470" s="22"/>
      <c r="N470" s="22"/>
      <c r="O470" s="22"/>
      <c r="P470" s="22"/>
      <c r="Q470" s="22"/>
      <c r="R470" s="38"/>
      <c r="S470" s="22"/>
      <c r="T470" s="22"/>
      <c r="U470" s="38"/>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4"/>
      <c r="AZ470" s="24"/>
      <c r="BA470" s="22"/>
      <c r="BB470" s="22"/>
      <c r="BC470" s="22"/>
      <c r="BD470" s="24"/>
      <c r="BE470" s="22"/>
    </row>
    <row r="471" spans="1:57" ht="13.8">
      <c r="A471" s="22"/>
      <c r="B471" s="22"/>
      <c r="C471" s="22"/>
      <c r="D471" s="22"/>
      <c r="E471" s="22"/>
      <c r="F471" s="22"/>
      <c r="G471" s="22"/>
      <c r="H471" s="22"/>
      <c r="I471" s="22"/>
      <c r="J471" s="22"/>
      <c r="K471" s="22"/>
      <c r="L471" s="22"/>
      <c r="M471" s="22"/>
      <c r="N471" s="22"/>
      <c r="O471" s="22"/>
      <c r="P471" s="22"/>
      <c r="Q471" s="22"/>
      <c r="R471" s="38"/>
      <c r="S471" s="22"/>
      <c r="T471" s="22"/>
      <c r="U471" s="38"/>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4"/>
      <c r="AZ471" s="24"/>
      <c r="BA471" s="22"/>
      <c r="BB471" s="22"/>
      <c r="BC471" s="22"/>
      <c r="BD471" s="24"/>
      <c r="BE471" s="22"/>
    </row>
    <row r="472" spans="1:57" ht="13.8">
      <c r="A472" s="22"/>
      <c r="B472" s="22"/>
      <c r="C472" s="22"/>
      <c r="D472" s="22"/>
      <c r="E472" s="22"/>
      <c r="F472" s="22"/>
      <c r="G472" s="22"/>
      <c r="H472" s="22"/>
      <c r="I472" s="22"/>
      <c r="J472" s="22"/>
      <c r="K472" s="22"/>
      <c r="L472" s="22"/>
      <c r="M472" s="22"/>
      <c r="N472" s="22"/>
      <c r="O472" s="22"/>
      <c r="P472" s="22"/>
      <c r="Q472" s="22"/>
      <c r="R472" s="38"/>
      <c r="S472" s="22"/>
      <c r="T472" s="22"/>
      <c r="U472" s="38"/>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4"/>
      <c r="AZ472" s="24"/>
      <c r="BA472" s="22"/>
      <c r="BB472" s="22"/>
      <c r="BC472" s="22"/>
      <c r="BD472" s="24"/>
      <c r="BE472" s="22"/>
    </row>
    <row r="473" spans="1:57" ht="13.8">
      <c r="A473" s="22"/>
      <c r="B473" s="22"/>
      <c r="C473" s="22"/>
      <c r="D473" s="22"/>
      <c r="E473" s="22"/>
      <c r="F473" s="22"/>
      <c r="G473" s="22"/>
      <c r="H473" s="22"/>
      <c r="I473" s="22"/>
      <c r="J473" s="22"/>
      <c r="K473" s="22"/>
      <c r="L473" s="22"/>
      <c r="M473" s="22"/>
      <c r="N473" s="22"/>
      <c r="O473" s="22"/>
      <c r="P473" s="22"/>
      <c r="Q473" s="22"/>
      <c r="R473" s="38"/>
      <c r="S473" s="22"/>
      <c r="T473" s="22"/>
      <c r="U473" s="38"/>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4"/>
      <c r="AZ473" s="24"/>
      <c r="BA473" s="22"/>
      <c r="BB473" s="22"/>
      <c r="BC473" s="22"/>
      <c r="BD473" s="24"/>
      <c r="BE473" s="22"/>
    </row>
    <row r="474" spans="1:57" ht="13.8">
      <c r="A474" s="22"/>
      <c r="B474" s="22"/>
      <c r="C474" s="22"/>
      <c r="D474" s="22"/>
      <c r="E474" s="22"/>
      <c r="F474" s="22"/>
      <c r="G474" s="22"/>
      <c r="H474" s="22"/>
      <c r="I474" s="22"/>
      <c r="J474" s="22"/>
      <c r="K474" s="22"/>
      <c r="L474" s="22"/>
      <c r="M474" s="22"/>
      <c r="N474" s="22"/>
      <c r="O474" s="22"/>
      <c r="P474" s="22"/>
      <c r="Q474" s="22"/>
      <c r="R474" s="38"/>
      <c r="S474" s="22"/>
      <c r="T474" s="22"/>
      <c r="U474" s="38"/>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4"/>
      <c r="AZ474" s="24"/>
      <c r="BA474" s="22"/>
      <c r="BB474" s="22"/>
      <c r="BC474" s="22"/>
      <c r="BD474" s="24"/>
      <c r="BE474" s="22"/>
    </row>
    <row r="475" spans="1:57" ht="13.8">
      <c r="A475" s="22"/>
      <c r="B475" s="22"/>
      <c r="C475" s="22"/>
      <c r="D475" s="22"/>
      <c r="E475" s="22"/>
      <c r="F475" s="22"/>
      <c r="G475" s="22"/>
      <c r="H475" s="22"/>
      <c r="I475" s="22"/>
      <c r="J475" s="22"/>
      <c r="K475" s="22"/>
      <c r="L475" s="22"/>
      <c r="M475" s="22"/>
      <c r="N475" s="22"/>
      <c r="O475" s="22"/>
      <c r="P475" s="22"/>
      <c r="Q475" s="22"/>
      <c r="R475" s="38"/>
      <c r="S475" s="22"/>
      <c r="T475" s="22"/>
      <c r="U475" s="38"/>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4"/>
      <c r="AZ475" s="24"/>
      <c r="BA475" s="22"/>
      <c r="BB475" s="22"/>
      <c r="BC475" s="22"/>
      <c r="BD475" s="24"/>
      <c r="BE475" s="22"/>
    </row>
    <row r="476" spans="1:57" ht="13.8">
      <c r="A476" s="22"/>
      <c r="B476" s="22"/>
      <c r="C476" s="22"/>
      <c r="D476" s="22"/>
      <c r="E476" s="22"/>
      <c r="F476" s="22"/>
      <c r="G476" s="22"/>
      <c r="H476" s="22"/>
      <c r="I476" s="22"/>
      <c r="J476" s="22"/>
      <c r="K476" s="22"/>
      <c r="L476" s="22"/>
      <c r="M476" s="22"/>
      <c r="N476" s="22"/>
      <c r="O476" s="22"/>
      <c r="P476" s="22"/>
      <c r="Q476" s="22"/>
      <c r="R476" s="38"/>
      <c r="S476" s="22"/>
      <c r="T476" s="22"/>
      <c r="U476" s="38"/>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4"/>
      <c r="AZ476" s="24"/>
      <c r="BA476" s="22"/>
      <c r="BB476" s="22"/>
      <c r="BC476" s="22"/>
      <c r="BD476" s="24"/>
      <c r="BE476" s="22"/>
    </row>
    <row r="477" spans="1:57" ht="13.8">
      <c r="A477" s="22"/>
      <c r="B477" s="22"/>
      <c r="C477" s="22"/>
      <c r="D477" s="22"/>
      <c r="E477" s="22"/>
      <c r="F477" s="22"/>
      <c r="G477" s="22"/>
      <c r="H477" s="22"/>
      <c r="I477" s="22"/>
      <c r="J477" s="22"/>
      <c r="K477" s="22"/>
      <c r="L477" s="22"/>
      <c r="M477" s="22"/>
      <c r="N477" s="22"/>
      <c r="O477" s="22"/>
      <c r="P477" s="22"/>
      <c r="Q477" s="22"/>
      <c r="R477" s="38"/>
      <c r="S477" s="22"/>
      <c r="T477" s="22"/>
      <c r="U477" s="38"/>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4"/>
      <c r="AZ477" s="24"/>
      <c r="BA477" s="22"/>
      <c r="BB477" s="22"/>
      <c r="BC477" s="22"/>
      <c r="BD477" s="24"/>
      <c r="BE477" s="22"/>
    </row>
    <row r="478" spans="1:57" ht="13.8">
      <c r="A478" s="22"/>
      <c r="B478" s="22"/>
      <c r="C478" s="22"/>
      <c r="D478" s="22"/>
      <c r="E478" s="22"/>
      <c r="F478" s="22"/>
      <c r="G478" s="22"/>
      <c r="H478" s="22"/>
      <c r="I478" s="22"/>
      <c r="J478" s="22"/>
      <c r="K478" s="22"/>
      <c r="L478" s="22"/>
      <c r="M478" s="22"/>
      <c r="N478" s="22"/>
      <c r="O478" s="22"/>
      <c r="P478" s="22"/>
      <c r="Q478" s="22"/>
      <c r="R478" s="38"/>
      <c r="S478" s="22"/>
      <c r="T478" s="22"/>
      <c r="U478" s="38"/>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4"/>
      <c r="AZ478" s="24"/>
      <c r="BA478" s="22"/>
      <c r="BB478" s="22"/>
      <c r="BC478" s="22"/>
      <c r="BD478" s="24"/>
      <c r="BE478" s="22"/>
    </row>
    <row r="479" spans="1:57" ht="13.8">
      <c r="A479" s="22"/>
      <c r="B479" s="22"/>
      <c r="C479" s="22"/>
      <c r="D479" s="22"/>
      <c r="E479" s="22"/>
      <c r="F479" s="22"/>
      <c r="G479" s="22"/>
      <c r="H479" s="22"/>
      <c r="I479" s="22"/>
      <c r="J479" s="22"/>
      <c r="K479" s="22"/>
      <c r="L479" s="22"/>
      <c r="M479" s="22"/>
      <c r="N479" s="22"/>
      <c r="O479" s="22"/>
      <c r="P479" s="22"/>
      <c r="Q479" s="22"/>
      <c r="R479" s="38"/>
      <c r="S479" s="22"/>
      <c r="T479" s="22"/>
      <c r="U479" s="38"/>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4"/>
      <c r="AZ479" s="24"/>
      <c r="BA479" s="22"/>
      <c r="BB479" s="22"/>
      <c r="BC479" s="22"/>
      <c r="BD479" s="24"/>
      <c r="BE479" s="22"/>
    </row>
    <row r="480" spans="1:57" ht="13.8">
      <c r="A480" s="22"/>
      <c r="B480" s="22"/>
      <c r="C480" s="22"/>
      <c r="D480" s="22"/>
      <c r="E480" s="22"/>
      <c r="F480" s="22"/>
      <c r="G480" s="22"/>
      <c r="H480" s="22"/>
      <c r="I480" s="22"/>
      <c r="J480" s="22"/>
      <c r="K480" s="22"/>
      <c r="L480" s="22"/>
      <c r="M480" s="22"/>
      <c r="N480" s="22"/>
      <c r="O480" s="22"/>
      <c r="P480" s="22"/>
      <c r="Q480" s="22"/>
      <c r="R480" s="38"/>
      <c r="S480" s="22"/>
      <c r="T480" s="22"/>
      <c r="U480" s="38"/>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4"/>
      <c r="AZ480" s="24"/>
      <c r="BA480" s="22"/>
      <c r="BB480" s="22"/>
      <c r="BC480" s="22"/>
      <c r="BD480" s="24"/>
      <c r="BE480" s="22"/>
    </row>
    <row r="481" spans="1:57" ht="13.8">
      <c r="A481" s="22"/>
      <c r="B481" s="22"/>
      <c r="C481" s="22"/>
      <c r="D481" s="22"/>
      <c r="E481" s="22"/>
      <c r="F481" s="22"/>
      <c r="G481" s="22"/>
      <c r="H481" s="22"/>
      <c r="I481" s="22"/>
      <c r="J481" s="22"/>
      <c r="K481" s="22"/>
      <c r="L481" s="22"/>
      <c r="M481" s="22"/>
      <c r="N481" s="22"/>
      <c r="O481" s="22"/>
      <c r="P481" s="22"/>
      <c r="Q481" s="22"/>
      <c r="R481" s="38"/>
      <c r="S481" s="22"/>
      <c r="T481" s="22"/>
      <c r="U481" s="38"/>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4"/>
      <c r="AZ481" s="24"/>
      <c r="BA481" s="22"/>
      <c r="BB481" s="22"/>
      <c r="BC481" s="22"/>
      <c r="BD481" s="24"/>
      <c r="BE481" s="22"/>
    </row>
    <row r="482" spans="1:57" ht="13.8">
      <c r="A482" s="22"/>
      <c r="B482" s="22"/>
      <c r="C482" s="22"/>
      <c r="D482" s="22"/>
      <c r="E482" s="22"/>
      <c r="F482" s="22"/>
      <c r="G482" s="22"/>
      <c r="H482" s="22"/>
      <c r="I482" s="22"/>
      <c r="J482" s="22"/>
      <c r="K482" s="22"/>
      <c r="L482" s="22"/>
      <c r="M482" s="22"/>
      <c r="N482" s="22"/>
      <c r="O482" s="22"/>
      <c r="P482" s="22"/>
      <c r="Q482" s="22"/>
      <c r="R482" s="38"/>
      <c r="S482" s="22"/>
      <c r="T482" s="22"/>
      <c r="U482" s="38"/>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4"/>
      <c r="AZ482" s="24"/>
      <c r="BA482" s="22"/>
      <c r="BB482" s="22"/>
      <c r="BC482" s="22"/>
      <c r="BD482" s="24"/>
      <c r="BE482" s="22"/>
    </row>
    <row r="483" spans="1:57" ht="13.8">
      <c r="A483" s="22"/>
      <c r="B483" s="22"/>
      <c r="C483" s="22"/>
      <c r="D483" s="22"/>
      <c r="E483" s="22"/>
      <c r="F483" s="22"/>
      <c r="G483" s="22"/>
      <c r="H483" s="22"/>
      <c r="I483" s="22"/>
      <c r="J483" s="22"/>
      <c r="K483" s="22"/>
      <c r="L483" s="22"/>
      <c r="M483" s="22"/>
      <c r="N483" s="22"/>
      <c r="O483" s="22"/>
      <c r="P483" s="22"/>
      <c r="Q483" s="22"/>
      <c r="R483" s="38"/>
      <c r="S483" s="22"/>
      <c r="T483" s="22"/>
      <c r="U483" s="38"/>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4"/>
      <c r="AZ483" s="24"/>
      <c r="BA483" s="22"/>
      <c r="BB483" s="22"/>
      <c r="BC483" s="22"/>
      <c r="BD483" s="24"/>
      <c r="BE483" s="22"/>
    </row>
    <row r="484" spans="1:57" ht="13.8">
      <c r="A484" s="22"/>
      <c r="B484" s="22"/>
      <c r="C484" s="22"/>
      <c r="D484" s="22"/>
      <c r="E484" s="22"/>
      <c r="F484" s="22"/>
      <c r="G484" s="22"/>
      <c r="H484" s="22"/>
      <c r="I484" s="22"/>
      <c r="J484" s="22"/>
      <c r="K484" s="22"/>
      <c r="L484" s="22"/>
      <c r="M484" s="22"/>
      <c r="N484" s="22"/>
      <c r="O484" s="22"/>
      <c r="P484" s="22"/>
      <c r="Q484" s="22"/>
      <c r="R484" s="38"/>
      <c r="S484" s="22"/>
      <c r="T484" s="22"/>
      <c r="U484" s="38"/>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4"/>
      <c r="AZ484" s="24"/>
      <c r="BA484" s="22"/>
      <c r="BB484" s="22"/>
      <c r="BC484" s="22"/>
      <c r="BD484" s="24"/>
      <c r="BE484" s="22"/>
    </row>
    <row r="485" spans="1:57" ht="13.8">
      <c r="A485" s="22"/>
      <c r="B485" s="22"/>
      <c r="C485" s="22"/>
      <c r="D485" s="22"/>
      <c r="E485" s="22"/>
      <c r="F485" s="22"/>
      <c r="G485" s="22"/>
      <c r="H485" s="22"/>
      <c r="I485" s="22"/>
      <c r="J485" s="22"/>
      <c r="K485" s="22"/>
      <c r="L485" s="22"/>
      <c r="M485" s="22"/>
      <c r="N485" s="22"/>
      <c r="O485" s="22"/>
      <c r="P485" s="22"/>
      <c r="Q485" s="22"/>
      <c r="R485" s="38"/>
      <c r="S485" s="22"/>
      <c r="T485" s="22"/>
      <c r="U485" s="38"/>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4"/>
      <c r="AZ485" s="24"/>
      <c r="BA485" s="22"/>
      <c r="BB485" s="22"/>
      <c r="BC485" s="22"/>
      <c r="BD485" s="24"/>
      <c r="BE485" s="22"/>
    </row>
    <row r="486" spans="1:57" ht="13.8">
      <c r="A486" s="22"/>
      <c r="B486" s="22"/>
      <c r="C486" s="22"/>
      <c r="D486" s="22"/>
      <c r="E486" s="22"/>
      <c r="F486" s="22"/>
      <c r="G486" s="22"/>
      <c r="H486" s="22"/>
      <c r="I486" s="22"/>
      <c r="J486" s="22"/>
      <c r="K486" s="22"/>
      <c r="L486" s="22"/>
      <c r="M486" s="22"/>
      <c r="N486" s="22"/>
      <c r="O486" s="22"/>
      <c r="P486" s="22"/>
      <c r="Q486" s="22"/>
      <c r="R486" s="38"/>
      <c r="S486" s="22"/>
      <c r="T486" s="22"/>
      <c r="U486" s="38"/>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4"/>
      <c r="AZ486" s="24"/>
      <c r="BA486" s="22"/>
      <c r="BB486" s="22"/>
      <c r="BC486" s="22"/>
      <c r="BD486" s="24"/>
      <c r="BE486" s="22"/>
    </row>
    <row r="487" spans="1:57" ht="13.8">
      <c r="A487" s="22"/>
      <c r="B487" s="22"/>
      <c r="C487" s="22"/>
      <c r="D487" s="22"/>
      <c r="E487" s="22"/>
      <c r="F487" s="22"/>
      <c r="G487" s="22"/>
      <c r="H487" s="22"/>
      <c r="I487" s="22"/>
      <c r="J487" s="22"/>
      <c r="K487" s="22"/>
      <c r="L487" s="22"/>
      <c r="M487" s="22"/>
      <c r="N487" s="22"/>
      <c r="O487" s="22"/>
      <c r="P487" s="22"/>
      <c r="Q487" s="22"/>
      <c r="R487" s="38"/>
      <c r="S487" s="22"/>
      <c r="T487" s="22"/>
      <c r="U487" s="38"/>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4"/>
      <c r="AZ487" s="24"/>
      <c r="BA487" s="22"/>
      <c r="BB487" s="22"/>
      <c r="BC487" s="22"/>
      <c r="BD487" s="24"/>
      <c r="BE487" s="22"/>
    </row>
    <row r="488" spans="1:57" ht="13.8">
      <c r="A488" s="22"/>
      <c r="B488" s="22"/>
      <c r="C488" s="22"/>
      <c r="D488" s="22"/>
      <c r="E488" s="22"/>
      <c r="F488" s="22"/>
      <c r="G488" s="22"/>
      <c r="H488" s="22"/>
      <c r="I488" s="22"/>
      <c r="J488" s="22"/>
      <c r="K488" s="22"/>
      <c r="L488" s="22"/>
      <c r="M488" s="22"/>
      <c r="N488" s="22"/>
      <c r="O488" s="22"/>
      <c r="P488" s="22"/>
      <c r="Q488" s="22"/>
      <c r="R488" s="38"/>
      <c r="S488" s="22"/>
      <c r="T488" s="22"/>
      <c r="U488" s="38"/>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4"/>
      <c r="AZ488" s="24"/>
      <c r="BA488" s="22"/>
      <c r="BB488" s="22"/>
      <c r="BC488" s="22"/>
      <c r="BD488" s="24"/>
      <c r="BE488" s="22"/>
    </row>
    <row r="489" spans="1:57" ht="13.8">
      <c r="A489" s="22"/>
      <c r="B489" s="22"/>
      <c r="C489" s="22"/>
      <c r="D489" s="22"/>
      <c r="E489" s="22"/>
      <c r="F489" s="22"/>
      <c r="G489" s="22"/>
      <c r="H489" s="22"/>
      <c r="I489" s="22"/>
      <c r="J489" s="22"/>
      <c r="K489" s="22"/>
      <c r="L489" s="22"/>
      <c r="M489" s="22"/>
      <c r="N489" s="22"/>
      <c r="O489" s="22"/>
      <c r="P489" s="22"/>
      <c r="Q489" s="22"/>
      <c r="R489" s="38"/>
      <c r="S489" s="22"/>
      <c r="T489" s="22"/>
      <c r="U489" s="38"/>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4"/>
      <c r="AZ489" s="24"/>
      <c r="BA489" s="22"/>
      <c r="BB489" s="22"/>
      <c r="BC489" s="22"/>
      <c r="BD489" s="24"/>
      <c r="BE489" s="22"/>
    </row>
    <row r="490" spans="1:57" ht="13.8">
      <c r="A490" s="22"/>
      <c r="B490" s="22"/>
      <c r="C490" s="22"/>
      <c r="D490" s="22"/>
      <c r="E490" s="22"/>
      <c r="F490" s="22"/>
      <c r="G490" s="22"/>
      <c r="H490" s="22"/>
      <c r="I490" s="22"/>
      <c r="J490" s="22"/>
      <c r="K490" s="22"/>
      <c r="L490" s="22"/>
      <c r="M490" s="22"/>
      <c r="N490" s="22"/>
      <c r="O490" s="22"/>
      <c r="P490" s="22"/>
      <c r="Q490" s="22"/>
      <c r="R490" s="38"/>
      <c r="S490" s="22"/>
      <c r="T490" s="22"/>
      <c r="U490" s="38"/>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4"/>
      <c r="AZ490" s="24"/>
      <c r="BA490" s="22"/>
      <c r="BB490" s="22"/>
      <c r="BC490" s="22"/>
      <c r="BD490" s="24"/>
      <c r="BE490" s="22"/>
    </row>
    <row r="491" spans="1:57" ht="13.8">
      <c r="A491" s="22"/>
      <c r="B491" s="22"/>
      <c r="C491" s="22"/>
      <c r="D491" s="22"/>
      <c r="E491" s="22"/>
      <c r="F491" s="22"/>
      <c r="G491" s="22"/>
      <c r="H491" s="22"/>
      <c r="I491" s="22"/>
      <c r="J491" s="22"/>
      <c r="K491" s="22"/>
      <c r="L491" s="22"/>
      <c r="M491" s="22"/>
      <c r="N491" s="22"/>
      <c r="O491" s="22"/>
      <c r="P491" s="22"/>
      <c r="Q491" s="22"/>
      <c r="R491" s="38"/>
      <c r="S491" s="22"/>
      <c r="T491" s="22"/>
      <c r="U491" s="38"/>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4"/>
      <c r="AZ491" s="24"/>
      <c r="BA491" s="22"/>
      <c r="BB491" s="22"/>
      <c r="BC491" s="22"/>
      <c r="BD491" s="24"/>
      <c r="BE491" s="22"/>
    </row>
    <row r="492" spans="1:57" ht="13.8">
      <c r="A492" s="22"/>
      <c r="B492" s="22"/>
      <c r="C492" s="22"/>
      <c r="D492" s="22"/>
      <c r="E492" s="22"/>
      <c r="F492" s="22"/>
      <c r="G492" s="22"/>
      <c r="H492" s="22"/>
      <c r="I492" s="22"/>
      <c r="J492" s="22"/>
      <c r="K492" s="22"/>
      <c r="L492" s="22"/>
      <c r="M492" s="22"/>
      <c r="N492" s="22"/>
      <c r="O492" s="22"/>
      <c r="P492" s="22"/>
      <c r="Q492" s="22"/>
      <c r="R492" s="38"/>
      <c r="S492" s="22"/>
      <c r="T492" s="22"/>
      <c r="U492" s="38"/>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4"/>
      <c r="AZ492" s="24"/>
      <c r="BA492" s="22"/>
      <c r="BB492" s="22"/>
      <c r="BC492" s="22"/>
      <c r="BD492" s="24"/>
      <c r="BE492" s="22"/>
    </row>
    <row r="493" spans="1:57" ht="13.8">
      <c r="A493" s="22"/>
      <c r="B493" s="22"/>
      <c r="C493" s="22"/>
      <c r="D493" s="22"/>
      <c r="E493" s="22"/>
      <c r="F493" s="22"/>
      <c r="G493" s="22"/>
      <c r="H493" s="22"/>
      <c r="I493" s="22"/>
      <c r="J493" s="22"/>
      <c r="K493" s="22"/>
      <c r="L493" s="22"/>
      <c r="M493" s="22"/>
      <c r="N493" s="22"/>
      <c r="O493" s="22"/>
      <c r="P493" s="22"/>
      <c r="Q493" s="22"/>
      <c r="R493" s="38"/>
      <c r="S493" s="22"/>
      <c r="T493" s="22"/>
      <c r="U493" s="38"/>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4"/>
      <c r="AZ493" s="24"/>
      <c r="BA493" s="22"/>
      <c r="BB493" s="22"/>
      <c r="BC493" s="22"/>
      <c r="BD493" s="24"/>
      <c r="BE493" s="22"/>
    </row>
    <row r="494" spans="1:57" ht="13.8">
      <c r="A494" s="22"/>
      <c r="B494" s="22"/>
      <c r="C494" s="22"/>
      <c r="D494" s="22"/>
      <c r="E494" s="22"/>
      <c r="F494" s="22"/>
      <c r="G494" s="22"/>
      <c r="H494" s="22"/>
      <c r="I494" s="22"/>
      <c r="J494" s="22"/>
      <c r="K494" s="22"/>
      <c r="L494" s="22"/>
      <c r="M494" s="22"/>
      <c r="N494" s="22"/>
      <c r="O494" s="22"/>
      <c r="P494" s="22"/>
      <c r="Q494" s="22"/>
      <c r="R494" s="38"/>
      <c r="S494" s="22"/>
      <c r="T494" s="22"/>
      <c r="U494" s="38"/>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4"/>
      <c r="AZ494" s="24"/>
      <c r="BA494" s="22"/>
      <c r="BB494" s="22"/>
      <c r="BC494" s="22"/>
      <c r="BD494" s="24"/>
      <c r="BE494" s="22"/>
    </row>
    <row r="495" spans="1:57" ht="13.8">
      <c r="A495" s="22"/>
      <c r="B495" s="22"/>
      <c r="C495" s="22"/>
      <c r="D495" s="22"/>
      <c r="E495" s="22"/>
      <c r="F495" s="22"/>
      <c r="G495" s="22"/>
      <c r="H495" s="22"/>
      <c r="I495" s="22"/>
      <c r="J495" s="22"/>
      <c r="K495" s="22"/>
      <c r="L495" s="22"/>
      <c r="M495" s="22"/>
      <c r="N495" s="22"/>
      <c r="O495" s="22"/>
      <c r="P495" s="22"/>
      <c r="Q495" s="22"/>
      <c r="R495" s="38"/>
      <c r="S495" s="22"/>
      <c r="T495" s="22"/>
      <c r="U495" s="38"/>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4"/>
      <c r="AZ495" s="24"/>
      <c r="BA495" s="22"/>
      <c r="BB495" s="22"/>
      <c r="BC495" s="22"/>
      <c r="BD495" s="24"/>
      <c r="BE495" s="22"/>
    </row>
    <row r="496" spans="1:57" ht="13.8">
      <c r="A496" s="22"/>
      <c r="B496" s="22"/>
      <c r="C496" s="22"/>
      <c r="D496" s="22"/>
      <c r="E496" s="22"/>
      <c r="F496" s="22"/>
      <c r="G496" s="22"/>
      <c r="H496" s="22"/>
      <c r="I496" s="22"/>
      <c r="J496" s="22"/>
      <c r="K496" s="22"/>
      <c r="L496" s="22"/>
      <c r="M496" s="22"/>
      <c r="N496" s="22"/>
      <c r="O496" s="22"/>
      <c r="P496" s="22"/>
      <c r="Q496" s="22"/>
      <c r="R496" s="38"/>
      <c r="S496" s="22"/>
      <c r="T496" s="22"/>
      <c r="U496" s="38"/>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4"/>
      <c r="AZ496" s="24"/>
      <c r="BA496" s="22"/>
      <c r="BB496" s="22"/>
      <c r="BC496" s="22"/>
      <c r="BD496" s="24"/>
      <c r="BE496" s="22"/>
    </row>
    <row r="497" spans="1:57" ht="13.8">
      <c r="A497" s="22"/>
      <c r="B497" s="22"/>
      <c r="C497" s="22"/>
      <c r="D497" s="22"/>
      <c r="E497" s="22"/>
      <c r="F497" s="22"/>
      <c r="G497" s="22"/>
      <c r="H497" s="22"/>
      <c r="I497" s="22"/>
      <c r="J497" s="22"/>
      <c r="K497" s="22"/>
      <c r="L497" s="22"/>
      <c r="M497" s="22"/>
      <c r="N497" s="22"/>
      <c r="O497" s="22"/>
      <c r="P497" s="22"/>
      <c r="Q497" s="22"/>
      <c r="R497" s="38"/>
      <c r="S497" s="22"/>
      <c r="T497" s="22"/>
      <c r="U497" s="38"/>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4"/>
      <c r="AZ497" s="24"/>
      <c r="BA497" s="22"/>
      <c r="BB497" s="22"/>
      <c r="BC497" s="22"/>
      <c r="BD497" s="24"/>
      <c r="BE497" s="22"/>
    </row>
    <row r="498" spans="1:57" ht="13.8">
      <c r="A498" s="22"/>
      <c r="B498" s="22"/>
      <c r="C498" s="22"/>
      <c r="D498" s="22"/>
      <c r="E498" s="22"/>
      <c r="F498" s="22"/>
      <c r="G498" s="22"/>
      <c r="H498" s="22"/>
      <c r="I498" s="22"/>
      <c r="J498" s="22"/>
      <c r="K498" s="22"/>
      <c r="L498" s="22"/>
      <c r="M498" s="22"/>
      <c r="N498" s="22"/>
      <c r="O498" s="22"/>
      <c r="P498" s="22"/>
      <c r="Q498" s="22"/>
      <c r="R498" s="38"/>
      <c r="S498" s="22"/>
      <c r="T498" s="22"/>
      <c r="U498" s="38"/>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4"/>
      <c r="AZ498" s="24"/>
      <c r="BA498" s="22"/>
      <c r="BB498" s="22"/>
      <c r="BC498" s="22"/>
      <c r="BD498" s="24"/>
      <c r="BE498" s="22"/>
    </row>
    <row r="499" spans="1:57" ht="13.8">
      <c r="A499" s="22"/>
      <c r="B499" s="22"/>
      <c r="C499" s="22"/>
      <c r="D499" s="22"/>
      <c r="E499" s="22"/>
      <c r="F499" s="22"/>
      <c r="G499" s="22"/>
      <c r="H499" s="22"/>
      <c r="I499" s="22"/>
      <c r="J499" s="22"/>
      <c r="K499" s="22"/>
      <c r="L499" s="22"/>
      <c r="M499" s="22"/>
      <c r="N499" s="22"/>
      <c r="O499" s="22"/>
      <c r="P499" s="22"/>
      <c r="Q499" s="22"/>
      <c r="R499" s="38"/>
      <c r="S499" s="22"/>
      <c r="T499" s="22"/>
      <c r="U499" s="38"/>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4"/>
      <c r="AZ499" s="24"/>
      <c r="BA499" s="22"/>
      <c r="BB499" s="22"/>
      <c r="BC499" s="22"/>
      <c r="BD499" s="24"/>
      <c r="BE499" s="22"/>
    </row>
    <row r="500" spans="1:57" ht="13.8">
      <c r="A500" s="22"/>
      <c r="B500" s="22"/>
      <c r="C500" s="22"/>
      <c r="D500" s="22"/>
      <c r="E500" s="22"/>
      <c r="F500" s="22"/>
      <c r="G500" s="22"/>
      <c r="H500" s="22"/>
      <c r="I500" s="22"/>
      <c r="J500" s="22"/>
      <c r="K500" s="22"/>
      <c r="L500" s="22"/>
      <c r="M500" s="22"/>
      <c r="N500" s="22"/>
      <c r="O500" s="22"/>
      <c r="P500" s="22"/>
      <c r="Q500" s="22"/>
      <c r="R500" s="38"/>
      <c r="S500" s="22"/>
      <c r="T500" s="22"/>
      <c r="U500" s="38"/>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4"/>
      <c r="AZ500" s="24"/>
      <c r="BA500" s="22"/>
      <c r="BB500" s="22"/>
      <c r="BC500" s="22"/>
      <c r="BD500" s="24"/>
      <c r="BE500" s="22"/>
    </row>
    <row r="501" spans="1:57" ht="13.8">
      <c r="A501" s="22"/>
      <c r="B501" s="22"/>
      <c r="C501" s="22"/>
      <c r="D501" s="22"/>
      <c r="E501" s="22"/>
      <c r="F501" s="22"/>
      <c r="G501" s="22"/>
      <c r="H501" s="22"/>
      <c r="I501" s="22"/>
      <c r="J501" s="22"/>
      <c r="K501" s="22"/>
      <c r="L501" s="22"/>
      <c r="M501" s="22"/>
      <c r="N501" s="22"/>
      <c r="O501" s="22"/>
      <c r="P501" s="22"/>
      <c r="Q501" s="22"/>
      <c r="R501" s="38"/>
      <c r="S501" s="22"/>
      <c r="T501" s="22"/>
      <c r="U501" s="38"/>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4"/>
      <c r="AZ501" s="24"/>
      <c r="BA501" s="22"/>
      <c r="BB501" s="22"/>
      <c r="BC501" s="22"/>
      <c r="BD501" s="24"/>
      <c r="BE501" s="22"/>
    </row>
    <row r="502" spans="1:57" ht="13.8">
      <c r="A502" s="22"/>
      <c r="B502" s="22"/>
      <c r="C502" s="22"/>
      <c r="D502" s="22"/>
      <c r="E502" s="22"/>
      <c r="F502" s="22"/>
      <c r="G502" s="22"/>
      <c r="H502" s="22"/>
      <c r="I502" s="22"/>
      <c r="J502" s="22"/>
      <c r="K502" s="22"/>
      <c r="L502" s="22"/>
      <c r="M502" s="22"/>
      <c r="N502" s="22"/>
      <c r="O502" s="22"/>
      <c r="P502" s="22"/>
      <c r="Q502" s="22"/>
      <c r="R502" s="38"/>
      <c r="S502" s="22"/>
      <c r="T502" s="22"/>
      <c r="U502" s="38"/>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4"/>
      <c r="AZ502" s="24"/>
      <c r="BA502" s="22"/>
      <c r="BB502" s="22"/>
      <c r="BC502" s="22"/>
      <c r="BD502" s="24"/>
      <c r="BE502" s="22"/>
    </row>
    <row r="503" spans="1:57" ht="13.8">
      <c r="A503" s="22"/>
      <c r="B503" s="22"/>
      <c r="C503" s="22"/>
      <c r="D503" s="22"/>
      <c r="E503" s="22"/>
      <c r="F503" s="22"/>
      <c r="G503" s="22"/>
      <c r="H503" s="22"/>
      <c r="I503" s="22"/>
      <c r="J503" s="22"/>
      <c r="K503" s="22"/>
      <c r="L503" s="22"/>
      <c r="M503" s="22"/>
      <c r="N503" s="22"/>
      <c r="O503" s="22"/>
      <c r="P503" s="22"/>
      <c r="Q503" s="22"/>
      <c r="R503" s="38"/>
      <c r="S503" s="22"/>
      <c r="T503" s="22"/>
      <c r="U503" s="38"/>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4"/>
      <c r="AZ503" s="24"/>
      <c r="BA503" s="22"/>
      <c r="BB503" s="22"/>
      <c r="BC503" s="22"/>
      <c r="BD503" s="24"/>
      <c r="BE503" s="22"/>
    </row>
    <row r="504" spans="1:57" ht="13.8">
      <c r="A504" s="22"/>
      <c r="B504" s="22"/>
      <c r="C504" s="22"/>
      <c r="D504" s="22"/>
      <c r="E504" s="22"/>
      <c r="F504" s="22"/>
      <c r="G504" s="22"/>
      <c r="H504" s="22"/>
      <c r="I504" s="22"/>
      <c r="J504" s="22"/>
      <c r="K504" s="22"/>
      <c r="L504" s="22"/>
      <c r="M504" s="22"/>
      <c r="N504" s="22"/>
      <c r="O504" s="22"/>
      <c r="P504" s="22"/>
      <c r="Q504" s="22"/>
      <c r="R504" s="38"/>
      <c r="S504" s="22"/>
      <c r="T504" s="22"/>
      <c r="U504" s="38"/>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4"/>
      <c r="AZ504" s="24"/>
      <c r="BA504" s="22"/>
      <c r="BB504" s="22"/>
      <c r="BC504" s="22"/>
      <c r="BD504" s="24"/>
      <c r="BE504" s="22"/>
    </row>
    <row r="505" spans="1:57" ht="13.8">
      <c r="A505" s="22"/>
      <c r="B505" s="22"/>
      <c r="C505" s="22"/>
      <c r="D505" s="22"/>
      <c r="E505" s="22"/>
      <c r="F505" s="22"/>
      <c r="G505" s="22"/>
      <c r="H505" s="22"/>
      <c r="I505" s="22"/>
      <c r="J505" s="22"/>
      <c r="K505" s="22"/>
      <c r="L505" s="22"/>
      <c r="M505" s="22"/>
      <c r="N505" s="22"/>
      <c r="O505" s="22"/>
      <c r="P505" s="22"/>
      <c r="Q505" s="22"/>
      <c r="R505" s="38"/>
      <c r="S505" s="22"/>
      <c r="T505" s="22"/>
      <c r="U505" s="38"/>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4"/>
      <c r="AZ505" s="24"/>
      <c r="BA505" s="22"/>
      <c r="BB505" s="22"/>
      <c r="BC505" s="22"/>
      <c r="BD505" s="24"/>
      <c r="BE505" s="22"/>
    </row>
    <row r="506" spans="1:57" ht="13.8">
      <c r="A506" s="22"/>
      <c r="B506" s="22"/>
      <c r="C506" s="22"/>
      <c r="D506" s="22"/>
      <c r="E506" s="22"/>
      <c r="F506" s="22"/>
      <c r="G506" s="22"/>
      <c r="H506" s="22"/>
      <c r="I506" s="22"/>
      <c r="J506" s="22"/>
      <c r="K506" s="22"/>
      <c r="L506" s="22"/>
      <c r="M506" s="22"/>
      <c r="N506" s="22"/>
      <c r="O506" s="22"/>
      <c r="P506" s="22"/>
      <c r="Q506" s="22"/>
      <c r="R506" s="38"/>
      <c r="S506" s="22"/>
      <c r="T506" s="22"/>
      <c r="U506" s="38"/>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4"/>
      <c r="AZ506" s="24"/>
      <c r="BA506" s="22"/>
      <c r="BB506" s="22"/>
      <c r="BC506" s="22"/>
      <c r="BD506" s="24"/>
      <c r="BE506" s="22"/>
    </row>
    <row r="507" spans="1:57" ht="13.8">
      <c r="A507" s="22"/>
      <c r="B507" s="22"/>
      <c r="C507" s="22"/>
      <c r="D507" s="22"/>
      <c r="E507" s="22"/>
      <c r="F507" s="22"/>
      <c r="G507" s="22"/>
      <c r="H507" s="22"/>
      <c r="I507" s="22"/>
      <c r="J507" s="22"/>
      <c r="K507" s="22"/>
      <c r="L507" s="22"/>
      <c r="M507" s="22"/>
      <c r="N507" s="22"/>
      <c r="O507" s="22"/>
      <c r="P507" s="22"/>
      <c r="Q507" s="22"/>
      <c r="R507" s="38"/>
      <c r="S507" s="22"/>
      <c r="T507" s="22"/>
      <c r="U507" s="38"/>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4"/>
      <c r="AZ507" s="24"/>
      <c r="BA507" s="22"/>
      <c r="BB507" s="22"/>
      <c r="BC507" s="22"/>
      <c r="BD507" s="24"/>
      <c r="BE507" s="22"/>
    </row>
    <row r="508" spans="1:57" ht="13.8">
      <c r="A508" s="22"/>
      <c r="B508" s="22"/>
      <c r="C508" s="22"/>
      <c r="D508" s="22"/>
      <c r="E508" s="22"/>
      <c r="F508" s="22"/>
      <c r="G508" s="22"/>
      <c r="H508" s="22"/>
      <c r="I508" s="22"/>
      <c r="J508" s="22"/>
      <c r="K508" s="22"/>
      <c r="L508" s="22"/>
      <c r="M508" s="22"/>
      <c r="N508" s="22"/>
      <c r="O508" s="22"/>
      <c r="P508" s="22"/>
      <c r="Q508" s="22"/>
      <c r="R508" s="38"/>
      <c r="S508" s="22"/>
      <c r="T508" s="22"/>
      <c r="U508" s="38"/>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4"/>
      <c r="AZ508" s="24"/>
      <c r="BA508" s="22"/>
      <c r="BB508" s="22"/>
      <c r="BC508" s="22"/>
      <c r="BD508" s="24"/>
      <c r="BE508" s="22"/>
    </row>
    <row r="509" spans="1:57" ht="13.8">
      <c r="A509" s="22"/>
      <c r="B509" s="22"/>
      <c r="C509" s="22"/>
      <c r="D509" s="22"/>
      <c r="E509" s="22"/>
      <c r="F509" s="22"/>
      <c r="G509" s="22"/>
      <c r="H509" s="22"/>
      <c r="I509" s="22"/>
      <c r="J509" s="22"/>
      <c r="K509" s="22"/>
      <c r="L509" s="22"/>
      <c r="M509" s="22"/>
      <c r="N509" s="22"/>
      <c r="O509" s="22"/>
      <c r="P509" s="22"/>
      <c r="Q509" s="22"/>
      <c r="R509" s="38"/>
      <c r="S509" s="22"/>
      <c r="T509" s="22"/>
      <c r="U509" s="38"/>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4"/>
      <c r="AZ509" s="24"/>
      <c r="BA509" s="22"/>
      <c r="BB509" s="22"/>
      <c r="BC509" s="22"/>
      <c r="BD509" s="24"/>
      <c r="BE509" s="22"/>
    </row>
    <row r="510" spans="1:57" ht="13.8">
      <c r="A510" s="22"/>
      <c r="B510" s="22"/>
      <c r="C510" s="22"/>
      <c r="D510" s="22"/>
      <c r="E510" s="22"/>
      <c r="F510" s="22"/>
      <c r="G510" s="22"/>
      <c r="H510" s="22"/>
      <c r="I510" s="22"/>
      <c r="J510" s="22"/>
      <c r="K510" s="22"/>
      <c r="L510" s="22"/>
      <c r="M510" s="22"/>
      <c r="N510" s="22"/>
      <c r="O510" s="22"/>
      <c r="P510" s="22"/>
      <c r="Q510" s="22"/>
      <c r="R510" s="38"/>
      <c r="S510" s="22"/>
      <c r="T510" s="22"/>
      <c r="U510" s="38"/>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4"/>
      <c r="AZ510" s="24"/>
      <c r="BA510" s="22"/>
      <c r="BB510" s="22"/>
      <c r="BC510" s="22"/>
      <c r="BD510" s="24"/>
      <c r="BE510" s="22"/>
    </row>
    <row r="511" spans="1:57" ht="13.8">
      <c r="A511" s="22"/>
      <c r="B511" s="22"/>
      <c r="C511" s="22"/>
      <c r="D511" s="22"/>
      <c r="E511" s="22"/>
      <c r="F511" s="22"/>
      <c r="G511" s="22"/>
      <c r="H511" s="22"/>
      <c r="I511" s="22"/>
      <c r="J511" s="22"/>
      <c r="K511" s="22"/>
      <c r="L511" s="22"/>
      <c r="M511" s="22"/>
      <c r="N511" s="22"/>
      <c r="O511" s="22"/>
      <c r="P511" s="22"/>
      <c r="Q511" s="22"/>
      <c r="R511" s="38"/>
      <c r="S511" s="22"/>
      <c r="T511" s="22"/>
      <c r="U511" s="38"/>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4"/>
      <c r="AZ511" s="24"/>
      <c r="BA511" s="22"/>
      <c r="BB511" s="22"/>
      <c r="BC511" s="22"/>
      <c r="BD511" s="24"/>
      <c r="BE511" s="22"/>
    </row>
    <row r="512" spans="1:57" ht="13.8">
      <c r="A512" s="22"/>
      <c r="B512" s="22"/>
      <c r="C512" s="22"/>
      <c r="D512" s="22"/>
      <c r="E512" s="22"/>
      <c r="F512" s="22"/>
      <c r="G512" s="22"/>
      <c r="H512" s="22"/>
      <c r="I512" s="22"/>
      <c r="J512" s="22"/>
      <c r="K512" s="22"/>
      <c r="L512" s="22"/>
      <c r="M512" s="22"/>
      <c r="N512" s="22"/>
      <c r="O512" s="22"/>
      <c r="P512" s="22"/>
      <c r="Q512" s="22"/>
      <c r="R512" s="38"/>
      <c r="S512" s="22"/>
      <c r="T512" s="22"/>
      <c r="U512" s="38"/>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4"/>
      <c r="AZ512" s="24"/>
      <c r="BA512" s="22"/>
      <c r="BB512" s="22"/>
      <c r="BC512" s="22"/>
      <c r="BD512" s="24"/>
      <c r="BE512" s="22"/>
    </row>
    <row r="513" spans="1:57" ht="13.8">
      <c r="A513" s="22"/>
      <c r="B513" s="22"/>
      <c r="C513" s="22"/>
      <c r="D513" s="22"/>
      <c r="E513" s="22"/>
      <c r="F513" s="22"/>
      <c r="G513" s="22"/>
      <c r="H513" s="22"/>
      <c r="I513" s="22"/>
      <c r="J513" s="22"/>
      <c r="K513" s="22"/>
      <c r="L513" s="22"/>
      <c r="M513" s="22"/>
      <c r="N513" s="22"/>
      <c r="O513" s="22"/>
      <c r="P513" s="22"/>
      <c r="Q513" s="22"/>
      <c r="R513" s="38"/>
      <c r="S513" s="22"/>
      <c r="T513" s="22"/>
      <c r="U513" s="38"/>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4"/>
      <c r="AZ513" s="24"/>
      <c r="BA513" s="22"/>
      <c r="BB513" s="22"/>
      <c r="BC513" s="22"/>
      <c r="BD513" s="24"/>
      <c r="BE513" s="22"/>
    </row>
    <row r="514" spans="1:57" ht="13.8">
      <c r="A514" s="22"/>
      <c r="B514" s="22"/>
      <c r="C514" s="22"/>
      <c r="D514" s="22"/>
      <c r="E514" s="22"/>
      <c r="F514" s="22"/>
      <c r="G514" s="22"/>
      <c r="H514" s="22"/>
      <c r="I514" s="22"/>
      <c r="J514" s="22"/>
      <c r="K514" s="22"/>
      <c r="L514" s="22"/>
      <c r="M514" s="22"/>
      <c r="N514" s="22"/>
      <c r="O514" s="22"/>
      <c r="P514" s="22"/>
      <c r="Q514" s="22"/>
      <c r="R514" s="38"/>
      <c r="S514" s="22"/>
      <c r="T514" s="22"/>
      <c r="U514" s="38"/>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4"/>
      <c r="AZ514" s="24"/>
      <c r="BA514" s="22"/>
      <c r="BB514" s="22"/>
      <c r="BC514" s="22"/>
      <c r="BD514" s="24"/>
      <c r="BE514" s="22"/>
    </row>
    <row r="515" spans="1:57" ht="13.8">
      <c r="A515" s="22"/>
      <c r="B515" s="22"/>
      <c r="C515" s="22"/>
      <c r="D515" s="22"/>
      <c r="E515" s="22"/>
      <c r="F515" s="22"/>
      <c r="G515" s="22"/>
      <c r="H515" s="22"/>
      <c r="I515" s="22"/>
      <c r="J515" s="22"/>
      <c r="K515" s="22"/>
      <c r="L515" s="22"/>
      <c r="M515" s="22"/>
      <c r="N515" s="22"/>
      <c r="O515" s="22"/>
      <c r="P515" s="22"/>
      <c r="Q515" s="22"/>
      <c r="R515" s="38"/>
      <c r="S515" s="22"/>
      <c r="T515" s="22"/>
      <c r="U515" s="38"/>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4"/>
      <c r="AZ515" s="24"/>
      <c r="BA515" s="22"/>
      <c r="BB515" s="22"/>
      <c r="BC515" s="22"/>
      <c r="BD515" s="24"/>
      <c r="BE515" s="22"/>
    </row>
    <row r="516" spans="1:57" ht="13.8">
      <c r="A516" s="22"/>
      <c r="B516" s="22"/>
      <c r="C516" s="22"/>
      <c r="D516" s="22"/>
      <c r="E516" s="22"/>
      <c r="F516" s="22"/>
      <c r="G516" s="22"/>
      <c r="H516" s="22"/>
      <c r="I516" s="22"/>
      <c r="J516" s="22"/>
      <c r="K516" s="22"/>
      <c r="L516" s="22"/>
      <c r="M516" s="22"/>
      <c r="N516" s="22"/>
      <c r="O516" s="22"/>
      <c r="P516" s="22"/>
      <c r="Q516" s="22"/>
      <c r="R516" s="38"/>
      <c r="S516" s="22"/>
      <c r="T516" s="22"/>
      <c r="U516" s="38"/>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4"/>
      <c r="AZ516" s="24"/>
      <c r="BA516" s="22"/>
      <c r="BB516" s="22"/>
      <c r="BC516" s="22"/>
      <c r="BD516" s="24"/>
      <c r="BE516" s="22"/>
    </row>
    <row r="517" spans="1:57" ht="13.8">
      <c r="A517" s="22"/>
      <c r="B517" s="22"/>
      <c r="C517" s="22"/>
      <c r="D517" s="22"/>
      <c r="E517" s="22"/>
      <c r="F517" s="22"/>
      <c r="G517" s="22"/>
      <c r="H517" s="22"/>
      <c r="I517" s="22"/>
      <c r="J517" s="22"/>
      <c r="K517" s="22"/>
      <c r="L517" s="22"/>
      <c r="M517" s="22"/>
      <c r="N517" s="22"/>
      <c r="O517" s="22"/>
      <c r="P517" s="22"/>
      <c r="Q517" s="22"/>
      <c r="R517" s="38"/>
      <c r="S517" s="22"/>
      <c r="T517" s="22"/>
      <c r="U517" s="38"/>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4"/>
      <c r="AZ517" s="24"/>
      <c r="BA517" s="22"/>
      <c r="BB517" s="22"/>
      <c r="BC517" s="22"/>
      <c r="BD517" s="24"/>
      <c r="BE517" s="22"/>
    </row>
    <row r="518" spans="1:57" ht="13.8">
      <c r="A518" s="22"/>
      <c r="B518" s="22"/>
      <c r="C518" s="22"/>
      <c r="D518" s="22"/>
      <c r="E518" s="22"/>
      <c r="F518" s="22"/>
      <c r="G518" s="22"/>
      <c r="H518" s="22"/>
      <c r="I518" s="22"/>
      <c r="J518" s="22"/>
      <c r="K518" s="22"/>
      <c r="L518" s="22"/>
      <c r="M518" s="22"/>
      <c r="N518" s="22"/>
      <c r="O518" s="22"/>
      <c r="P518" s="22"/>
      <c r="Q518" s="22"/>
      <c r="R518" s="38"/>
      <c r="S518" s="22"/>
      <c r="T518" s="22"/>
      <c r="U518" s="38"/>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4"/>
      <c r="AZ518" s="24"/>
      <c r="BA518" s="22"/>
      <c r="BB518" s="22"/>
      <c r="BC518" s="22"/>
      <c r="BD518" s="24"/>
      <c r="BE518" s="22"/>
    </row>
    <row r="519" spans="1:57" ht="13.8">
      <c r="A519" s="22"/>
      <c r="B519" s="22"/>
      <c r="C519" s="22"/>
      <c r="D519" s="22"/>
      <c r="E519" s="22"/>
      <c r="F519" s="22"/>
      <c r="G519" s="22"/>
      <c r="H519" s="22"/>
      <c r="I519" s="22"/>
      <c r="J519" s="22"/>
      <c r="K519" s="22"/>
      <c r="L519" s="22"/>
      <c r="M519" s="22"/>
      <c r="N519" s="22"/>
      <c r="O519" s="22"/>
      <c r="P519" s="22"/>
      <c r="Q519" s="22"/>
      <c r="R519" s="38"/>
      <c r="S519" s="22"/>
      <c r="T519" s="22"/>
      <c r="U519" s="38"/>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4"/>
      <c r="AZ519" s="24"/>
      <c r="BA519" s="22"/>
      <c r="BB519" s="22"/>
      <c r="BC519" s="22"/>
      <c r="BD519" s="24"/>
      <c r="BE519" s="22"/>
    </row>
    <row r="520" spans="1:57" ht="13.8">
      <c r="A520" s="22"/>
      <c r="B520" s="22"/>
      <c r="C520" s="22"/>
      <c r="D520" s="22"/>
      <c r="E520" s="22"/>
      <c r="F520" s="22"/>
      <c r="G520" s="22"/>
      <c r="H520" s="22"/>
      <c r="I520" s="22"/>
      <c r="J520" s="22"/>
      <c r="K520" s="22"/>
      <c r="L520" s="22"/>
      <c r="M520" s="22"/>
      <c r="N520" s="22"/>
      <c r="O520" s="22"/>
      <c r="P520" s="22"/>
      <c r="Q520" s="22"/>
      <c r="R520" s="38"/>
      <c r="S520" s="22"/>
      <c r="T520" s="22"/>
      <c r="U520" s="38"/>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4"/>
      <c r="AZ520" s="24"/>
      <c r="BA520" s="22"/>
      <c r="BB520" s="22"/>
      <c r="BC520" s="22"/>
      <c r="BD520" s="24"/>
      <c r="BE520" s="22"/>
    </row>
    <row r="521" spans="1:57" ht="13.8">
      <c r="A521" s="22"/>
      <c r="B521" s="22"/>
      <c r="C521" s="22"/>
      <c r="D521" s="22"/>
      <c r="E521" s="22"/>
      <c r="F521" s="22"/>
      <c r="G521" s="22"/>
      <c r="H521" s="22"/>
      <c r="I521" s="22"/>
      <c r="J521" s="22"/>
      <c r="K521" s="22"/>
      <c r="L521" s="22"/>
      <c r="M521" s="22"/>
      <c r="N521" s="22"/>
      <c r="O521" s="22"/>
      <c r="P521" s="22"/>
      <c r="Q521" s="22"/>
      <c r="R521" s="38"/>
      <c r="S521" s="22"/>
      <c r="T521" s="22"/>
      <c r="U521" s="38"/>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4"/>
      <c r="AZ521" s="24"/>
      <c r="BA521" s="22"/>
      <c r="BB521" s="22"/>
      <c r="BC521" s="22"/>
      <c r="BD521" s="24"/>
      <c r="BE521" s="22"/>
    </row>
    <row r="522" spans="1:57" ht="13.8">
      <c r="A522" s="22"/>
      <c r="B522" s="22"/>
      <c r="C522" s="22"/>
      <c r="D522" s="22"/>
      <c r="E522" s="22"/>
      <c r="F522" s="22"/>
      <c r="G522" s="22"/>
      <c r="H522" s="22"/>
      <c r="I522" s="22"/>
      <c r="J522" s="22"/>
      <c r="K522" s="22"/>
      <c r="L522" s="22"/>
      <c r="M522" s="22"/>
      <c r="N522" s="22"/>
      <c r="O522" s="22"/>
      <c r="P522" s="22"/>
      <c r="Q522" s="22"/>
      <c r="R522" s="38"/>
      <c r="S522" s="22"/>
      <c r="T522" s="22"/>
      <c r="U522" s="38"/>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4"/>
      <c r="AZ522" s="24"/>
      <c r="BA522" s="22"/>
      <c r="BB522" s="22"/>
      <c r="BC522" s="22"/>
      <c r="BD522" s="24"/>
      <c r="BE522" s="22"/>
    </row>
    <row r="523" spans="1:57" ht="13.8">
      <c r="A523" s="22"/>
      <c r="B523" s="22"/>
      <c r="C523" s="22"/>
      <c r="D523" s="22"/>
      <c r="E523" s="22"/>
      <c r="F523" s="22"/>
      <c r="G523" s="22"/>
      <c r="H523" s="22"/>
      <c r="I523" s="22"/>
      <c r="J523" s="22"/>
      <c r="K523" s="22"/>
      <c r="L523" s="22"/>
      <c r="M523" s="22"/>
      <c r="N523" s="22"/>
      <c r="O523" s="22"/>
      <c r="P523" s="22"/>
      <c r="Q523" s="22"/>
      <c r="R523" s="38"/>
      <c r="S523" s="22"/>
      <c r="T523" s="22"/>
      <c r="U523" s="38"/>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4"/>
      <c r="AZ523" s="24"/>
      <c r="BA523" s="22"/>
      <c r="BB523" s="22"/>
      <c r="BC523" s="22"/>
      <c r="BD523" s="24"/>
      <c r="BE523" s="22"/>
    </row>
    <row r="524" spans="1:57" ht="13.8">
      <c r="A524" s="22"/>
      <c r="B524" s="22"/>
      <c r="C524" s="22"/>
      <c r="D524" s="22"/>
      <c r="E524" s="22"/>
      <c r="F524" s="22"/>
      <c r="G524" s="22"/>
      <c r="H524" s="22"/>
      <c r="I524" s="22"/>
      <c r="J524" s="22"/>
      <c r="K524" s="22"/>
      <c r="L524" s="22"/>
      <c r="M524" s="22"/>
      <c r="N524" s="22"/>
      <c r="O524" s="22"/>
      <c r="P524" s="22"/>
      <c r="Q524" s="22"/>
      <c r="R524" s="38"/>
      <c r="S524" s="22"/>
      <c r="T524" s="22"/>
      <c r="U524" s="38"/>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4"/>
      <c r="AZ524" s="24"/>
      <c r="BA524" s="22"/>
      <c r="BB524" s="22"/>
      <c r="BC524" s="22"/>
      <c r="BD524" s="24"/>
      <c r="BE524" s="22"/>
    </row>
    <row r="525" spans="1:57" ht="13.8">
      <c r="A525" s="22"/>
      <c r="B525" s="22"/>
      <c r="C525" s="22"/>
      <c r="D525" s="22"/>
      <c r="E525" s="22"/>
      <c r="F525" s="22"/>
      <c r="G525" s="22"/>
      <c r="H525" s="22"/>
      <c r="I525" s="22"/>
      <c r="J525" s="22"/>
      <c r="K525" s="22"/>
      <c r="L525" s="22"/>
      <c r="M525" s="22"/>
      <c r="N525" s="22"/>
      <c r="O525" s="22"/>
      <c r="P525" s="22"/>
      <c r="Q525" s="22"/>
      <c r="R525" s="38"/>
      <c r="S525" s="22"/>
      <c r="T525" s="22"/>
      <c r="U525" s="38"/>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4"/>
      <c r="AZ525" s="24"/>
      <c r="BA525" s="22"/>
      <c r="BB525" s="22"/>
      <c r="BC525" s="22"/>
      <c r="BD525" s="24"/>
      <c r="BE525" s="22"/>
    </row>
    <row r="526" spans="1:57" ht="13.8">
      <c r="A526" s="22"/>
      <c r="B526" s="22"/>
      <c r="C526" s="22"/>
      <c r="D526" s="22"/>
      <c r="E526" s="22"/>
      <c r="F526" s="22"/>
      <c r="G526" s="22"/>
      <c r="H526" s="22"/>
      <c r="I526" s="22"/>
      <c r="J526" s="22"/>
      <c r="K526" s="22"/>
      <c r="L526" s="22"/>
      <c r="M526" s="22"/>
      <c r="N526" s="22"/>
      <c r="O526" s="22"/>
      <c r="P526" s="22"/>
      <c r="Q526" s="22"/>
      <c r="R526" s="38"/>
      <c r="S526" s="22"/>
      <c r="T526" s="22"/>
      <c r="U526" s="38"/>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4"/>
      <c r="AZ526" s="24"/>
      <c r="BA526" s="22"/>
      <c r="BB526" s="22"/>
      <c r="BC526" s="22"/>
      <c r="BD526" s="24"/>
      <c r="BE526" s="22"/>
    </row>
    <row r="527" spans="1:57" ht="13.8">
      <c r="A527" s="22"/>
      <c r="B527" s="22"/>
      <c r="C527" s="22"/>
      <c r="D527" s="22"/>
      <c r="E527" s="22"/>
      <c r="F527" s="22"/>
      <c r="G527" s="22"/>
      <c r="H527" s="22"/>
      <c r="I527" s="22"/>
      <c r="J527" s="22"/>
      <c r="K527" s="22"/>
      <c r="L527" s="22"/>
      <c r="M527" s="22"/>
      <c r="N527" s="22"/>
      <c r="O527" s="22"/>
      <c r="P527" s="22"/>
      <c r="Q527" s="22"/>
      <c r="R527" s="38"/>
      <c r="S527" s="22"/>
      <c r="T527" s="22"/>
      <c r="U527" s="38"/>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4"/>
      <c r="AZ527" s="24"/>
      <c r="BA527" s="22"/>
      <c r="BB527" s="22"/>
      <c r="BC527" s="22"/>
      <c r="BD527" s="24"/>
      <c r="BE527" s="22"/>
    </row>
    <row r="528" spans="1:57" ht="13.8">
      <c r="A528" s="22"/>
      <c r="B528" s="22"/>
      <c r="C528" s="22"/>
      <c r="D528" s="22"/>
      <c r="E528" s="22"/>
      <c r="F528" s="22"/>
      <c r="G528" s="22"/>
      <c r="H528" s="22"/>
      <c r="I528" s="22"/>
      <c r="J528" s="22"/>
      <c r="K528" s="22"/>
      <c r="L528" s="22"/>
      <c r="M528" s="22"/>
      <c r="N528" s="22"/>
      <c r="O528" s="22"/>
      <c r="P528" s="22"/>
      <c r="Q528" s="22"/>
      <c r="R528" s="38"/>
      <c r="S528" s="22"/>
      <c r="T528" s="22"/>
      <c r="U528" s="38"/>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4"/>
      <c r="AZ528" s="24"/>
      <c r="BA528" s="22"/>
      <c r="BB528" s="22"/>
      <c r="BC528" s="22"/>
      <c r="BD528" s="24"/>
      <c r="BE528" s="22"/>
    </row>
    <row r="529" spans="1:57" ht="13.8">
      <c r="A529" s="22"/>
      <c r="B529" s="22"/>
      <c r="C529" s="22"/>
      <c r="D529" s="22"/>
      <c r="E529" s="22"/>
      <c r="F529" s="22"/>
      <c r="G529" s="22"/>
      <c r="H529" s="22"/>
      <c r="I529" s="22"/>
      <c r="J529" s="22"/>
      <c r="K529" s="22"/>
      <c r="L529" s="22"/>
      <c r="M529" s="22"/>
      <c r="N529" s="22"/>
      <c r="O529" s="22"/>
      <c r="P529" s="22"/>
      <c r="Q529" s="22"/>
      <c r="R529" s="38"/>
      <c r="S529" s="22"/>
      <c r="T529" s="22"/>
      <c r="U529" s="38"/>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4"/>
      <c r="AZ529" s="24"/>
      <c r="BA529" s="22"/>
      <c r="BB529" s="22"/>
      <c r="BC529" s="22"/>
      <c r="BD529" s="24"/>
      <c r="BE529" s="22"/>
    </row>
    <row r="530" spans="1:57" ht="13.8">
      <c r="A530" s="22"/>
      <c r="B530" s="22"/>
      <c r="C530" s="22"/>
      <c r="D530" s="22"/>
      <c r="E530" s="22"/>
      <c r="F530" s="22"/>
      <c r="G530" s="22"/>
      <c r="H530" s="22"/>
      <c r="I530" s="22"/>
      <c r="J530" s="22"/>
      <c r="K530" s="22"/>
      <c r="L530" s="22"/>
      <c r="M530" s="22"/>
      <c r="N530" s="22"/>
      <c r="O530" s="22"/>
      <c r="P530" s="22"/>
      <c r="Q530" s="22"/>
      <c r="R530" s="38"/>
      <c r="S530" s="22"/>
      <c r="T530" s="22"/>
      <c r="U530" s="38"/>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4"/>
      <c r="AZ530" s="24"/>
      <c r="BA530" s="22"/>
      <c r="BB530" s="22"/>
      <c r="BC530" s="22"/>
      <c r="BD530" s="24"/>
      <c r="BE530" s="22"/>
    </row>
    <row r="531" spans="1:57" ht="13.8">
      <c r="A531" s="22"/>
      <c r="B531" s="22"/>
      <c r="C531" s="22"/>
      <c r="D531" s="22"/>
      <c r="E531" s="22"/>
      <c r="F531" s="22"/>
      <c r="G531" s="22"/>
      <c r="H531" s="22"/>
      <c r="I531" s="22"/>
      <c r="J531" s="22"/>
      <c r="K531" s="22"/>
      <c r="L531" s="22"/>
      <c r="M531" s="22"/>
      <c r="N531" s="22"/>
      <c r="O531" s="22"/>
      <c r="P531" s="22"/>
      <c r="Q531" s="22"/>
      <c r="R531" s="38"/>
      <c r="S531" s="22"/>
      <c r="T531" s="22"/>
      <c r="U531" s="38"/>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4"/>
      <c r="AZ531" s="24"/>
      <c r="BA531" s="22"/>
      <c r="BB531" s="22"/>
      <c r="BC531" s="22"/>
      <c r="BD531" s="24"/>
      <c r="BE531" s="22"/>
    </row>
    <row r="532" spans="1:57" ht="13.8">
      <c r="A532" s="22"/>
      <c r="B532" s="22"/>
      <c r="C532" s="22"/>
      <c r="D532" s="22"/>
      <c r="E532" s="22"/>
      <c r="F532" s="22"/>
      <c r="G532" s="22"/>
      <c r="H532" s="22"/>
      <c r="I532" s="22"/>
      <c r="J532" s="22"/>
      <c r="K532" s="22"/>
      <c r="L532" s="22"/>
      <c r="M532" s="22"/>
      <c r="N532" s="22"/>
      <c r="O532" s="22"/>
      <c r="P532" s="22"/>
      <c r="Q532" s="22"/>
      <c r="R532" s="38"/>
      <c r="S532" s="22"/>
      <c r="T532" s="22"/>
      <c r="U532" s="38"/>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4"/>
      <c r="AZ532" s="24"/>
      <c r="BA532" s="22"/>
      <c r="BB532" s="22"/>
      <c r="BC532" s="22"/>
      <c r="BD532" s="24"/>
      <c r="BE532" s="22"/>
    </row>
    <row r="533" spans="1:57" ht="13.8">
      <c r="A533" s="22"/>
      <c r="B533" s="22"/>
      <c r="C533" s="22"/>
      <c r="D533" s="22"/>
      <c r="E533" s="22"/>
      <c r="F533" s="22"/>
      <c r="G533" s="22"/>
      <c r="H533" s="22"/>
      <c r="I533" s="22"/>
      <c r="J533" s="22"/>
      <c r="K533" s="22"/>
      <c r="L533" s="22"/>
      <c r="M533" s="22"/>
      <c r="N533" s="22"/>
      <c r="O533" s="22"/>
      <c r="P533" s="22"/>
      <c r="Q533" s="22"/>
      <c r="R533" s="38"/>
      <c r="S533" s="22"/>
      <c r="T533" s="22"/>
      <c r="U533" s="38"/>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4"/>
      <c r="AZ533" s="24"/>
      <c r="BA533" s="22"/>
      <c r="BB533" s="22"/>
      <c r="BC533" s="22"/>
      <c r="BD533" s="24"/>
      <c r="BE533" s="22"/>
    </row>
    <row r="534" spans="1:57" ht="13.8">
      <c r="A534" s="22"/>
      <c r="B534" s="22"/>
      <c r="C534" s="22"/>
      <c r="D534" s="22"/>
      <c r="E534" s="22"/>
      <c r="F534" s="22"/>
      <c r="G534" s="22"/>
      <c r="H534" s="22"/>
      <c r="I534" s="22"/>
      <c r="J534" s="22"/>
      <c r="K534" s="22"/>
      <c r="L534" s="22"/>
      <c r="M534" s="22"/>
      <c r="N534" s="22"/>
      <c r="O534" s="22"/>
      <c r="P534" s="22"/>
      <c r="Q534" s="22"/>
      <c r="R534" s="38"/>
      <c r="S534" s="22"/>
      <c r="T534" s="22"/>
      <c r="U534" s="38"/>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4"/>
      <c r="AZ534" s="24"/>
      <c r="BA534" s="22"/>
      <c r="BB534" s="22"/>
      <c r="BC534" s="22"/>
      <c r="BD534" s="24"/>
      <c r="BE534" s="22"/>
    </row>
    <row r="535" spans="1:57" ht="13.8">
      <c r="A535" s="22"/>
      <c r="B535" s="22"/>
      <c r="C535" s="22"/>
      <c r="D535" s="22"/>
      <c r="E535" s="22"/>
      <c r="F535" s="22"/>
      <c r="G535" s="22"/>
      <c r="H535" s="22"/>
      <c r="I535" s="22"/>
      <c r="J535" s="22"/>
      <c r="K535" s="22"/>
      <c r="L535" s="22"/>
      <c r="M535" s="22"/>
      <c r="N535" s="22"/>
      <c r="O535" s="22"/>
      <c r="P535" s="22"/>
      <c r="Q535" s="22"/>
      <c r="R535" s="38"/>
      <c r="S535" s="22"/>
      <c r="T535" s="22"/>
      <c r="U535" s="38"/>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4"/>
      <c r="AZ535" s="24"/>
      <c r="BA535" s="22"/>
      <c r="BB535" s="22"/>
      <c r="BC535" s="22"/>
      <c r="BD535" s="24"/>
      <c r="BE535" s="22"/>
    </row>
    <row r="536" spans="1:57" ht="13.8">
      <c r="A536" s="22"/>
      <c r="B536" s="22"/>
      <c r="C536" s="22"/>
      <c r="D536" s="22"/>
      <c r="E536" s="22"/>
      <c r="F536" s="22"/>
      <c r="G536" s="22"/>
      <c r="H536" s="22"/>
      <c r="I536" s="22"/>
      <c r="J536" s="22"/>
      <c r="K536" s="22"/>
      <c r="L536" s="22"/>
      <c r="M536" s="22"/>
      <c r="N536" s="22"/>
      <c r="O536" s="22"/>
      <c r="P536" s="22"/>
      <c r="Q536" s="22"/>
      <c r="R536" s="38"/>
      <c r="S536" s="22"/>
      <c r="T536" s="22"/>
      <c r="U536" s="38"/>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4"/>
      <c r="AZ536" s="24"/>
      <c r="BA536" s="22"/>
      <c r="BB536" s="22"/>
      <c r="BC536" s="22"/>
      <c r="BD536" s="24"/>
      <c r="BE536" s="22"/>
    </row>
    <row r="537" spans="1:57" ht="13.8">
      <c r="A537" s="22"/>
      <c r="B537" s="22"/>
      <c r="C537" s="22"/>
      <c r="D537" s="22"/>
      <c r="E537" s="22"/>
      <c r="F537" s="22"/>
      <c r="G537" s="22"/>
      <c r="H537" s="22"/>
      <c r="I537" s="22"/>
      <c r="J537" s="22"/>
      <c r="K537" s="22"/>
      <c r="L537" s="22"/>
      <c r="M537" s="22"/>
      <c r="N537" s="22"/>
      <c r="O537" s="22"/>
      <c r="P537" s="22"/>
      <c r="Q537" s="22"/>
      <c r="R537" s="38"/>
      <c r="S537" s="22"/>
      <c r="T537" s="22"/>
      <c r="U537" s="38"/>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4"/>
      <c r="AZ537" s="24"/>
      <c r="BA537" s="22"/>
      <c r="BB537" s="22"/>
      <c r="BC537" s="22"/>
      <c r="BD537" s="24"/>
      <c r="BE537" s="22"/>
    </row>
    <row r="538" spans="1:57" ht="13.8">
      <c r="A538" s="22"/>
      <c r="B538" s="22"/>
      <c r="C538" s="22"/>
      <c r="D538" s="22"/>
      <c r="E538" s="22"/>
      <c r="F538" s="22"/>
      <c r="G538" s="22"/>
      <c r="H538" s="22"/>
      <c r="I538" s="22"/>
      <c r="J538" s="22"/>
      <c r="K538" s="22"/>
      <c r="L538" s="22"/>
      <c r="M538" s="22"/>
      <c r="N538" s="22"/>
      <c r="O538" s="22"/>
      <c r="P538" s="22"/>
      <c r="Q538" s="22"/>
      <c r="R538" s="38"/>
      <c r="S538" s="22"/>
      <c r="T538" s="22"/>
      <c r="U538" s="38"/>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4"/>
      <c r="AZ538" s="24"/>
      <c r="BA538" s="22"/>
      <c r="BB538" s="22"/>
      <c r="BC538" s="22"/>
      <c r="BD538" s="24"/>
      <c r="BE538" s="22"/>
    </row>
    <row r="539" spans="1:57" ht="13.8">
      <c r="A539" s="22"/>
      <c r="B539" s="22"/>
      <c r="C539" s="22"/>
      <c r="D539" s="22"/>
      <c r="E539" s="22"/>
      <c r="F539" s="22"/>
      <c r="G539" s="22"/>
      <c r="H539" s="22"/>
      <c r="I539" s="22"/>
      <c r="J539" s="22"/>
      <c r="K539" s="22"/>
      <c r="L539" s="22"/>
      <c r="M539" s="22"/>
      <c r="N539" s="22"/>
      <c r="O539" s="22"/>
      <c r="P539" s="22"/>
      <c r="Q539" s="22"/>
      <c r="R539" s="38"/>
      <c r="S539" s="22"/>
      <c r="T539" s="22"/>
      <c r="U539" s="38"/>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4"/>
      <c r="AZ539" s="24"/>
      <c r="BA539" s="22"/>
      <c r="BB539" s="22"/>
      <c r="BC539" s="22"/>
      <c r="BD539" s="24"/>
      <c r="BE539" s="22"/>
    </row>
    <row r="540" spans="1:57" ht="13.8">
      <c r="A540" s="22"/>
      <c r="B540" s="22"/>
      <c r="C540" s="22"/>
      <c r="D540" s="22"/>
      <c r="E540" s="22"/>
      <c r="F540" s="22"/>
      <c r="G540" s="22"/>
      <c r="H540" s="22"/>
      <c r="I540" s="22"/>
      <c r="J540" s="22"/>
      <c r="K540" s="22"/>
      <c r="L540" s="22"/>
      <c r="M540" s="22"/>
      <c r="N540" s="22"/>
      <c r="O540" s="22"/>
      <c r="P540" s="22"/>
      <c r="Q540" s="22"/>
      <c r="R540" s="38"/>
      <c r="S540" s="22"/>
      <c r="T540" s="22"/>
      <c r="U540" s="38"/>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4"/>
      <c r="AZ540" s="24"/>
      <c r="BA540" s="22"/>
      <c r="BB540" s="22"/>
      <c r="BC540" s="22"/>
      <c r="BD540" s="24"/>
      <c r="BE540" s="22"/>
    </row>
    <row r="541" spans="1:57" ht="13.8">
      <c r="A541" s="22"/>
      <c r="B541" s="22"/>
      <c r="C541" s="22"/>
      <c r="D541" s="22"/>
      <c r="E541" s="22"/>
      <c r="F541" s="22"/>
      <c r="G541" s="22"/>
      <c r="H541" s="22"/>
      <c r="I541" s="22"/>
      <c r="J541" s="22"/>
      <c r="K541" s="22"/>
      <c r="L541" s="22"/>
      <c r="M541" s="22"/>
      <c r="N541" s="22"/>
      <c r="O541" s="22"/>
      <c r="P541" s="22"/>
      <c r="Q541" s="22"/>
      <c r="R541" s="38"/>
      <c r="S541" s="22"/>
      <c r="T541" s="22"/>
      <c r="U541" s="38"/>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4"/>
      <c r="AZ541" s="24"/>
      <c r="BA541" s="22"/>
      <c r="BB541" s="22"/>
      <c r="BC541" s="22"/>
      <c r="BD541" s="24"/>
      <c r="BE541" s="22"/>
    </row>
    <row r="542" spans="1:57" ht="13.8">
      <c r="A542" s="22"/>
      <c r="B542" s="22"/>
      <c r="C542" s="22"/>
      <c r="D542" s="22"/>
      <c r="E542" s="22"/>
      <c r="F542" s="22"/>
      <c r="G542" s="22"/>
      <c r="H542" s="22"/>
      <c r="I542" s="22"/>
      <c r="J542" s="22"/>
      <c r="K542" s="22"/>
      <c r="L542" s="22"/>
      <c r="M542" s="22"/>
      <c r="N542" s="22"/>
      <c r="O542" s="22"/>
      <c r="P542" s="22"/>
      <c r="Q542" s="22"/>
      <c r="R542" s="38"/>
      <c r="S542" s="22"/>
      <c r="T542" s="22"/>
      <c r="U542" s="38"/>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4"/>
      <c r="AZ542" s="24"/>
      <c r="BA542" s="22"/>
      <c r="BB542" s="22"/>
      <c r="BC542" s="22"/>
      <c r="BD542" s="24"/>
      <c r="BE542" s="22"/>
    </row>
    <row r="543" spans="1:57" ht="13.8">
      <c r="A543" s="22"/>
      <c r="B543" s="22"/>
      <c r="C543" s="22"/>
      <c r="D543" s="22"/>
      <c r="E543" s="22"/>
      <c r="F543" s="22"/>
      <c r="G543" s="22"/>
      <c r="H543" s="22"/>
      <c r="I543" s="22"/>
      <c r="J543" s="22"/>
      <c r="K543" s="22"/>
      <c r="L543" s="22"/>
      <c r="M543" s="22"/>
      <c r="N543" s="22"/>
      <c r="O543" s="22"/>
      <c r="P543" s="22"/>
      <c r="Q543" s="22"/>
      <c r="R543" s="38"/>
      <c r="S543" s="22"/>
      <c r="T543" s="22"/>
      <c r="U543" s="38"/>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4"/>
      <c r="AZ543" s="24"/>
      <c r="BA543" s="22"/>
      <c r="BB543" s="22"/>
      <c r="BC543" s="22"/>
      <c r="BD543" s="24"/>
      <c r="BE543" s="22"/>
    </row>
    <row r="544" spans="1:57" ht="13.8">
      <c r="A544" s="22"/>
      <c r="B544" s="22"/>
      <c r="C544" s="22"/>
      <c r="D544" s="22"/>
      <c r="E544" s="22"/>
      <c r="F544" s="22"/>
      <c r="G544" s="22"/>
      <c r="H544" s="22"/>
      <c r="I544" s="22"/>
      <c r="J544" s="22"/>
      <c r="K544" s="22"/>
      <c r="L544" s="22"/>
      <c r="M544" s="22"/>
      <c r="N544" s="22"/>
      <c r="O544" s="22"/>
      <c r="P544" s="22"/>
      <c r="Q544" s="22"/>
      <c r="R544" s="38"/>
      <c r="S544" s="22"/>
      <c r="T544" s="22"/>
      <c r="U544" s="38"/>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4"/>
      <c r="AZ544" s="24"/>
      <c r="BA544" s="22"/>
      <c r="BB544" s="22"/>
      <c r="BC544" s="22"/>
      <c r="BD544" s="24"/>
      <c r="BE544" s="22"/>
    </row>
    <row r="545" spans="1:57" ht="13.8">
      <c r="A545" s="22"/>
      <c r="B545" s="22"/>
      <c r="C545" s="22"/>
      <c r="D545" s="22"/>
      <c r="E545" s="22"/>
      <c r="F545" s="22"/>
      <c r="G545" s="22"/>
      <c r="H545" s="22"/>
      <c r="I545" s="22"/>
      <c r="J545" s="22"/>
      <c r="K545" s="22"/>
      <c r="L545" s="22"/>
      <c r="M545" s="22"/>
      <c r="N545" s="22"/>
      <c r="O545" s="22"/>
      <c r="P545" s="22"/>
      <c r="Q545" s="22"/>
      <c r="R545" s="38"/>
      <c r="S545" s="22"/>
      <c r="T545" s="22"/>
      <c r="U545" s="38"/>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4"/>
      <c r="AZ545" s="24"/>
      <c r="BA545" s="22"/>
      <c r="BB545" s="22"/>
      <c r="BC545" s="22"/>
      <c r="BD545" s="24"/>
      <c r="BE545" s="22"/>
    </row>
    <row r="546" spans="1:57" ht="13.8">
      <c r="A546" s="22"/>
      <c r="B546" s="22"/>
      <c r="C546" s="22"/>
      <c r="D546" s="22"/>
      <c r="E546" s="22"/>
      <c r="F546" s="22"/>
      <c r="G546" s="22"/>
      <c r="H546" s="22"/>
      <c r="I546" s="22"/>
      <c r="J546" s="22"/>
      <c r="K546" s="22"/>
      <c r="L546" s="22"/>
      <c r="M546" s="22"/>
      <c r="N546" s="22"/>
      <c r="O546" s="22"/>
      <c r="P546" s="22"/>
      <c r="Q546" s="22"/>
      <c r="R546" s="38"/>
      <c r="S546" s="22"/>
      <c r="T546" s="22"/>
      <c r="U546" s="38"/>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4"/>
      <c r="AZ546" s="24"/>
      <c r="BA546" s="22"/>
      <c r="BB546" s="22"/>
      <c r="BC546" s="22"/>
      <c r="BD546" s="24"/>
      <c r="BE546" s="22"/>
    </row>
    <row r="547" spans="1:57" ht="13.8">
      <c r="A547" s="22"/>
      <c r="B547" s="22"/>
      <c r="C547" s="22"/>
      <c r="D547" s="22"/>
      <c r="E547" s="22"/>
      <c r="F547" s="22"/>
      <c r="G547" s="22"/>
      <c r="H547" s="22"/>
      <c r="I547" s="22"/>
      <c r="J547" s="22"/>
      <c r="K547" s="22"/>
      <c r="L547" s="22"/>
      <c r="M547" s="22"/>
      <c r="N547" s="22"/>
      <c r="O547" s="22"/>
      <c r="P547" s="22"/>
      <c r="Q547" s="22"/>
      <c r="R547" s="38"/>
      <c r="S547" s="22"/>
      <c r="T547" s="22"/>
      <c r="U547" s="38"/>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4"/>
      <c r="AZ547" s="24"/>
      <c r="BA547" s="22"/>
      <c r="BB547" s="22"/>
      <c r="BC547" s="22"/>
      <c r="BD547" s="24"/>
      <c r="BE547" s="22"/>
    </row>
    <row r="548" spans="1:57" ht="13.8">
      <c r="A548" s="22"/>
      <c r="B548" s="22"/>
      <c r="C548" s="22"/>
      <c r="D548" s="22"/>
      <c r="E548" s="22"/>
      <c r="F548" s="22"/>
      <c r="G548" s="22"/>
      <c r="H548" s="22"/>
      <c r="I548" s="22"/>
      <c r="J548" s="22"/>
      <c r="K548" s="22"/>
      <c r="L548" s="22"/>
      <c r="M548" s="22"/>
      <c r="N548" s="22"/>
      <c r="O548" s="22"/>
      <c r="P548" s="22"/>
      <c r="Q548" s="22"/>
      <c r="R548" s="38"/>
      <c r="S548" s="22"/>
      <c r="T548" s="22"/>
      <c r="U548" s="38"/>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4"/>
      <c r="AZ548" s="24"/>
      <c r="BA548" s="22"/>
      <c r="BB548" s="22"/>
      <c r="BC548" s="22"/>
      <c r="BD548" s="24"/>
      <c r="BE548" s="22"/>
    </row>
    <row r="549" spans="1:57" ht="13.8">
      <c r="A549" s="22"/>
      <c r="B549" s="22"/>
      <c r="C549" s="22"/>
      <c r="D549" s="22"/>
      <c r="E549" s="22"/>
      <c r="F549" s="22"/>
      <c r="G549" s="22"/>
      <c r="H549" s="22"/>
      <c r="I549" s="22"/>
      <c r="J549" s="22"/>
      <c r="K549" s="22"/>
      <c r="L549" s="22"/>
      <c r="M549" s="22"/>
      <c r="N549" s="22"/>
      <c r="O549" s="22"/>
      <c r="P549" s="22"/>
      <c r="Q549" s="22"/>
      <c r="R549" s="38"/>
      <c r="S549" s="22"/>
      <c r="T549" s="22"/>
      <c r="U549" s="38"/>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4"/>
      <c r="AZ549" s="24"/>
      <c r="BA549" s="22"/>
      <c r="BB549" s="22"/>
      <c r="BC549" s="22"/>
      <c r="BD549" s="24"/>
      <c r="BE549" s="22"/>
    </row>
    <row r="550" spans="1:57" ht="13.8">
      <c r="A550" s="22"/>
      <c r="B550" s="22"/>
      <c r="C550" s="22"/>
      <c r="D550" s="22"/>
      <c r="E550" s="22"/>
      <c r="F550" s="22"/>
      <c r="G550" s="22"/>
      <c r="H550" s="22"/>
      <c r="I550" s="22"/>
      <c r="J550" s="22"/>
      <c r="K550" s="22"/>
      <c r="L550" s="22"/>
      <c r="M550" s="22"/>
      <c r="N550" s="22"/>
      <c r="O550" s="22"/>
      <c r="P550" s="22"/>
      <c r="Q550" s="22"/>
      <c r="R550" s="38"/>
      <c r="S550" s="22"/>
      <c r="T550" s="22"/>
      <c r="U550" s="38"/>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4"/>
      <c r="AZ550" s="24"/>
      <c r="BA550" s="22"/>
      <c r="BB550" s="22"/>
      <c r="BC550" s="22"/>
      <c r="BD550" s="24"/>
      <c r="BE550" s="22"/>
    </row>
    <row r="551" spans="1:57" ht="13.8">
      <c r="A551" s="22"/>
      <c r="B551" s="22"/>
      <c r="C551" s="22"/>
      <c r="D551" s="22"/>
      <c r="E551" s="22"/>
      <c r="F551" s="22"/>
      <c r="G551" s="22"/>
      <c r="H551" s="22"/>
      <c r="I551" s="22"/>
      <c r="J551" s="22"/>
      <c r="K551" s="22"/>
      <c r="L551" s="22"/>
      <c r="M551" s="22"/>
      <c r="N551" s="22"/>
      <c r="O551" s="22"/>
      <c r="P551" s="22"/>
      <c r="Q551" s="22"/>
      <c r="R551" s="38"/>
      <c r="S551" s="22"/>
      <c r="T551" s="22"/>
      <c r="U551" s="38"/>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4"/>
      <c r="AZ551" s="24"/>
      <c r="BA551" s="22"/>
      <c r="BB551" s="22"/>
      <c r="BC551" s="22"/>
      <c r="BD551" s="24"/>
      <c r="BE551" s="22"/>
    </row>
    <row r="552" spans="1:57" ht="13.8">
      <c r="A552" s="22"/>
      <c r="B552" s="22"/>
      <c r="C552" s="22"/>
      <c r="D552" s="22"/>
      <c r="E552" s="22"/>
      <c r="F552" s="22"/>
      <c r="G552" s="22"/>
      <c r="H552" s="22"/>
      <c r="I552" s="22"/>
      <c r="J552" s="22"/>
      <c r="K552" s="22"/>
      <c r="L552" s="22"/>
      <c r="M552" s="22"/>
      <c r="N552" s="22"/>
      <c r="O552" s="22"/>
      <c r="P552" s="22"/>
      <c r="Q552" s="22"/>
      <c r="R552" s="38"/>
      <c r="S552" s="22"/>
      <c r="T552" s="22"/>
      <c r="U552" s="38"/>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4"/>
      <c r="AZ552" s="24"/>
      <c r="BA552" s="22"/>
      <c r="BB552" s="22"/>
      <c r="BC552" s="22"/>
      <c r="BD552" s="24"/>
      <c r="BE552" s="22"/>
    </row>
    <row r="553" spans="1:57" ht="13.8">
      <c r="A553" s="22"/>
      <c r="B553" s="22"/>
      <c r="C553" s="22"/>
      <c r="D553" s="22"/>
      <c r="E553" s="22"/>
      <c r="F553" s="22"/>
      <c r="G553" s="22"/>
      <c r="H553" s="22"/>
      <c r="I553" s="22"/>
      <c r="J553" s="22"/>
      <c r="K553" s="22"/>
      <c r="L553" s="22"/>
      <c r="M553" s="22"/>
      <c r="N553" s="22"/>
      <c r="O553" s="22"/>
      <c r="P553" s="22"/>
      <c r="Q553" s="22"/>
      <c r="R553" s="38"/>
      <c r="S553" s="22"/>
      <c r="T553" s="22"/>
      <c r="U553" s="38"/>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4"/>
      <c r="AZ553" s="24"/>
      <c r="BA553" s="22"/>
      <c r="BB553" s="22"/>
      <c r="BC553" s="22"/>
      <c r="BD553" s="24"/>
      <c r="BE553" s="22"/>
    </row>
    <row r="554" spans="1:57" ht="13.8">
      <c r="A554" s="22"/>
      <c r="B554" s="22"/>
      <c r="C554" s="22"/>
      <c r="D554" s="22"/>
      <c r="E554" s="22"/>
      <c r="F554" s="22"/>
      <c r="G554" s="22"/>
      <c r="H554" s="22"/>
      <c r="I554" s="22"/>
      <c r="J554" s="22"/>
      <c r="K554" s="22"/>
      <c r="L554" s="22"/>
      <c r="M554" s="22"/>
      <c r="N554" s="22"/>
      <c r="O554" s="22"/>
      <c r="P554" s="22"/>
      <c r="Q554" s="22"/>
      <c r="R554" s="38"/>
      <c r="S554" s="22"/>
      <c r="T554" s="22"/>
      <c r="U554" s="38"/>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4"/>
      <c r="AZ554" s="24"/>
      <c r="BA554" s="22"/>
      <c r="BB554" s="22"/>
      <c r="BC554" s="22"/>
      <c r="BD554" s="24"/>
      <c r="BE554" s="22"/>
    </row>
    <row r="555" spans="1:57" ht="13.8">
      <c r="A555" s="22"/>
      <c r="B555" s="22"/>
      <c r="C555" s="22"/>
      <c r="D555" s="22"/>
      <c r="E555" s="22"/>
      <c r="F555" s="22"/>
      <c r="G555" s="22"/>
      <c r="H555" s="22"/>
      <c r="I555" s="22"/>
      <c r="J555" s="22"/>
      <c r="K555" s="22"/>
      <c r="L555" s="22"/>
      <c r="M555" s="22"/>
      <c r="N555" s="22"/>
      <c r="O555" s="22"/>
      <c r="P555" s="22"/>
      <c r="Q555" s="22"/>
      <c r="R555" s="38"/>
      <c r="S555" s="22"/>
      <c r="T555" s="22"/>
      <c r="U555" s="38"/>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4"/>
      <c r="AZ555" s="24"/>
      <c r="BA555" s="22"/>
      <c r="BB555" s="22"/>
      <c r="BC555" s="22"/>
      <c r="BD555" s="24"/>
      <c r="BE555" s="22"/>
    </row>
    <row r="556" spans="1:57" ht="13.8">
      <c r="A556" s="22"/>
      <c r="B556" s="22"/>
      <c r="C556" s="22"/>
      <c r="D556" s="22"/>
      <c r="E556" s="22"/>
      <c r="F556" s="22"/>
      <c r="G556" s="22"/>
      <c r="H556" s="22"/>
      <c r="I556" s="22"/>
      <c r="J556" s="22"/>
      <c r="K556" s="22"/>
      <c r="L556" s="22"/>
      <c r="M556" s="22"/>
      <c r="N556" s="22"/>
      <c r="O556" s="22"/>
      <c r="P556" s="22"/>
      <c r="Q556" s="22"/>
      <c r="R556" s="38"/>
      <c r="S556" s="22"/>
      <c r="T556" s="22"/>
      <c r="U556" s="38"/>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4"/>
      <c r="AZ556" s="24"/>
      <c r="BA556" s="22"/>
      <c r="BB556" s="22"/>
      <c r="BC556" s="22"/>
      <c r="BD556" s="24"/>
      <c r="BE556" s="22"/>
    </row>
    <row r="557" spans="1:57" ht="13.8">
      <c r="A557" s="22"/>
      <c r="B557" s="22"/>
      <c r="C557" s="22"/>
      <c r="D557" s="22"/>
      <c r="E557" s="22"/>
      <c r="F557" s="22"/>
      <c r="G557" s="22"/>
      <c r="H557" s="22"/>
      <c r="I557" s="22"/>
      <c r="J557" s="22"/>
      <c r="K557" s="22"/>
      <c r="L557" s="22"/>
      <c r="M557" s="22"/>
      <c r="N557" s="22"/>
      <c r="O557" s="22"/>
      <c r="P557" s="22"/>
      <c r="Q557" s="22"/>
      <c r="R557" s="38"/>
      <c r="S557" s="22"/>
      <c r="T557" s="22"/>
      <c r="U557" s="38"/>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4"/>
      <c r="AZ557" s="24"/>
      <c r="BA557" s="22"/>
      <c r="BB557" s="22"/>
      <c r="BC557" s="22"/>
      <c r="BD557" s="24"/>
      <c r="BE557" s="22"/>
    </row>
    <row r="558" spans="1:57" ht="13.8">
      <c r="A558" s="22"/>
      <c r="B558" s="22"/>
      <c r="C558" s="22"/>
      <c r="D558" s="22"/>
      <c r="E558" s="22"/>
      <c r="F558" s="22"/>
      <c r="G558" s="22"/>
      <c r="H558" s="22"/>
      <c r="I558" s="22"/>
      <c r="J558" s="22"/>
      <c r="K558" s="22"/>
      <c r="L558" s="22"/>
      <c r="M558" s="22"/>
      <c r="N558" s="22"/>
      <c r="O558" s="22"/>
      <c r="P558" s="22"/>
      <c r="Q558" s="22"/>
      <c r="R558" s="38"/>
      <c r="S558" s="22"/>
      <c r="T558" s="22"/>
      <c r="U558" s="38"/>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4"/>
      <c r="AZ558" s="24"/>
      <c r="BA558" s="22"/>
      <c r="BB558" s="22"/>
      <c r="BC558" s="22"/>
      <c r="BD558" s="24"/>
      <c r="BE558" s="22"/>
    </row>
    <row r="559" spans="1:57" ht="13.8">
      <c r="A559" s="22"/>
      <c r="B559" s="22"/>
      <c r="C559" s="22"/>
      <c r="D559" s="22"/>
      <c r="E559" s="22"/>
      <c r="F559" s="22"/>
      <c r="G559" s="22"/>
      <c r="H559" s="22"/>
      <c r="I559" s="22"/>
      <c r="J559" s="22"/>
      <c r="K559" s="22"/>
      <c r="L559" s="22"/>
      <c r="M559" s="22"/>
      <c r="N559" s="22"/>
      <c r="O559" s="22"/>
      <c r="P559" s="22"/>
      <c r="Q559" s="22"/>
      <c r="R559" s="38"/>
      <c r="S559" s="22"/>
      <c r="T559" s="22"/>
      <c r="U559" s="38"/>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4"/>
      <c r="AZ559" s="24"/>
      <c r="BA559" s="22"/>
      <c r="BB559" s="22"/>
      <c r="BC559" s="22"/>
      <c r="BD559" s="24"/>
      <c r="BE559" s="22"/>
    </row>
    <row r="560" spans="1:57" ht="13.8">
      <c r="A560" s="22"/>
      <c r="B560" s="22"/>
      <c r="C560" s="22"/>
      <c r="D560" s="22"/>
      <c r="E560" s="22"/>
      <c r="F560" s="22"/>
      <c r="G560" s="22"/>
      <c r="H560" s="22"/>
      <c r="I560" s="22"/>
      <c r="J560" s="22"/>
      <c r="K560" s="22"/>
      <c r="L560" s="22"/>
      <c r="M560" s="22"/>
      <c r="N560" s="22"/>
      <c r="O560" s="22"/>
      <c r="P560" s="22"/>
      <c r="Q560" s="22"/>
      <c r="R560" s="38"/>
      <c r="S560" s="22"/>
      <c r="T560" s="22"/>
      <c r="U560" s="38"/>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4"/>
      <c r="AZ560" s="24"/>
      <c r="BA560" s="22"/>
      <c r="BB560" s="22"/>
      <c r="BC560" s="22"/>
      <c r="BD560" s="24"/>
      <c r="BE560" s="22"/>
    </row>
    <row r="561" spans="1:57" ht="13.8">
      <c r="A561" s="22"/>
      <c r="B561" s="22"/>
      <c r="C561" s="22"/>
      <c r="D561" s="22"/>
      <c r="E561" s="22"/>
      <c r="F561" s="22"/>
      <c r="G561" s="22"/>
      <c r="H561" s="22"/>
      <c r="I561" s="22"/>
      <c r="J561" s="22"/>
      <c r="K561" s="22"/>
      <c r="L561" s="22"/>
      <c r="M561" s="22"/>
      <c r="N561" s="22"/>
      <c r="O561" s="22"/>
      <c r="P561" s="22"/>
      <c r="Q561" s="22"/>
      <c r="R561" s="38"/>
      <c r="S561" s="22"/>
      <c r="T561" s="22"/>
      <c r="U561" s="38"/>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4"/>
      <c r="AZ561" s="24"/>
      <c r="BA561" s="22"/>
      <c r="BB561" s="22"/>
      <c r="BC561" s="22"/>
      <c r="BD561" s="24"/>
      <c r="BE561" s="22"/>
    </row>
    <row r="562" spans="1:57" ht="13.8">
      <c r="A562" s="22"/>
      <c r="B562" s="22"/>
      <c r="C562" s="22"/>
      <c r="D562" s="22"/>
      <c r="E562" s="22"/>
      <c r="F562" s="22"/>
      <c r="G562" s="22"/>
      <c r="H562" s="22"/>
      <c r="I562" s="22"/>
      <c r="J562" s="22"/>
      <c r="K562" s="22"/>
      <c r="L562" s="22"/>
      <c r="M562" s="22"/>
      <c r="N562" s="22"/>
      <c r="O562" s="22"/>
      <c r="P562" s="22"/>
      <c r="Q562" s="22"/>
      <c r="R562" s="38"/>
      <c r="S562" s="22"/>
      <c r="T562" s="22"/>
      <c r="U562" s="38"/>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4"/>
      <c r="AZ562" s="24"/>
      <c r="BA562" s="22"/>
      <c r="BB562" s="22"/>
      <c r="BC562" s="22"/>
      <c r="BD562" s="24"/>
      <c r="BE562" s="22"/>
    </row>
    <row r="563" spans="1:57" ht="13.8">
      <c r="A563" s="22"/>
      <c r="B563" s="22"/>
      <c r="C563" s="22"/>
      <c r="D563" s="22"/>
      <c r="E563" s="22"/>
      <c r="F563" s="22"/>
      <c r="G563" s="22"/>
      <c r="H563" s="22"/>
      <c r="I563" s="22"/>
      <c r="J563" s="22"/>
      <c r="K563" s="22"/>
      <c r="L563" s="22"/>
      <c r="M563" s="22"/>
      <c r="N563" s="22"/>
      <c r="O563" s="22"/>
      <c r="P563" s="22"/>
      <c r="Q563" s="22"/>
      <c r="R563" s="38"/>
      <c r="S563" s="22"/>
      <c r="T563" s="22"/>
      <c r="U563" s="38"/>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4"/>
      <c r="AZ563" s="24"/>
      <c r="BA563" s="22"/>
      <c r="BB563" s="22"/>
      <c r="BC563" s="22"/>
      <c r="BD563" s="24"/>
      <c r="BE563" s="22"/>
    </row>
    <row r="564" spans="1:57" ht="13.8">
      <c r="A564" s="22"/>
      <c r="B564" s="22"/>
      <c r="C564" s="22"/>
      <c r="D564" s="22"/>
      <c r="E564" s="22"/>
      <c r="F564" s="22"/>
      <c r="G564" s="22"/>
      <c r="H564" s="22"/>
      <c r="I564" s="22"/>
      <c r="J564" s="22"/>
      <c r="K564" s="22"/>
      <c r="L564" s="22"/>
      <c r="M564" s="22"/>
      <c r="N564" s="22"/>
      <c r="O564" s="22"/>
      <c r="P564" s="22"/>
      <c r="Q564" s="22"/>
      <c r="R564" s="38"/>
      <c r="S564" s="22"/>
      <c r="T564" s="22"/>
      <c r="U564" s="38"/>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4"/>
      <c r="AZ564" s="24"/>
      <c r="BA564" s="22"/>
      <c r="BB564" s="22"/>
      <c r="BC564" s="22"/>
      <c r="BD564" s="24"/>
      <c r="BE564" s="22"/>
    </row>
    <row r="565" spans="1:57" ht="13.8">
      <c r="A565" s="22"/>
      <c r="B565" s="22"/>
      <c r="C565" s="22"/>
      <c r="D565" s="22"/>
      <c r="E565" s="22"/>
      <c r="F565" s="22"/>
      <c r="G565" s="22"/>
      <c r="H565" s="22"/>
      <c r="I565" s="22"/>
      <c r="J565" s="22"/>
      <c r="K565" s="22"/>
      <c r="L565" s="22"/>
      <c r="M565" s="22"/>
      <c r="N565" s="22"/>
      <c r="O565" s="22"/>
      <c r="P565" s="22"/>
      <c r="Q565" s="22"/>
      <c r="R565" s="38"/>
      <c r="S565" s="22"/>
      <c r="T565" s="22"/>
      <c r="U565" s="38"/>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4"/>
      <c r="AZ565" s="24"/>
      <c r="BA565" s="22"/>
      <c r="BB565" s="22"/>
      <c r="BC565" s="22"/>
      <c r="BD565" s="24"/>
      <c r="BE565" s="22"/>
    </row>
    <row r="566" spans="1:57" ht="13.8">
      <c r="A566" s="22"/>
      <c r="B566" s="22"/>
      <c r="C566" s="22"/>
      <c r="D566" s="22"/>
      <c r="E566" s="22"/>
      <c r="F566" s="22"/>
      <c r="G566" s="22"/>
      <c r="H566" s="22"/>
      <c r="I566" s="22"/>
      <c r="J566" s="22"/>
      <c r="K566" s="22"/>
      <c r="L566" s="22"/>
      <c r="M566" s="22"/>
      <c r="N566" s="22"/>
      <c r="O566" s="22"/>
      <c r="P566" s="22"/>
      <c r="Q566" s="22"/>
      <c r="R566" s="38"/>
      <c r="S566" s="22"/>
      <c r="T566" s="22"/>
      <c r="U566" s="38"/>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4"/>
      <c r="AZ566" s="24"/>
      <c r="BA566" s="22"/>
      <c r="BB566" s="22"/>
      <c r="BC566" s="22"/>
      <c r="BD566" s="24"/>
      <c r="BE566" s="22"/>
    </row>
    <row r="567" spans="1:57" ht="13.8">
      <c r="A567" s="22"/>
      <c r="B567" s="22"/>
      <c r="C567" s="22"/>
      <c r="D567" s="22"/>
      <c r="E567" s="22"/>
      <c r="F567" s="22"/>
      <c r="G567" s="22"/>
      <c r="H567" s="22"/>
      <c r="I567" s="22"/>
      <c r="J567" s="22"/>
      <c r="K567" s="22"/>
      <c r="L567" s="22"/>
      <c r="M567" s="22"/>
      <c r="N567" s="22"/>
      <c r="O567" s="22"/>
      <c r="P567" s="22"/>
      <c r="Q567" s="22"/>
      <c r="R567" s="38"/>
      <c r="S567" s="22"/>
      <c r="T567" s="22"/>
      <c r="U567" s="38"/>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4"/>
      <c r="AZ567" s="24"/>
      <c r="BA567" s="22"/>
      <c r="BB567" s="22"/>
      <c r="BC567" s="22"/>
      <c r="BD567" s="24"/>
      <c r="BE567" s="22"/>
    </row>
    <row r="568" spans="1:57" ht="13.8">
      <c r="A568" s="22"/>
      <c r="B568" s="22"/>
      <c r="C568" s="22"/>
      <c r="D568" s="22"/>
      <c r="E568" s="22"/>
      <c r="F568" s="22"/>
      <c r="G568" s="22"/>
      <c r="H568" s="22"/>
      <c r="I568" s="22"/>
      <c r="J568" s="22"/>
      <c r="K568" s="22"/>
      <c r="L568" s="22"/>
      <c r="M568" s="22"/>
      <c r="N568" s="22"/>
      <c r="O568" s="22"/>
      <c r="P568" s="22"/>
      <c r="Q568" s="22"/>
      <c r="R568" s="38"/>
      <c r="S568" s="22"/>
      <c r="T568" s="22"/>
      <c r="U568" s="38"/>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4"/>
      <c r="AZ568" s="24"/>
      <c r="BA568" s="22"/>
      <c r="BB568" s="22"/>
      <c r="BC568" s="22"/>
      <c r="BD568" s="24"/>
      <c r="BE568" s="22"/>
    </row>
    <row r="569" spans="1:57" ht="13.8">
      <c r="A569" s="22"/>
      <c r="B569" s="22"/>
      <c r="C569" s="22"/>
      <c r="D569" s="22"/>
      <c r="E569" s="22"/>
      <c r="F569" s="22"/>
      <c r="G569" s="22"/>
      <c r="H569" s="22"/>
      <c r="I569" s="22"/>
      <c r="J569" s="22"/>
      <c r="K569" s="22"/>
      <c r="L569" s="22"/>
      <c r="M569" s="22"/>
      <c r="N569" s="22"/>
      <c r="O569" s="22"/>
      <c r="P569" s="22"/>
      <c r="Q569" s="22"/>
      <c r="R569" s="38"/>
      <c r="S569" s="22"/>
      <c r="T569" s="22"/>
      <c r="U569" s="38"/>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4"/>
      <c r="AZ569" s="24"/>
      <c r="BA569" s="22"/>
      <c r="BB569" s="22"/>
      <c r="BC569" s="22"/>
      <c r="BD569" s="24"/>
      <c r="BE569" s="22"/>
    </row>
    <row r="570" spans="1:57" ht="13.8">
      <c r="A570" s="22"/>
      <c r="B570" s="22"/>
      <c r="C570" s="22"/>
      <c r="D570" s="22"/>
      <c r="E570" s="22"/>
      <c r="F570" s="22"/>
      <c r="G570" s="22"/>
      <c r="H570" s="22"/>
      <c r="I570" s="22"/>
      <c r="J570" s="22"/>
      <c r="K570" s="22"/>
      <c r="L570" s="22"/>
      <c r="M570" s="22"/>
      <c r="N570" s="22"/>
      <c r="O570" s="22"/>
      <c r="P570" s="22"/>
      <c r="Q570" s="22"/>
      <c r="R570" s="38"/>
      <c r="S570" s="22"/>
      <c r="T570" s="22"/>
      <c r="U570" s="38"/>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4"/>
      <c r="AZ570" s="24"/>
      <c r="BA570" s="22"/>
      <c r="BB570" s="22"/>
      <c r="BC570" s="22"/>
      <c r="BD570" s="24"/>
      <c r="BE570" s="22"/>
    </row>
    <row r="571" spans="1:57" ht="13.8">
      <c r="A571" s="22"/>
      <c r="B571" s="22"/>
      <c r="C571" s="22"/>
      <c r="D571" s="22"/>
      <c r="E571" s="22"/>
      <c r="F571" s="22"/>
      <c r="G571" s="22"/>
      <c r="H571" s="22"/>
      <c r="I571" s="22"/>
      <c r="J571" s="22"/>
      <c r="K571" s="22"/>
      <c r="L571" s="22"/>
      <c r="M571" s="22"/>
      <c r="N571" s="22"/>
      <c r="O571" s="22"/>
      <c r="P571" s="22"/>
      <c r="Q571" s="22"/>
      <c r="R571" s="38"/>
      <c r="S571" s="22"/>
      <c r="T571" s="22"/>
      <c r="U571" s="38"/>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4"/>
      <c r="AZ571" s="24"/>
      <c r="BA571" s="22"/>
      <c r="BB571" s="22"/>
      <c r="BC571" s="22"/>
      <c r="BD571" s="24"/>
      <c r="BE571" s="22"/>
    </row>
    <row r="572" spans="1:57" ht="13.8">
      <c r="A572" s="22"/>
      <c r="B572" s="22"/>
      <c r="C572" s="22"/>
      <c r="D572" s="22"/>
      <c r="E572" s="22"/>
      <c r="F572" s="22"/>
      <c r="G572" s="22"/>
      <c r="H572" s="22"/>
      <c r="I572" s="22"/>
      <c r="J572" s="22"/>
      <c r="K572" s="22"/>
      <c r="L572" s="22"/>
      <c r="M572" s="22"/>
      <c r="N572" s="22"/>
      <c r="O572" s="22"/>
      <c r="P572" s="22"/>
      <c r="Q572" s="22"/>
      <c r="R572" s="38"/>
      <c r="S572" s="22"/>
      <c r="T572" s="22"/>
      <c r="U572" s="38"/>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4"/>
      <c r="AZ572" s="24"/>
      <c r="BA572" s="22"/>
      <c r="BB572" s="22"/>
      <c r="BC572" s="22"/>
      <c r="BD572" s="24"/>
      <c r="BE572" s="22"/>
    </row>
    <row r="573" spans="1:57" ht="13.8">
      <c r="A573" s="22"/>
      <c r="B573" s="22"/>
      <c r="C573" s="22"/>
      <c r="D573" s="22"/>
      <c r="E573" s="22"/>
      <c r="F573" s="22"/>
      <c r="G573" s="22"/>
      <c r="H573" s="22"/>
      <c r="I573" s="22"/>
      <c r="J573" s="22"/>
      <c r="K573" s="22"/>
      <c r="L573" s="22"/>
      <c r="M573" s="22"/>
      <c r="N573" s="22"/>
      <c r="O573" s="22"/>
      <c r="P573" s="22"/>
      <c r="Q573" s="22"/>
      <c r="R573" s="38"/>
      <c r="S573" s="22"/>
      <c r="T573" s="22"/>
      <c r="U573" s="38"/>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4"/>
      <c r="AZ573" s="24"/>
      <c r="BA573" s="22"/>
      <c r="BB573" s="22"/>
      <c r="BC573" s="22"/>
      <c r="BD573" s="24"/>
      <c r="BE573" s="22"/>
    </row>
    <row r="574" spans="1:57" ht="13.8">
      <c r="A574" s="22"/>
      <c r="B574" s="22"/>
      <c r="C574" s="22"/>
      <c r="D574" s="22"/>
      <c r="E574" s="22"/>
      <c r="F574" s="22"/>
      <c r="G574" s="22"/>
      <c r="H574" s="22"/>
      <c r="I574" s="22"/>
      <c r="J574" s="22"/>
      <c r="K574" s="22"/>
      <c r="L574" s="22"/>
      <c r="M574" s="22"/>
      <c r="N574" s="22"/>
      <c r="O574" s="22"/>
      <c r="P574" s="22"/>
      <c r="Q574" s="22"/>
      <c r="R574" s="38"/>
      <c r="S574" s="22"/>
      <c r="T574" s="22"/>
      <c r="U574" s="38"/>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4"/>
      <c r="AZ574" s="24"/>
      <c r="BA574" s="22"/>
      <c r="BB574" s="22"/>
      <c r="BC574" s="22"/>
      <c r="BD574" s="24"/>
      <c r="BE574" s="22"/>
    </row>
    <row r="575" spans="1:57" ht="13.8">
      <c r="A575" s="22"/>
      <c r="B575" s="22"/>
      <c r="C575" s="22"/>
      <c r="D575" s="22"/>
      <c r="E575" s="22"/>
      <c r="F575" s="22"/>
      <c r="G575" s="22"/>
      <c r="H575" s="22"/>
      <c r="I575" s="22"/>
      <c r="J575" s="22"/>
      <c r="K575" s="22"/>
      <c r="L575" s="22"/>
      <c r="M575" s="22"/>
      <c r="N575" s="22"/>
      <c r="O575" s="22"/>
      <c r="P575" s="22"/>
      <c r="Q575" s="22"/>
      <c r="R575" s="38"/>
      <c r="S575" s="22"/>
      <c r="T575" s="22"/>
      <c r="U575" s="38"/>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4"/>
      <c r="AZ575" s="24"/>
      <c r="BA575" s="22"/>
      <c r="BB575" s="22"/>
      <c r="BC575" s="22"/>
      <c r="BD575" s="24"/>
      <c r="BE575" s="22"/>
    </row>
    <row r="576" spans="1:57" ht="13.8">
      <c r="A576" s="22"/>
      <c r="B576" s="22"/>
      <c r="C576" s="22"/>
      <c r="D576" s="22"/>
      <c r="E576" s="22"/>
      <c r="F576" s="22"/>
      <c r="G576" s="22"/>
      <c r="H576" s="22"/>
      <c r="I576" s="22"/>
      <c r="J576" s="22"/>
      <c r="K576" s="22"/>
      <c r="L576" s="22"/>
      <c r="M576" s="22"/>
      <c r="N576" s="22"/>
      <c r="O576" s="22"/>
      <c r="P576" s="22"/>
      <c r="Q576" s="22"/>
      <c r="R576" s="38"/>
      <c r="S576" s="22"/>
      <c r="T576" s="22"/>
      <c r="U576" s="38"/>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4"/>
      <c r="AZ576" s="24"/>
      <c r="BA576" s="22"/>
      <c r="BB576" s="22"/>
      <c r="BC576" s="22"/>
      <c r="BD576" s="24"/>
      <c r="BE576" s="22"/>
    </row>
    <row r="577" spans="1:57" ht="13.8">
      <c r="A577" s="22"/>
      <c r="B577" s="22"/>
      <c r="C577" s="22"/>
      <c r="D577" s="22"/>
      <c r="E577" s="22"/>
      <c r="F577" s="22"/>
      <c r="G577" s="22"/>
      <c r="H577" s="22"/>
      <c r="I577" s="22"/>
      <c r="J577" s="22"/>
      <c r="K577" s="22"/>
      <c r="L577" s="22"/>
      <c r="M577" s="22"/>
      <c r="N577" s="22"/>
      <c r="O577" s="22"/>
      <c r="P577" s="22"/>
      <c r="Q577" s="22"/>
      <c r="R577" s="38"/>
      <c r="S577" s="22"/>
      <c r="T577" s="22"/>
      <c r="U577" s="38"/>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4"/>
      <c r="AZ577" s="24"/>
      <c r="BA577" s="22"/>
      <c r="BB577" s="22"/>
      <c r="BC577" s="22"/>
      <c r="BD577" s="24"/>
      <c r="BE577" s="22"/>
    </row>
    <row r="578" spans="1:57" ht="13.8">
      <c r="A578" s="22"/>
      <c r="B578" s="22"/>
      <c r="C578" s="22"/>
      <c r="D578" s="22"/>
      <c r="E578" s="22"/>
      <c r="F578" s="22"/>
      <c r="G578" s="22"/>
      <c r="H578" s="22"/>
      <c r="I578" s="22"/>
      <c r="J578" s="22"/>
      <c r="K578" s="22"/>
      <c r="L578" s="22"/>
      <c r="M578" s="22"/>
      <c r="N578" s="22"/>
      <c r="O578" s="22"/>
      <c r="P578" s="22"/>
      <c r="Q578" s="22"/>
      <c r="R578" s="38"/>
      <c r="S578" s="22"/>
      <c r="T578" s="22"/>
      <c r="U578" s="38"/>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4"/>
      <c r="AZ578" s="24"/>
      <c r="BA578" s="22"/>
      <c r="BB578" s="22"/>
      <c r="BC578" s="22"/>
      <c r="BD578" s="24"/>
      <c r="BE578" s="22"/>
    </row>
    <row r="579" spans="1:57" ht="13.8">
      <c r="A579" s="22"/>
      <c r="B579" s="22"/>
      <c r="C579" s="22"/>
      <c r="D579" s="22"/>
      <c r="E579" s="22"/>
      <c r="F579" s="22"/>
      <c r="G579" s="22"/>
      <c r="H579" s="22"/>
      <c r="I579" s="22"/>
      <c r="J579" s="22"/>
      <c r="K579" s="22"/>
      <c r="L579" s="22"/>
      <c r="M579" s="22"/>
      <c r="N579" s="22"/>
      <c r="O579" s="22"/>
      <c r="P579" s="22"/>
      <c r="Q579" s="22"/>
      <c r="R579" s="38"/>
      <c r="S579" s="22"/>
      <c r="T579" s="22"/>
      <c r="U579" s="38"/>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4"/>
      <c r="AZ579" s="24"/>
      <c r="BA579" s="22"/>
      <c r="BB579" s="22"/>
      <c r="BC579" s="22"/>
      <c r="BD579" s="24"/>
      <c r="BE579" s="22"/>
    </row>
    <row r="580" spans="1:57" ht="13.8">
      <c r="A580" s="22"/>
      <c r="B580" s="22"/>
      <c r="C580" s="22"/>
      <c r="D580" s="22"/>
      <c r="E580" s="22"/>
      <c r="F580" s="22"/>
      <c r="G580" s="22"/>
      <c r="H580" s="22"/>
      <c r="I580" s="22"/>
      <c r="J580" s="22"/>
      <c r="K580" s="22"/>
      <c r="L580" s="22"/>
      <c r="M580" s="22"/>
      <c r="N580" s="22"/>
      <c r="O580" s="22"/>
      <c r="P580" s="22"/>
      <c r="Q580" s="22"/>
      <c r="R580" s="38"/>
      <c r="S580" s="22"/>
      <c r="T580" s="22"/>
      <c r="U580" s="38"/>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4"/>
      <c r="AZ580" s="24"/>
      <c r="BA580" s="22"/>
      <c r="BB580" s="22"/>
      <c r="BC580" s="22"/>
      <c r="BD580" s="24"/>
      <c r="BE580" s="22"/>
    </row>
    <row r="581" spans="1:57" ht="13.8">
      <c r="A581" s="22"/>
      <c r="B581" s="22"/>
      <c r="C581" s="22"/>
      <c r="D581" s="22"/>
      <c r="E581" s="22"/>
      <c r="F581" s="22"/>
      <c r="G581" s="22"/>
      <c r="H581" s="22"/>
      <c r="I581" s="22"/>
      <c r="J581" s="22"/>
      <c r="K581" s="22"/>
      <c r="L581" s="22"/>
      <c r="M581" s="22"/>
      <c r="N581" s="22"/>
      <c r="O581" s="22"/>
      <c r="P581" s="22"/>
      <c r="Q581" s="22"/>
      <c r="R581" s="38"/>
      <c r="S581" s="22"/>
      <c r="T581" s="22"/>
      <c r="U581" s="38"/>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4"/>
      <c r="AZ581" s="24"/>
      <c r="BA581" s="22"/>
      <c r="BB581" s="22"/>
      <c r="BC581" s="22"/>
      <c r="BD581" s="24"/>
      <c r="BE581" s="22"/>
    </row>
    <row r="582" spans="1:57" ht="13.8">
      <c r="A582" s="22"/>
      <c r="B582" s="22"/>
      <c r="C582" s="22"/>
      <c r="D582" s="22"/>
      <c r="E582" s="22"/>
      <c r="F582" s="22"/>
      <c r="G582" s="22"/>
      <c r="H582" s="22"/>
      <c r="I582" s="22"/>
      <c r="J582" s="22"/>
      <c r="K582" s="22"/>
      <c r="L582" s="22"/>
      <c r="M582" s="22"/>
      <c r="N582" s="22"/>
      <c r="O582" s="22"/>
      <c r="P582" s="22"/>
      <c r="Q582" s="22"/>
      <c r="R582" s="38"/>
      <c r="S582" s="22"/>
      <c r="T582" s="22"/>
      <c r="U582" s="38"/>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4"/>
      <c r="AZ582" s="24"/>
      <c r="BA582" s="22"/>
      <c r="BB582" s="22"/>
      <c r="BC582" s="22"/>
      <c r="BD582" s="24"/>
      <c r="BE582" s="22"/>
    </row>
    <row r="583" spans="1:57" ht="13.8">
      <c r="A583" s="22"/>
      <c r="B583" s="22"/>
      <c r="C583" s="22"/>
      <c r="D583" s="22"/>
      <c r="E583" s="22"/>
      <c r="F583" s="22"/>
      <c r="G583" s="22"/>
      <c r="H583" s="22"/>
      <c r="I583" s="22"/>
      <c r="J583" s="22"/>
      <c r="K583" s="22"/>
      <c r="L583" s="22"/>
      <c r="M583" s="22"/>
      <c r="N583" s="22"/>
      <c r="O583" s="22"/>
      <c r="P583" s="22"/>
      <c r="Q583" s="22"/>
      <c r="R583" s="38"/>
      <c r="S583" s="22"/>
      <c r="T583" s="22"/>
      <c r="U583" s="38"/>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4"/>
      <c r="AZ583" s="24"/>
      <c r="BA583" s="22"/>
      <c r="BB583" s="22"/>
      <c r="BC583" s="22"/>
      <c r="BD583" s="24"/>
      <c r="BE583" s="22"/>
    </row>
    <row r="584" spans="1:57" ht="13.8">
      <c r="A584" s="22"/>
      <c r="B584" s="22"/>
      <c r="C584" s="22"/>
      <c r="D584" s="22"/>
      <c r="E584" s="22"/>
      <c r="F584" s="22"/>
      <c r="G584" s="22"/>
      <c r="H584" s="22"/>
      <c r="I584" s="22"/>
      <c r="J584" s="22"/>
      <c r="K584" s="22"/>
      <c r="L584" s="22"/>
      <c r="M584" s="22"/>
      <c r="N584" s="22"/>
      <c r="O584" s="22"/>
      <c r="P584" s="22"/>
      <c r="Q584" s="22"/>
      <c r="R584" s="38"/>
      <c r="S584" s="22"/>
      <c r="T584" s="22"/>
      <c r="U584" s="38"/>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4"/>
      <c r="AZ584" s="24"/>
      <c r="BA584" s="22"/>
      <c r="BB584" s="22"/>
      <c r="BC584" s="22"/>
      <c r="BD584" s="24"/>
      <c r="BE584" s="22"/>
    </row>
    <row r="585" spans="1:57" ht="13.8">
      <c r="A585" s="22"/>
      <c r="B585" s="22"/>
      <c r="C585" s="22"/>
      <c r="D585" s="22"/>
      <c r="E585" s="22"/>
      <c r="F585" s="22"/>
      <c r="G585" s="22"/>
      <c r="H585" s="22"/>
      <c r="I585" s="22"/>
      <c r="J585" s="22"/>
      <c r="K585" s="22"/>
      <c r="L585" s="22"/>
      <c r="M585" s="22"/>
      <c r="N585" s="22"/>
      <c r="O585" s="22"/>
      <c r="P585" s="22"/>
      <c r="Q585" s="22"/>
      <c r="R585" s="38"/>
      <c r="S585" s="22"/>
      <c r="T585" s="22"/>
      <c r="U585" s="38"/>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4"/>
      <c r="AZ585" s="24"/>
      <c r="BA585" s="22"/>
      <c r="BB585" s="22"/>
      <c r="BC585" s="22"/>
      <c r="BD585" s="24"/>
      <c r="BE585" s="22"/>
    </row>
    <row r="586" spans="1:57" ht="13.8">
      <c r="A586" s="22"/>
      <c r="B586" s="22"/>
      <c r="C586" s="22"/>
      <c r="D586" s="22"/>
      <c r="E586" s="22"/>
      <c r="F586" s="22"/>
      <c r="G586" s="22"/>
      <c r="H586" s="22"/>
      <c r="I586" s="22"/>
      <c r="J586" s="22"/>
      <c r="K586" s="22"/>
      <c r="L586" s="22"/>
      <c r="M586" s="22"/>
      <c r="N586" s="22"/>
      <c r="O586" s="22"/>
      <c r="P586" s="22"/>
      <c r="Q586" s="22"/>
      <c r="R586" s="38"/>
      <c r="S586" s="22"/>
      <c r="T586" s="22"/>
      <c r="U586" s="38"/>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4"/>
      <c r="AZ586" s="24"/>
      <c r="BA586" s="22"/>
      <c r="BB586" s="22"/>
      <c r="BC586" s="22"/>
      <c r="BD586" s="24"/>
      <c r="BE586" s="22"/>
    </row>
    <row r="587" spans="1:57" ht="13.8">
      <c r="A587" s="22"/>
      <c r="B587" s="22"/>
      <c r="C587" s="22"/>
      <c r="D587" s="22"/>
      <c r="E587" s="22"/>
      <c r="F587" s="22"/>
      <c r="G587" s="22"/>
      <c r="H587" s="22"/>
      <c r="I587" s="22"/>
      <c r="J587" s="22"/>
      <c r="K587" s="22"/>
      <c r="L587" s="22"/>
      <c r="M587" s="22"/>
      <c r="N587" s="22"/>
      <c r="O587" s="22"/>
      <c r="P587" s="22"/>
      <c r="Q587" s="22"/>
      <c r="R587" s="38"/>
      <c r="S587" s="22"/>
      <c r="T587" s="22"/>
      <c r="U587" s="38"/>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4"/>
      <c r="AZ587" s="24"/>
      <c r="BA587" s="22"/>
      <c r="BB587" s="22"/>
      <c r="BC587" s="22"/>
      <c r="BD587" s="24"/>
      <c r="BE587" s="22"/>
    </row>
    <row r="588" spans="1:57" ht="13.8">
      <c r="A588" s="22"/>
      <c r="B588" s="22"/>
      <c r="C588" s="22"/>
      <c r="D588" s="22"/>
      <c r="E588" s="22"/>
      <c r="F588" s="22"/>
      <c r="G588" s="22"/>
      <c r="H588" s="22"/>
      <c r="I588" s="22"/>
      <c r="J588" s="22"/>
      <c r="K588" s="22"/>
      <c r="L588" s="22"/>
      <c r="M588" s="22"/>
      <c r="N588" s="22"/>
      <c r="O588" s="22"/>
      <c r="P588" s="22"/>
      <c r="Q588" s="22"/>
      <c r="R588" s="38"/>
      <c r="S588" s="22"/>
      <c r="T588" s="22"/>
      <c r="U588" s="38"/>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4"/>
      <c r="AZ588" s="24"/>
      <c r="BA588" s="22"/>
      <c r="BB588" s="22"/>
      <c r="BC588" s="22"/>
      <c r="BD588" s="24"/>
      <c r="BE588" s="22"/>
    </row>
    <row r="589" spans="1:57" ht="13.8">
      <c r="A589" s="22"/>
      <c r="B589" s="22"/>
      <c r="C589" s="22"/>
      <c r="D589" s="22"/>
      <c r="E589" s="22"/>
      <c r="F589" s="22"/>
      <c r="G589" s="22"/>
      <c r="H589" s="22"/>
      <c r="I589" s="22"/>
      <c r="J589" s="22"/>
      <c r="K589" s="22"/>
      <c r="L589" s="22"/>
      <c r="M589" s="22"/>
      <c r="N589" s="22"/>
      <c r="O589" s="22"/>
      <c r="P589" s="22"/>
      <c r="Q589" s="22"/>
      <c r="R589" s="38"/>
      <c r="S589" s="22"/>
      <c r="T589" s="22"/>
      <c r="U589" s="38"/>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4"/>
      <c r="AZ589" s="24"/>
      <c r="BA589" s="22"/>
      <c r="BB589" s="22"/>
      <c r="BC589" s="22"/>
      <c r="BD589" s="24"/>
      <c r="BE589" s="22"/>
    </row>
    <row r="590" spans="1:57" ht="13.8">
      <c r="A590" s="22"/>
      <c r="B590" s="22"/>
      <c r="C590" s="22"/>
      <c r="D590" s="22"/>
      <c r="E590" s="22"/>
      <c r="F590" s="22"/>
      <c r="G590" s="22"/>
      <c r="H590" s="22"/>
      <c r="I590" s="22"/>
      <c r="J590" s="22"/>
      <c r="K590" s="22"/>
      <c r="L590" s="22"/>
      <c r="M590" s="22"/>
      <c r="N590" s="22"/>
      <c r="O590" s="22"/>
      <c r="P590" s="22"/>
      <c r="Q590" s="22"/>
      <c r="R590" s="38"/>
      <c r="S590" s="22"/>
      <c r="T590" s="22"/>
      <c r="U590" s="38"/>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4"/>
      <c r="AZ590" s="24"/>
      <c r="BA590" s="22"/>
      <c r="BB590" s="22"/>
      <c r="BC590" s="22"/>
      <c r="BD590" s="24"/>
      <c r="BE590" s="22"/>
    </row>
    <row r="591" spans="1:57" ht="13.8">
      <c r="A591" s="22"/>
      <c r="B591" s="22"/>
      <c r="C591" s="22"/>
      <c r="D591" s="22"/>
      <c r="E591" s="22"/>
      <c r="F591" s="22"/>
      <c r="G591" s="22"/>
      <c r="H591" s="22"/>
      <c r="I591" s="22"/>
      <c r="J591" s="22"/>
      <c r="K591" s="22"/>
      <c r="L591" s="22"/>
      <c r="M591" s="22"/>
      <c r="N591" s="22"/>
      <c r="O591" s="22"/>
      <c r="P591" s="22"/>
      <c r="Q591" s="22"/>
      <c r="R591" s="38"/>
      <c r="S591" s="22"/>
      <c r="T591" s="22"/>
      <c r="U591" s="38"/>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4"/>
      <c r="AZ591" s="24"/>
      <c r="BA591" s="22"/>
      <c r="BB591" s="22"/>
      <c r="BC591" s="22"/>
      <c r="BD591" s="24"/>
      <c r="BE591" s="22"/>
    </row>
    <row r="592" spans="1:57" ht="13.8">
      <c r="A592" s="22"/>
      <c r="B592" s="22"/>
      <c r="C592" s="22"/>
      <c r="D592" s="22"/>
      <c r="E592" s="22"/>
      <c r="F592" s="22"/>
      <c r="G592" s="22"/>
      <c r="H592" s="22"/>
      <c r="I592" s="22"/>
      <c r="J592" s="22"/>
      <c r="K592" s="22"/>
      <c r="L592" s="22"/>
      <c r="M592" s="22"/>
      <c r="N592" s="22"/>
      <c r="O592" s="22"/>
      <c r="P592" s="22"/>
      <c r="Q592" s="22"/>
      <c r="R592" s="38"/>
      <c r="S592" s="22"/>
      <c r="T592" s="22"/>
      <c r="U592" s="38"/>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4"/>
      <c r="AZ592" s="24"/>
      <c r="BA592" s="22"/>
      <c r="BB592" s="22"/>
      <c r="BC592" s="22"/>
      <c r="BD592" s="24"/>
      <c r="BE592" s="22"/>
    </row>
    <row r="593" spans="1:57" ht="13.8">
      <c r="A593" s="22"/>
      <c r="B593" s="22"/>
      <c r="C593" s="22"/>
      <c r="D593" s="22"/>
      <c r="E593" s="22"/>
      <c r="F593" s="22"/>
      <c r="G593" s="22"/>
      <c r="H593" s="22"/>
      <c r="I593" s="22"/>
      <c r="J593" s="22"/>
      <c r="K593" s="22"/>
      <c r="L593" s="22"/>
      <c r="M593" s="22"/>
      <c r="N593" s="22"/>
      <c r="O593" s="22"/>
      <c r="P593" s="22"/>
      <c r="Q593" s="22"/>
      <c r="R593" s="38"/>
      <c r="S593" s="22"/>
      <c r="T593" s="22"/>
      <c r="U593" s="38"/>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4"/>
      <c r="AZ593" s="24"/>
      <c r="BA593" s="22"/>
      <c r="BB593" s="22"/>
      <c r="BC593" s="22"/>
      <c r="BD593" s="24"/>
      <c r="BE593" s="22"/>
    </row>
    <row r="594" spans="1:57" ht="13.8">
      <c r="A594" s="22"/>
      <c r="B594" s="22"/>
      <c r="C594" s="22"/>
      <c r="D594" s="22"/>
      <c r="E594" s="22"/>
      <c r="F594" s="22"/>
      <c r="G594" s="22"/>
      <c r="H594" s="22"/>
      <c r="I594" s="22"/>
      <c r="J594" s="22"/>
      <c r="K594" s="22"/>
      <c r="L594" s="22"/>
      <c r="M594" s="22"/>
      <c r="N594" s="22"/>
      <c r="O594" s="22"/>
      <c r="P594" s="22"/>
      <c r="Q594" s="22"/>
      <c r="R594" s="38"/>
      <c r="S594" s="22"/>
      <c r="T594" s="22"/>
      <c r="U594" s="38"/>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4"/>
      <c r="AZ594" s="24"/>
      <c r="BA594" s="22"/>
      <c r="BB594" s="22"/>
      <c r="BC594" s="22"/>
      <c r="BD594" s="24"/>
      <c r="BE594" s="22"/>
    </row>
    <row r="595" spans="1:57" ht="13.8">
      <c r="A595" s="22"/>
      <c r="B595" s="22"/>
      <c r="C595" s="22"/>
      <c r="D595" s="22"/>
      <c r="E595" s="22"/>
      <c r="F595" s="22"/>
      <c r="G595" s="22"/>
      <c r="H595" s="22"/>
      <c r="I595" s="22"/>
      <c r="J595" s="22"/>
      <c r="K595" s="22"/>
      <c r="L595" s="22"/>
      <c r="M595" s="22"/>
      <c r="N595" s="22"/>
      <c r="O595" s="22"/>
      <c r="P595" s="22"/>
      <c r="Q595" s="22"/>
      <c r="R595" s="38"/>
      <c r="S595" s="22"/>
      <c r="T595" s="22"/>
      <c r="U595" s="38"/>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4"/>
      <c r="AZ595" s="24"/>
      <c r="BA595" s="22"/>
      <c r="BB595" s="22"/>
      <c r="BC595" s="22"/>
      <c r="BD595" s="24"/>
      <c r="BE595" s="22"/>
    </row>
    <row r="596" spans="1:57" ht="13.8">
      <c r="A596" s="22"/>
      <c r="B596" s="22"/>
      <c r="C596" s="22"/>
      <c r="D596" s="22"/>
      <c r="E596" s="22"/>
      <c r="F596" s="22"/>
      <c r="G596" s="22"/>
      <c r="H596" s="22"/>
      <c r="I596" s="22"/>
      <c r="J596" s="22"/>
      <c r="K596" s="22"/>
      <c r="L596" s="22"/>
      <c r="M596" s="22"/>
      <c r="N596" s="22"/>
      <c r="O596" s="22"/>
      <c r="P596" s="22"/>
      <c r="Q596" s="22"/>
      <c r="R596" s="38"/>
      <c r="S596" s="22"/>
      <c r="T596" s="22"/>
      <c r="U596" s="38"/>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4"/>
      <c r="AZ596" s="24"/>
      <c r="BA596" s="22"/>
      <c r="BB596" s="22"/>
      <c r="BC596" s="22"/>
      <c r="BD596" s="24"/>
      <c r="BE596" s="22"/>
    </row>
    <row r="597" spans="1:57" ht="13.8">
      <c r="A597" s="22"/>
      <c r="B597" s="22"/>
      <c r="C597" s="22"/>
      <c r="D597" s="22"/>
      <c r="E597" s="22"/>
      <c r="F597" s="22"/>
      <c r="G597" s="22"/>
      <c r="H597" s="22"/>
      <c r="I597" s="22"/>
      <c r="J597" s="22"/>
      <c r="K597" s="22"/>
      <c r="L597" s="22"/>
      <c r="M597" s="22"/>
      <c r="N597" s="22"/>
      <c r="O597" s="22"/>
      <c r="P597" s="22"/>
      <c r="Q597" s="22"/>
      <c r="R597" s="38"/>
      <c r="S597" s="22"/>
      <c r="T597" s="22"/>
      <c r="U597" s="38"/>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4"/>
      <c r="AZ597" s="24"/>
      <c r="BA597" s="22"/>
      <c r="BB597" s="22"/>
      <c r="BC597" s="22"/>
      <c r="BD597" s="24"/>
      <c r="BE597" s="22"/>
    </row>
    <row r="598" spans="1:57" ht="13.8">
      <c r="A598" s="22"/>
      <c r="B598" s="22"/>
      <c r="C598" s="22"/>
      <c r="D598" s="22"/>
      <c r="E598" s="22"/>
      <c r="F598" s="22"/>
      <c r="G598" s="22"/>
      <c r="H598" s="22"/>
      <c r="I598" s="22"/>
      <c r="J598" s="22"/>
      <c r="K598" s="22"/>
      <c r="L598" s="22"/>
      <c r="M598" s="22"/>
      <c r="N598" s="22"/>
      <c r="O598" s="22"/>
      <c r="P598" s="22"/>
      <c r="Q598" s="22"/>
      <c r="R598" s="38"/>
      <c r="S598" s="22"/>
      <c r="T598" s="22"/>
      <c r="U598" s="38"/>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4"/>
      <c r="AZ598" s="24"/>
      <c r="BA598" s="22"/>
      <c r="BB598" s="22"/>
      <c r="BC598" s="22"/>
      <c r="BD598" s="24"/>
      <c r="BE598" s="22"/>
    </row>
    <row r="599" spans="1:57" ht="13.8">
      <c r="A599" s="22"/>
      <c r="B599" s="22"/>
      <c r="C599" s="22"/>
      <c r="D599" s="22"/>
      <c r="E599" s="22"/>
      <c r="F599" s="22"/>
      <c r="G599" s="22"/>
      <c r="H599" s="22"/>
      <c r="I599" s="22"/>
      <c r="J599" s="22"/>
      <c r="K599" s="22"/>
      <c r="L599" s="22"/>
      <c r="M599" s="22"/>
      <c r="N599" s="22"/>
      <c r="O599" s="22"/>
      <c r="P599" s="22"/>
      <c r="Q599" s="22"/>
      <c r="R599" s="38"/>
      <c r="S599" s="22"/>
      <c r="T599" s="22"/>
      <c r="U599" s="38"/>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4"/>
      <c r="AZ599" s="24"/>
      <c r="BA599" s="22"/>
      <c r="BB599" s="22"/>
      <c r="BC599" s="22"/>
      <c r="BD599" s="24"/>
      <c r="BE599" s="22"/>
    </row>
    <row r="600" spans="1:57" ht="13.8">
      <c r="A600" s="22"/>
      <c r="B600" s="22"/>
      <c r="C600" s="22"/>
      <c r="D600" s="22"/>
      <c r="E600" s="22"/>
      <c r="F600" s="22"/>
      <c r="G600" s="22"/>
      <c r="H600" s="22"/>
      <c r="I600" s="22"/>
      <c r="J600" s="22"/>
      <c r="K600" s="22"/>
      <c r="L600" s="22"/>
      <c r="M600" s="22"/>
      <c r="N600" s="22"/>
      <c r="O600" s="22"/>
      <c r="P600" s="22"/>
      <c r="Q600" s="22"/>
      <c r="R600" s="38"/>
      <c r="S600" s="22"/>
      <c r="T600" s="22"/>
      <c r="U600" s="38"/>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4"/>
      <c r="AZ600" s="24"/>
      <c r="BA600" s="22"/>
      <c r="BB600" s="22"/>
      <c r="BC600" s="22"/>
      <c r="BD600" s="24"/>
      <c r="BE600" s="22"/>
    </row>
    <row r="601" spans="1:57" ht="13.8">
      <c r="A601" s="22"/>
      <c r="B601" s="22"/>
      <c r="C601" s="22"/>
      <c r="D601" s="22"/>
      <c r="E601" s="22"/>
      <c r="F601" s="22"/>
      <c r="G601" s="22"/>
      <c r="H601" s="22"/>
      <c r="I601" s="22"/>
      <c r="J601" s="22"/>
      <c r="K601" s="22"/>
      <c r="L601" s="22"/>
      <c r="M601" s="22"/>
      <c r="N601" s="22"/>
      <c r="O601" s="22"/>
      <c r="P601" s="22"/>
      <c r="Q601" s="22"/>
      <c r="R601" s="38"/>
      <c r="S601" s="22"/>
      <c r="T601" s="22"/>
      <c r="U601" s="38"/>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4"/>
      <c r="AZ601" s="24"/>
      <c r="BA601" s="22"/>
      <c r="BB601" s="22"/>
      <c r="BC601" s="22"/>
      <c r="BD601" s="24"/>
      <c r="BE601" s="22"/>
    </row>
    <row r="602" spans="1:57" ht="13.8">
      <c r="A602" s="22"/>
      <c r="B602" s="22"/>
      <c r="C602" s="22"/>
      <c r="D602" s="22"/>
      <c r="E602" s="22"/>
      <c r="F602" s="22"/>
      <c r="G602" s="22"/>
      <c r="H602" s="22"/>
      <c r="I602" s="22"/>
      <c r="J602" s="22"/>
      <c r="K602" s="22"/>
      <c r="L602" s="22"/>
      <c r="M602" s="22"/>
      <c r="N602" s="22"/>
      <c r="O602" s="22"/>
      <c r="P602" s="22"/>
      <c r="Q602" s="22"/>
      <c r="R602" s="38"/>
      <c r="S602" s="22"/>
      <c r="T602" s="22"/>
      <c r="U602" s="38"/>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4"/>
      <c r="AZ602" s="24"/>
      <c r="BA602" s="22"/>
      <c r="BB602" s="22"/>
      <c r="BC602" s="22"/>
      <c r="BD602" s="24"/>
      <c r="BE602" s="22"/>
    </row>
    <row r="603" spans="1:57" ht="13.8">
      <c r="A603" s="22"/>
      <c r="B603" s="22"/>
      <c r="C603" s="22"/>
      <c r="D603" s="22"/>
      <c r="E603" s="22"/>
      <c r="F603" s="22"/>
      <c r="G603" s="22"/>
      <c r="H603" s="22"/>
      <c r="I603" s="22"/>
      <c r="J603" s="22"/>
      <c r="K603" s="22"/>
      <c r="L603" s="22"/>
      <c r="M603" s="22"/>
      <c r="N603" s="22"/>
      <c r="O603" s="22"/>
      <c r="P603" s="22"/>
      <c r="Q603" s="22"/>
      <c r="R603" s="38"/>
      <c r="S603" s="22"/>
      <c r="T603" s="22"/>
      <c r="U603" s="38"/>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4"/>
      <c r="AZ603" s="24"/>
      <c r="BA603" s="22"/>
      <c r="BB603" s="22"/>
      <c r="BC603" s="22"/>
      <c r="BD603" s="24"/>
      <c r="BE603" s="22"/>
    </row>
    <row r="604" spans="1:57" ht="13.8">
      <c r="A604" s="22"/>
      <c r="B604" s="22"/>
      <c r="C604" s="22"/>
      <c r="D604" s="22"/>
      <c r="E604" s="22"/>
      <c r="F604" s="22"/>
      <c r="G604" s="22"/>
      <c r="H604" s="22"/>
      <c r="I604" s="22"/>
      <c r="J604" s="22"/>
      <c r="K604" s="22"/>
      <c r="L604" s="22"/>
      <c r="M604" s="22"/>
      <c r="N604" s="22"/>
      <c r="O604" s="22"/>
      <c r="P604" s="22"/>
      <c r="Q604" s="22"/>
      <c r="R604" s="38"/>
      <c r="S604" s="22"/>
      <c r="T604" s="22"/>
      <c r="U604" s="38"/>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4"/>
      <c r="AZ604" s="24"/>
      <c r="BA604" s="22"/>
      <c r="BB604" s="22"/>
      <c r="BC604" s="22"/>
      <c r="BD604" s="24"/>
      <c r="BE604" s="22"/>
    </row>
    <row r="605" spans="1:57" ht="13.8">
      <c r="A605" s="22"/>
      <c r="B605" s="22"/>
      <c r="C605" s="22"/>
      <c r="D605" s="22"/>
      <c r="E605" s="22"/>
      <c r="F605" s="22"/>
      <c r="G605" s="22"/>
      <c r="H605" s="22"/>
      <c r="I605" s="22"/>
      <c r="J605" s="22"/>
      <c r="K605" s="22"/>
      <c r="L605" s="22"/>
      <c r="M605" s="22"/>
      <c r="N605" s="22"/>
      <c r="O605" s="22"/>
      <c r="P605" s="22"/>
      <c r="Q605" s="22"/>
      <c r="R605" s="38"/>
      <c r="S605" s="22"/>
      <c r="T605" s="22"/>
      <c r="U605" s="38"/>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4"/>
      <c r="AZ605" s="24"/>
      <c r="BA605" s="22"/>
      <c r="BB605" s="22"/>
      <c r="BC605" s="22"/>
      <c r="BD605" s="24"/>
      <c r="BE605" s="22"/>
    </row>
    <row r="606" spans="1:57" ht="13.8">
      <c r="A606" s="22"/>
      <c r="B606" s="22"/>
      <c r="C606" s="22"/>
      <c r="D606" s="22"/>
      <c r="E606" s="22"/>
      <c r="F606" s="22"/>
      <c r="G606" s="22"/>
      <c r="H606" s="22"/>
      <c r="I606" s="22"/>
      <c r="J606" s="22"/>
      <c r="K606" s="22"/>
      <c r="L606" s="22"/>
      <c r="M606" s="22"/>
      <c r="N606" s="22"/>
      <c r="O606" s="22"/>
      <c r="P606" s="22"/>
      <c r="Q606" s="22"/>
      <c r="R606" s="38"/>
      <c r="S606" s="22"/>
      <c r="T606" s="22"/>
      <c r="U606" s="38"/>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4"/>
      <c r="AZ606" s="24"/>
      <c r="BA606" s="22"/>
      <c r="BB606" s="22"/>
      <c r="BC606" s="22"/>
      <c r="BD606" s="24"/>
      <c r="BE606" s="22"/>
    </row>
    <row r="607" spans="1:57" ht="13.8">
      <c r="A607" s="22"/>
      <c r="B607" s="22"/>
      <c r="C607" s="22"/>
      <c r="D607" s="22"/>
      <c r="E607" s="22"/>
      <c r="F607" s="22"/>
      <c r="G607" s="22"/>
      <c r="H607" s="22"/>
      <c r="I607" s="22"/>
      <c r="J607" s="22"/>
      <c r="K607" s="22"/>
      <c r="L607" s="22"/>
      <c r="M607" s="22"/>
      <c r="N607" s="22"/>
      <c r="O607" s="22"/>
      <c r="P607" s="22"/>
      <c r="Q607" s="22"/>
      <c r="R607" s="38"/>
      <c r="S607" s="22"/>
      <c r="T607" s="22"/>
      <c r="U607" s="38"/>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4"/>
      <c r="AZ607" s="24"/>
      <c r="BA607" s="22"/>
      <c r="BB607" s="22"/>
      <c r="BC607" s="22"/>
      <c r="BD607" s="24"/>
      <c r="BE607" s="22"/>
    </row>
    <row r="608" spans="1:57" ht="13.8">
      <c r="A608" s="22"/>
      <c r="B608" s="22"/>
      <c r="C608" s="22"/>
      <c r="D608" s="22"/>
      <c r="E608" s="22"/>
      <c r="F608" s="22"/>
      <c r="G608" s="22"/>
      <c r="H608" s="22"/>
      <c r="I608" s="22"/>
      <c r="J608" s="22"/>
      <c r="K608" s="22"/>
      <c r="L608" s="22"/>
      <c r="M608" s="22"/>
      <c r="N608" s="22"/>
      <c r="O608" s="22"/>
      <c r="P608" s="22"/>
      <c r="Q608" s="22"/>
      <c r="R608" s="38"/>
      <c r="S608" s="22"/>
      <c r="T608" s="22"/>
      <c r="U608" s="38"/>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4"/>
      <c r="AZ608" s="24"/>
      <c r="BA608" s="22"/>
      <c r="BB608" s="22"/>
      <c r="BC608" s="22"/>
      <c r="BD608" s="24"/>
      <c r="BE608" s="22"/>
    </row>
    <row r="609" spans="1:57" ht="13.8">
      <c r="A609" s="22"/>
      <c r="B609" s="22"/>
      <c r="C609" s="22"/>
      <c r="D609" s="22"/>
      <c r="E609" s="22"/>
      <c r="F609" s="22"/>
      <c r="G609" s="22"/>
      <c r="H609" s="22"/>
      <c r="I609" s="22"/>
      <c r="J609" s="22"/>
      <c r="K609" s="22"/>
      <c r="L609" s="22"/>
      <c r="M609" s="22"/>
      <c r="N609" s="22"/>
      <c r="O609" s="22"/>
      <c r="P609" s="22"/>
      <c r="Q609" s="22"/>
      <c r="R609" s="38"/>
      <c r="S609" s="22"/>
      <c r="T609" s="22"/>
      <c r="U609" s="38"/>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4"/>
      <c r="AZ609" s="24"/>
      <c r="BA609" s="22"/>
      <c r="BB609" s="22"/>
      <c r="BC609" s="22"/>
      <c r="BD609" s="24"/>
      <c r="BE609" s="22"/>
    </row>
    <row r="610" spans="1:57" ht="13.8">
      <c r="A610" s="22"/>
      <c r="B610" s="22"/>
      <c r="C610" s="22"/>
      <c r="D610" s="22"/>
      <c r="E610" s="22"/>
      <c r="F610" s="22"/>
      <c r="G610" s="22"/>
      <c r="H610" s="22"/>
      <c r="I610" s="22"/>
      <c r="J610" s="22"/>
      <c r="K610" s="22"/>
      <c r="L610" s="22"/>
      <c r="M610" s="22"/>
      <c r="N610" s="22"/>
      <c r="O610" s="22"/>
      <c r="P610" s="22"/>
      <c r="Q610" s="22"/>
      <c r="R610" s="38"/>
      <c r="S610" s="22"/>
      <c r="T610" s="22"/>
      <c r="U610" s="38"/>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4"/>
      <c r="AZ610" s="24"/>
      <c r="BA610" s="22"/>
      <c r="BB610" s="22"/>
      <c r="BC610" s="22"/>
      <c r="BD610" s="24"/>
      <c r="BE610" s="22"/>
    </row>
    <row r="611" spans="1:57" ht="13.8">
      <c r="A611" s="22"/>
      <c r="B611" s="22"/>
      <c r="C611" s="22"/>
      <c r="D611" s="22"/>
      <c r="E611" s="22"/>
      <c r="F611" s="22"/>
      <c r="G611" s="22"/>
      <c r="H611" s="22"/>
      <c r="I611" s="22"/>
      <c r="J611" s="22"/>
      <c r="K611" s="22"/>
      <c r="L611" s="22"/>
      <c r="M611" s="22"/>
      <c r="N611" s="22"/>
      <c r="O611" s="22"/>
      <c r="P611" s="22"/>
      <c r="Q611" s="22"/>
      <c r="R611" s="38"/>
      <c r="S611" s="22"/>
      <c r="T611" s="22"/>
      <c r="U611" s="38"/>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4"/>
      <c r="AZ611" s="24"/>
      <c r="BA611" s="22"/>
      <c r="BB611" s="22"/>
      <c r="BC611" s="22"/>
      <c r="BD611" s="24"/>
      <c r="BE611" s="22"/>
    </row>
    <row r="612" spans="1:57" ht="13.8">
      <c r="A612" s="22"/>
      <c r="B612" s="22"/>
      <c r="C612" s="22"/>
      <c r="D612" s="22"/>
      <c r="E612" s="22"/>
      <c r="F612" s="22"/>
      <c r="G612" s="22"/>
      <c r="H612" s="22"/>
      <c r="I612" s="22"/>
      <c r="J612" s="22"/>
      <c r="K612" s="22"/>
      <c r="L612" s="22"/>
      <c r="M612" s="22"/>
      <c r="N612" s="22"/>
      <c r="O612" s="22"/>
      <c r="P612" s="22"/>
      <c r="Q612" s="22"/>
      <c r="R612" s="38"/>
      <c r="S612" s="22"/>
      <c r="T612" s="22"/>
      <c r="U612" s="38"/>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4"/>
      <c r="AZ612" s="24"/>
      <c r="BA612" s="22"/>
      <c r="BB612" s="22"/>
      <c r="BC612" s="22"/>
      <c r="BD612" s="24"/>
      <c r="BE612" s="22"/>
    </row>
    <row r="613" spans="1:57" ht="13.8">
      <c r="A613" s="22"/>
      <c r="B613" s="22"/>
      <c r="C613" s="22"/>
      <c r="D613" s="22"/>
      <c r="E613" s="22"/>
      <c r="F613" s="22"/>
      <c r="G613" s="22"/>
      <c r="H613" s="22"/>
      <c r="I613" s="22"/>
      <c r="J613" s="22"/>
      <c r="K613" s="22"/>
      <c r="L613" s="22"/>
      <c r="M613" s="22"/>
      <c r="N613" s="22"/>
      <c r="O613" s="22"/>
      <c r="P613" s="22"/>
      <c r="Q613" s="22"/>
      <c r="R613" s="38"/>
      <c r="S613" s="22"/>
      <c r="T613" s="22"/>
      <c r="U613" s="38"/>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4"/>
      <c r="AZ613" s="24"/>
      <c r="BA613" s="22"/>
      <c r="BB613" s="22"/>
      <c r="BC613" s="22"/>
      <c r="BD613" s="24"/>
      <c r="BE613" s="22"/>
    </row>
    <row r="614" spans="1:57" ht="13.8">
      <c r="A614" s="22"/>
      <c r="B614" s="22"/>
      <c r="C614" s="22"/>
      <c r="D614" s="22"/>
      <c r="E614" s="22"/>
      <c r="F614" s="22"/>
      <c r="G614" s="22"/>
      <c r="H614" s="22"/>
      <c r="I614" s="22"/>
      <c r="J614" s="22"/>
      <c r="K614" s="22"/>
      <c r="L614" s="22"/>
      <c r="M614" s="22"/>
      <c r="N614" s="22"/>
      <c r="O614" s="22"/>
      <c r="P614" s="22"/>
      <c r="Q614" s="22"/>
      <c r="R614" s="38"/>
      <c r="S614" s="22"/>
      <c r="T614" s="22"/>
      <c r="U614" s="38"/>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4"/>
      <c r="AZ614" s="24"/>
      <c r="BA614" s="22"/>
      <c r="BB614" s="22"/>
      <c r="BC614" s="22"/>
      <c r="BD614" s="24"/>
      <c r="BE614" s="22"/>
    </row>
    <row r="615" spans="1:57" ht="13.8">
      <c r="A615" s="22"/>
      <c r="B615" s="22"/>
      <c r="C615" s="22"/>
      <c r="D615" s="22"/>
      <c r="E615" s="22"/>
      <c r="F615" s="22"/>
      <c r="G615" s="22"/>
      <c r="H615" s="22"/>
      <c r="I615" s="22"/>
      <c r="J615" s="22"/>
      <c r="K615" s="22"/>
      <c r="L615" s="22"/>
      <c r="M615" s="22"/>
      <c r="N615" s="22"/>
      <c r="O615" s="22"/>
      <c r="P615" s="22"/>
      <c r="Q615" s="22"/>
      <c r="R615" s="38"/>
      <c r="S615" s="22"/>
      <c r="T615" s="22"/>
      <c r="U615" s="38"/>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4"/>
      <c r="AZ615" s="24"/>
      <c r="BA615" s="22"/>
      <c r="BB615" s="22"/>
      <c r="BC615" s="22"/>
      <c r="BD615" s="24"/>
      <c r="BE615" s="22"/>
    </row>
    <row r="616" spans="1:57" ht="13.8">
      <c r="A616" s="22"/>
      <c r="B616" s="22"/>
      <c r="C616" s="22"/>
      <c r="D616" s="22"/>
      <c r="E616" s="22"/>
      <c r="F616" s="22"/>
      <c r="G616" s="22"/>
      <c r="H616" s="22"/>
      <c r="I616" s="22"/>
      <c r="J616" s="22"/>
      <c r="K616" s="22"/>
      <c r="L616" s="22"/>
      <c r="M616" s="22"/>
      <c r="N616" s="22"/>
      <c r="O616" s="22"/>
      <c r="P616" s="22"/>
      <c r="Q616" s="22"/>
      <c r="R616" s="38"/>
      <c r="S616" s="22"/>
      <c r="T616" s="22"/>
      <c r="U616" s="38"/>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4"/>
      <c r="AZ616" s="24"/>
      <c r="BA616" s="22"/>
      <c r="BB616" s="22"/>
      <c r="BC616" s="22"/>
      <c r="BD616" s="24"/>
      <c r="BE616" s="22"/>
    </row>
    <row r="617" spans="1:57" ht="13.8">
      <c r="A617" s="22"/>
      <c r="B617" s="22"/>
      <c r="C617" s="22"/>
      <c r="D617" s="22"/>
      <c r="E617" s="22"/>
      <c r="F617" s="22"/>
      <c r="G617" s="22"/>
      <c r="H617" s="22"/>
      <c r="I617" s="22"/>
      <c r="J617" s="22"/>
      <c r="K617" s="22"/>
      <c r="L617" s="22"/>
      <c r="M617" s="22"/>
      <c r="N617" s="22"/>
      <c r="O617" s="22"/>
      <c r="P617" s="22"/>
      <c r="Q617" s="22"/>
      <c r="R617" s="38"/>
      <c r="S617" s="22"/>
      <c r="T617" s="22"/>
      <c r="U617" s="38"/>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4"/>
      <c r="AZ617" s="24"/>
      <c r="BA617" s="22"/>
      <c r="BB617" s="22"/>
      <c r="BC617" s="22"/>
      <c r="BD617" s="24"/>
      <c r="BE617" s="22"/>
    </row>
    <row r="618" spans="1:57" ht="13.8">
      <c r="A618" s="22"/>
      <c r="B618" s="22"/>
      <c r="C618" s="22"/>
      <c r="D618" s="22"/>
      <c r="E618" s="22"/>
      <c r="F618" s="22"/>
      <c r="G618" s="22"/>
      <c r="H618" s="22"/>
      <c r="I618" s="22"/>
      <c r="J618" s="22"/>
      <c r="K618" s="22"/>
      <c r="L618" s="22"/>
      <c r="M618" s="22"/>
      <c r="N618" s="22"/>
      <c r="O618" s="22"/>
      <c r="P618" s="22"/>
      <c r="Q618" s="22"/>
      <c r="R618" s="38"/>
      <c r="S618" s="22"/>
      <c r="T618" s="22"/>
      <c r="U618" s="38"/>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4"/>
      <c r="AZ618" s="24"/>
      <c r="BA618" s="22"/>
      <c r="BB618" s="22"/>
      <c r="BC618" s="22"/>
      <c r="BD618" s="24"/>
      <c r="BE618" s="22"/>
    </row>
    <row r="619" spans="1:57" ht="13.8">
      <c r="A619" s="22"/>
      <c r="B619" s="22"/>
      <c r="C619" s="22"/>
      <c r="D619" s="22"/>
      <c r="E619" s="22"/>
      <c r="F619" s="22"/>
      <c r="G619" s="22"/>
      <c r="H619" s="22"/>
      <c r="I619" s="22"/>
      <c r="J619" s="22"/>
      <c r="K619" s="22"/>
      <c r="L619" s="22"/>
      <c r="M619" s="22"/>
      <c r="N619" s="22"/>
      <c r="O619" s="22"/>
      <c r="P619" s="22"/>
      <c r="Q619" s="22"/>
      <c r="R619" s="38"/>
      <c r="S619" s="22"/>
      <c r="T619" s="22"/>
      <c r="U619" s="38"/>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4"/>
      <c r="AZ619" s="24"/>
      <c r="BA619" s="22"/>
      <c r="BB619" s="22"/>
      <c r="BC619" s="22"/>
      <c r="BD619" s="24"/>
      <c r="BE619" s="22"/>
    </row>
    <row r="620" spans="1:57" ht="13.8">
      <c r="A620" s="22"/>
      <c r="B620" s="22"/>
      <c r="C620" s="22"/>
      <c r="D620" s="22"/>
      <c r="E620" s="22"/>
      <c r="F620" s="22"/>
      <c r="G620" s="22"/>
      <c r="H620" s="22"/>
      <c r="I620" s="22"/>
      <c r="J620" s="22"/>
      <c r="K620" s="22"/>
      <c r="L620" s="22"/>
      <c r="M620" s="22"/>
      <c r="N620" s="22"/>
      <c r="O620" s="22"/>
      <c r="P620" s="22"/>
      <c r="Q620" s="22"/>
      <c r="R620" s="38"/>
      <c r="S620" s="22"/>
      <c r="T620" s="22"/>
      <c r="U620" s="38"/>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4"/>
      <c r="AZ620" s="24"/>
      <c r="BA620" s="22"/>
      <c r="BB620" s="22"/>
      <c r="BC620" s="22"/>
      <c r="BD620" s="24"/>
      <c r="BE620" s="22"/>
    </row>
    <row r="621" spans="1:57" ht="13.8">
      <c r="A621" s="22"/>
      <c r="B621" s="22"/>
      <c r="C621" s="22"/>
      <c r="D621" s="22"/>
      <c r="E621" s="22"/>
      <c r="F621" s="22"/>
      <c r="G621" s="22"/>
      <c r="H621" s="22"/>
      <c r="I621" s="22"/>
      <c r="J621" s="22"/>
      <c r="K621" s="22"/>
      <c r="L621" s="22"/>
      <c r="M621" s="22"/>
      <c r="N621" s="22"/>
      <c r="O621" s="22"/>
      <c r="P621" s="22"/>
      <c r="Q621" s="22"/>
      <c r="R621" s="38"/>
      <c r="S621" s="22"/>
      <c r="T621" s="22"/>
      <c r="U621" s="38"/>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4"/>
      <c r="AZ621" s="24"/>
      <c r="BA621" s="22"/>
      <c r="BB621" s="22"/>
      <c r="BC621" s="22"/>
      <c r="BD621" s="24"/>
      <c r="BE621" s="22"/>
    </row>
    <row r="622" spans="1:57" ht="13.8">
      <c r="A622" s="22"/>
      <c r="B622" s="22"/>
      <c r="C622" s="22"/>
      <c r="D622" s="22"/>
      <c r="E622" s="22"/>
      <c r="F622" s="22"/>
      <c r="G622" s="22"/>
      <c r="H622" s="22"/>
      <c r="I622" s="22"/>
      <c r="J622" s="22"/>
      <c r="K622" s="22"/>
      <c r="L622" s="22"/>
      <c r="M622" s="22"/>
      <c r="N622" s="22"/>
      <c r="O622" s="22"/>
      <c r="P622" s="22"/>
      <c r="Q622" s="22"/>
      <c r="R622" s="38"/>
      <c r="S622" s="22"/>
      <c r="T622" s="22"/>
      <c r="U622" s="38"/>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4"/>
      <c r="AZ622" s="24"/>
      <c r="BA622" s="22"/>
      <c r="BB622" s="22"/>
      <c r="BC622" s="22"/>
      <c r="BD622" s="24"/>
      <c r="BE622" s="22"/>
    </row>
    <row r="623" spans="1:57" ht="13.8">
      <c r="A623" s="22"/>
      <c r="B623" s="22"/>
      <c r="C623" s="22"/>
      <c r="D623" s="22"/>
      <c r="E623" s="22"/>
      <c r="F623" s="22"/>
      <c r="G623" s="22"/>
      <c r="H623" s="22"/>
      <c r="I623" s="22"/>
      <c r="J623" s="22"/>
      <c r="K623" s="22"/>
      <c r="L623" s="22"/>
      <c r="M623" s="22"/>
      <c r="N623" s="22"/>
      <c r="O623" s="22"/>
      <c r="P623" s="22"/>
      <c r="Q623" s="22"/>
      <c r="R623" s="38"/>
      <c r="S623" s="22"/>
      <c r="T623" s="22"/>
      <c r="U623" s="38"/>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4"/>
      <c r="AZ623" s="24"/>
      <c r="BA623" s="22"/>
      <c r="BB623" s="22"/>
      <c r="BC623" s="22"/>
      <c r="BD623" s="24"/>
      <c r="BE623" s="22"/>
    </row>
    <row r="624" spans="1:57" ht="13.8">
      <c r="A624" s="22"/>
      <c r="B624" s="22"/>
      <c r="C624" s="22"/>
      <c r="D624" s="22"/>
      <c r="E624" s="22"/>
      <c r="F624" s="22"/>
      <c r="G624" s="22"/>
      <c r="H624" s="22"/>
      <c r="I624" s="22"/>
      <c r="J624" s="22"/>
      <c r="K624" s="22"/>
      <c r="L624" s="22"/>
      <c r="M624" s="22"/>
      <c r="N624" s="22"/>
      <c r="O624" s="22"/>
      <c r="P624" s="22"/>
      <c r="Q624" s="22"/>
      <c r="R624" s="38"/>
      <c r="S624" s="22"/>
      <c r="T624" s="22"/>
      <c r="U624" s="38"/>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4"/>
      <c r="AZ624" s="24"/>
      <c r="BA624" s="22"/>
      <c r="BB624" s="22"/>
      <c r="BC624" s="22"/>
      <c r="BD624" s="24"/>
      <c r="BE624" s="22"/>
    </row>
    <row r="625" spans="1:57" ht="13.8">
      <c r="A625" s="22"/>
      <c r="B625" s="22"/>
      <c r="C625" s="22"/>
      <c r="D625" s="22"/>
      <c r="E625" s="22"/>
      <c r="F625" s="22"/>
      <c r="G625" s="22"/>
      <c r="H625" s="22"/>
      <c r="I625" s="22"/>
      <c r="J625" s="22"/>
      <c r="K625" s="22"/>
      <c r="L625" s="22"/>
      <c r="M625" s="22"/>
      <c r="N625" s="22"/>
      <c r="O625" s="22"/>
      <c r="P625" s="22"/>
      <c r="Q625" s="22"/>
      <c r="R625" s="38"/>
      <c r="S625" s="22"/>
      <c r="T625" s="22"/>
      <c r="U625" s="38"/>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4"/>
      <c r="AZ625" s="24"/>
      <c r="BA625" s="22"/>
      <c r="BB625" s="22"/>
      <c r="BC625" s="22"/>
      <c r="BD625" s="24"/>
      <c r="BE625" s="22"/>
    </row>
    <row r="626" spans="1:57" ht="13.8">
      <c r="A626" s="22"/>
      <c r="B626" s="22"/>
      <c r="C626" s="22"/>
      <c r="D626" s="22"/>
      <c r="E626" s="22"/>
      <c r="F626" s="22"/>
      <c r="G626" s="22"/>
      <c r="H626" s="22"/>
      <c r="I626" s="22"/>
      <c r="J626" s="22"/>
      <c r="K626" s="22"/>
      <c r="L626" s="22"/>
      <c r="M626" s="22"/>
      <c r="N626" s="22"/>
      <c r="O626" s="22"/>
      <c r="P626" s="22"/>
      <c r="Q626" s="22"/>
      <c r="R626" s="38"/>
      <c r="S626" s="22"/>
      <c r="T626" s="22"/>
      <c r="U626" s="38"/>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4"/>
      <c r="AZ626" s="24"/>
      <c r="BA626" s="22"/>
      <c r="BB626" s="22"/>
      <c r="BC626" s="22"/>
      <c r="BD626" s="24"/>
      <c r="BE626" s="22"/>
    </row>
    <row r="627" spans="1:57" ht="13.8">
      <c r="A627" s="22"/>
      <c r="B627" s="22"/>
      <c r="C627" s="22"/>
      <c r="D627" s="22"/>
      <c r="E627" s="22"/>
      <c r="F627" s="22"/>
      <c r="G627" s="22"/>
      <c r="H627" s="22"/>
      <c r="I627" s="22"/>
      <c r="J627" s="22"/>
      <c r="K627" s="22"/>
      <c r="L627" s="22"/>
      <c r="M627" s="22"/>
      <c r="N627" s="22"/>
      <c r="O627" s="22"/>
      <c r="P627" s="22"/>
      <c r="Q627" s="22"/>
      <c r="R627" s="38"/>
      <c r="S627" s="22"/>
      <c r="T627" s="22"/>
      <c r="U627" s="38"/>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4"/>
      <c r="AZ627" s="24"/>
      <c r="BA627" s="22"/>
      <c r="BB627" s="22"/>
      <c r="BC627" s="22"/>
      <c r="BD627" s="24"/>
      <c r="BE627" s="22"/>
    </row>
    <row r="628" spans="1:57" ht="13.8">
      <c r="A628" s="22"/>
      <c r="B628" s="22"/>
      <c r="C628" s="22"/>
      <c r="D628" s="22"/>
      <c r="E628" s="22"/>
      <c r="F628" s="22"/>
      <c r="G628" s="22"/>
      <c r="H628" s="22"/>
      <c r="I628" s="22"/>
      <c r="J628" s="22"/>
      <c r="K628" s="22"/>
      <c r="L628" s="22"/>
      <c r="M628" s="22"/>
      <c r="N628" s="22"/>
      <c r="O628" s="22"/>
      <c r="P628" s="22"/>
      <c r="Q628" s="22"/>
      <c r="R628" s="38"/>
      <c r="S628" s="22"/>
      <c r="T628" s="22"/>
      <c r="U628" s="38"/>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4"/>
      <c r="AZ628" s="24"/>
      <c r="BA628" s="22"/>
      <c r="BB628" s="22"/>
      <c r="BC628" s="22"/>
      <c r="BD628" s="24"/>
      <c r="BE628" s="22"/>
    </row>
    <row r="629" spans="1:57" ht="13.8">
      <c r="A629" s="22"/>
      <c r="B629" s="22"/>
      <c r="C629" s="22"/>
      <c r="D629" s="22"/>
      <c r="E629" s="22"/>
      <c r="F629" s="22"/>
      <c r="G629" s="22"/>
      <c r="H629" s="22"/>
      <c r="I629" s="22"/>
      <c r="J629" s="22"/>
      <c r="K629" s="22"/>
      <c r="L629" s="22"/>
      <c r="M629" s="22"/>
      <c r="N629" s="22"/>
      <c r="O629" s="22"/>
      <c r="P629" s="22"/>
      <c r="Q629" s="22"/>
      <c r="R629" s="38"/>
      <c r="S629" s="22"/>
      <c r="T629" s="22"/>
      <c r="U629" s="38"/>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4"/>
      <c r="AZ629" s="24"/>
      <c r="BA629" s="22"/>
      <c r="BB629" s="22"/>
      <c r="BC629" s="22"/>
      <c r="BD629" s="24"/>
      <c r="BE629" s="22"/>
    </row>
    <row r="630" spans="1:57" ht="13.8">
      <c r="A630" s="22"/>
      <c r="B630" s="22"/>
      <c r="C630" s="22"/>
      <c r="D630" s="22"/>
      <c r="E630" s="22"/>
      <c r="F630" s="22"/>
      <c r="G630" s="22"/>
      <c r="H630" s="22"/>
      <c r="I630" s="22"/>
      <c r="J630" s="22"/>
      <c r="K630" s="22"/>
      <c r="L630" s="22"/>
      <c r="M630" s="22"/>
      <c r="N630" s="22"/>
      <c r="O630" s="22"/>
      <c r="P630" s="22"/>
      <c r="Q630" s="22"/>
      <c r="R630" s="38"/>
      <c r="S630" s="22"/>
      <c r="T630" s="22"/>
      <c r="U630" s="38"/>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4"/>
      <c r="AZ630" s="24"/>
      <c r="BA630" s="22"/>
      <c r="BB630" s="22"/>
      <c r="BC630" s="22"/>
      <c r="BD630" s="24"/>
      <c r="BE630" s="22"/>
    </row>
    <row r="631" spans="1:57" ht="13.8">
      <c r="A631" s="22"/>
      <c r="B631" s="22"/>
      <c r="C631" s="22"/>
      <c r="D631" s="22"/>
      <c r="E631" s="22"/>
      <c r="F631" s="22"/>
      <c r="G631" s="22"/>
      <c r="H631" s="22"/>
      <c r="I631" s="22"/>
      <c r="J631" s="22"/>
      <c r="K631" s="22"/>
      <c r="L631" s="22"/>
      <c r="M631" s="22"/>
      <c r="N631" s="22"/>
      <c r="O631" s="22"/>
      <c r="P631" s="22"/>
      <c r="Q631" s="22"/>
      <c r="R631" s="38"/>
      <c r="S631" s="22"/>
      <c r="T631" s="22"/>
      <c r="U631" s="38"/>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4"/>
      <c r="AZ631" s="24"/>
      <c r="BA631" s="22"/>
      <c r="BB631" s="22"/>
      <c r="BC631" s="22"/>
      <c r="BD631" s="24"/>
      <c r="BE631" s="22"/>
    </row>
    <row r="632" spans="1:57" ht="13.8">
      <c r="A632" s="22"/>
      <c r="B632" s="22"/>
      <c r="C632" s="22"/>
      <c r="D632" s="22"/>
      <c r="E632" s="22"/>
      <c r="F632" s="22"/>
      <c r="G632" s="22"/>
      <c r="H632" s="22"/>
      <c r="I632" s="22"/>
      <c r="J632" s="22"/>
      <c r="K632" s="22"/>
      <c r="L632" s="22"/>
      <c r="M632" s="22"/>
      <c r="N632" s="22"/>
      <c r="O632" s="22"/>
      <c r="P632" s="22"/>
      <c r="Q632" s="22"/>
      <c r="R632" s="38"/>
      <c r="S632" s="22"/>
      <c r="T632" s="22"/>
      <c r="U632" s="38"/>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4"/>
      <c r="AZ632" s="24"/>
      <c r="BA632" s="22"/>
      <c r="BB632" s="22"/>
      <c r="BC632" s="22"/>
      <c r="BD632" s="24"/>
      <c r="BE632" s="22"/>
    </row>
    <row r="633" spans="1:57" ht="13.8">
      <c r="A633" s="22"/>
      <c r="B633" s="22"/>
      <c r="C633" s="22"/>
      <c r="D633" s="22"/>
      <c r="E633" s="22"/>
      <c r="F633" s="22"/>
      <c r="G633" s="22"/>
      <c r="H633" s="22"/>
      <c r="I633" s="22"/>
      <c r="J633" s="22"/>
      <c r="K633" s="22"/>
      <c r="L633" s="22"/>
      <c r="M633" s="22"/>
      <c r="N633" s="22"/>
      <c r="O633" s="22"/>
      <c r="P633" s="22"/>
      <c r="Q633" s="22"/>
      <c r="R633" s="38"/>
      <c r="S633" s="22"/>
      <c r="T633" s="22"/>
      <c r="U633" s="38"/>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4"/>
      <c r="AZ633" s="24"/>
      <c r="BA633" s="22"/>
      <c r="BB633" s="22"/>
      <c r="BC633" s="22"/>
      <c r="BD633" s="24"/>
      <c r="BE633" s="22"/>
    </row>
    <row r="634" spans="1:57" ht="13.8">
      <c r="A634" s="22"/>
      <c r="B634" s="22"/>
      <c r="C634" s="22"/>
      <c r="D634" s="22"/>
      <c r="E634" s="22"/>
      <c r="F634" s="22"/>
      <c r="G634" s="22"/>
      <c r="H634" s="22"/>
      <c r="I634" s="22"/>
      <c r="J634" s="22"/>
      <c r="K634" s="22"/>
      <c r="L634" s="22"/>
      <c r="M634" s="22"/>
      <c r="N634" s="22"/>
      <c r="O634" s="22"/>
      <c r="P634" s="22"/>
      <c r="Q634" s="22"/>
      <c r="R634" s="38"/>
      <c r="S634" s="22"/>
      <c r="T634" s="22"/>
      <c r="U634" s="38"/>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4"/>
      <c r="AZ634" s="24"/>
      <c r="BA634" s="22"/>
      <c r="BB634" s="22"/>
      <c r="BC634" s="22"/>
      <c r="BD634" s="24"/>
      <c r="BE634" s="22"/>
    </row>
    <row r="635" spans="1:57" ht="13.8">
      <c r="A635" s="22"/>
      <c r="B635" s="22"/>
      <c r="C635" s="22"/>
      <c r="D635" s="22"/>
      <c r="E635" s="22"/>
      <c r="F635" s="22"/>
      <c r="G635" s="22"/>
      <c r="H635" s="22"/>
      <c r="I635" s="22"/>
      <c r="J635" s="22"/>
      <c r="K635" s="22"/>
      <c r="L635" s="22"/>
      <c r="M635" s="22"/>
      <c r="N635" s="22"/>
      <c r="O635" s="22"/>
      <c r="P635" s="22"/>
      <c r="Q635" s="22"/>
      <c r="R635" s="38"/>
      <c r="S635" s="22"/>
      <c r="T635" s="22"/>
      <c r="U635" s="38"/>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4"/>
      <c r="AZ635" s="24"/>
      <c r="BA635" s="22"/>
      <c r="BB635" s="22"/>
      <c r="BC635" s="22"/>
      <c r="BD635" s="24"/>
      <c r="BE635" s="22"/>
    </row>
    <row r="636" spans="1:57" ht="13.8">
      <c r="A636" s="22"/>
      <c r="B636" s="22"/>
      <c r="C636" s="22"/>
      <c r="D636" s="22"/>
      <c r="E636" s="22"/>
      <c r="F636" s="22"/>
      <c r="G636" s="22"/>
      <c r="H636" s="22"/>
      <c r="I636" s="22"/>
      <c r="J636" s="22"/>
      <c r="K636" s="22"/>
      <c r="L636" s="22"/>
      <c r="M636" s="22"/>
      <c r="N636" s="22"/>
      <c r="O636" s="22"/>
      <c r="P636" s="22"/>
      <c r="Q636" s="22"/>
      <c r="R636" s="38"/>
      <c r="S636" s="22"/>
      <c r="T636" s="22"/>
      <c r="U636" s="38"/>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4"/>
      <c r="AZ636" s="24"/>
      <c r="BA636" s="22"/>
      <c r="BB636" s="22"/>
      <c r="BC636" s="22"/>
      <c r="BD636" s="24"/>
      <c r="BE636" s="22"/>
    </row>
    <row r="637" spans="1:57" ht="13.8">
      <c r="A637" s="22"/>
      <c r="B637" s="22"/>
      <c r="C637" s="22"/>
      <c r="D637" s="22"/>
      <c r="E637" s="22"/>
      <c r="F637" s="22"/>
      <c r="G637" s="22"/>
      <c r="H637" s="22"/>
      <c r="I637" s="22"/>
      <c r="J637" s="22"/>
      <c r="K637" s="22"/>
      <c r="L637" s="22"/>
      <c r="M637" s="22"/>
      <c r="N637" s="22"/>
      <c r="O637" s="22"/>
      <c r="P637" s="22"/>
      <c r="Q637" s="22"/>
      <c r="R637" s="38"/>
      <c r="S637" s="22"/>
      <c r="T637" s="22"/>
      <c r="U637" s="38"/>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4"/>
      <c r="AZ637" s="24"/>
      <c r="BA637" s="22"/>
      <c r="BB637" s="22"/>
      <c r="BC637" s="22"/>
      <c r="BD637" s="24"/>
      <c r="BE637" s="22"/>
    </row>
    <row r="638" spans="1:57" ht="13.8">
      <c r="A638" s="22"/>
      <c r="B638" s="22"/>
      <c r="C638" s="22"/>
      <c r="D638" s="22"/>
      <c r="E638" s="22"/>
      <c r="F638" s="22"/>
      <c r="G638" s="22"/>
      <c r="H638" s="22"/>
      <c r="I638" s="22"/>
      <c r="J638" s="22"/>
      <c r="K638" s="22"/>
      <c r="L638" s="22"/>
      <c r="M638" s="22"/>
      <c r="N638" s="22"/>
      <c r="O638" s="22"/>
      <c r="P638" s="22"/>
      <c r="Q638" s="22"/>
      <c r="R638" s="38"/>
      <c r="S638" s="22"/>
      <c r="T638" s="22"/>
      <c r="U638" s="38"/>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4"/>
      <c r="AZ638" s="24"/>
      <c r="BA638" s="22"/>
      <c r="BB638" s="22"/>
      <c r="BC638" s="22"/>
      <c r="BD638" s="24"/>
      <c r="BE638" s="22"/>
    </row>
    <row r="639" spans="1:57" ht="13.8">
      <c r="A639" s="22"/>
      <c r="B639" s="22"/>
      <c r="C639" s="22"/>
      <c r="D639" s="22"/>
      <c r="E639" s="22"/>
      <c r="F639" s="22"/>
      <c r="G639" s="22"/>
      <c r="H639" s="22"/>
      <c r="I639" s="22"/>
      <c r="J639" s="22"/>
      <c r="K639" s="22"/>
      <c r="L639" s="22"/>
      <c r="M639" s="22"/>
      <c r="N639" s="22"/>
      <c r="O639" s="22"/>
      <c r="P639" s="22"/>
      <c r="Q639" s="22"/>
      <c r="R639" s="38"/>
      <c r="S639" s="22"/>
      <c r="T639" s="22"/>
      <c r="U639" s="38"/>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4"/>
      <c r="AZ639" s="24"/>
      <c r="BA639" s="22"/>
      <c r="BB639" s="22"/>
      <c r="BC639" s="22"/>
      <c r="BD639" s="24"/>
      <c r="BE639" s="22"/>
    </row>
    <row r="640" spans="1:57" ht="13.8">
      <c r="A640" s="22"/>
      <c r="B640" s="22"/>
      <c r="C640" s="22"/>
      <c r="D640" s="22"/>
      <c r="E640" s="22"/>
      <c r="F640" s="22"/>
      <c r="G640" s="22"/>
      <c r="H640" s="22"/>
      <c r="I640" s="22"/>
      <c r="J640" s="22"/>
      <c r="K640" s="22"/>
      <c r="L640" s="22"/>
      <c r="M640" s="22"/>
      <c r="N640" s="22"/>
      <c r="O640" s="22"/>
      <c r="P640" s="22"/>
      <c r="Q640" s="22"/>
      <c r="R640" s="38"/>
      <c r="S640" s="22"/>
      <c r="T640" s="22"/>
      <c r="U640" s="38"/>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4"/>
      <c r="AZ640" s="24"/>
      <c r="BA640" s="22"/>
      <c r="BB640" s="22"/>
      <c r="BC640" s="22"/>
      <c r="BD640" s="24"/>
      <c r="BE640" s="22"/>
    </row>
    <row r="641" spans="1:57" ht="13.8">
      <c r="A641" s="22"/>
      <c r="B641" s="22"/>
      <c r="C641" s="22"/>
      <c r="D641" s="22"/>
      <c r="E641" s="22"/>
      <c r="F641" s="22"/>
      <c r="G641" s="22"/>
      <c r="H641" s="22"/>
      <c r="I641" s="22"/>
      <c r="J641" s="22"/>
      <c r="K641" s="22"/>
      <c r="L641" s="22"/>
      <c r="M641" s="22"/>
      <c r="N641" s="22"/>
      <c r="O641" s="22"/>
      <c r="P641" s="22"/>
      <c r="Q641" s="22"/>
      <c r="R641" s="38"/>
      <c r="S641" s="22"/>
      <c r="T641" s="22"/>
      <c r="U641" s="38"/>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4"/>
      <c r="AZ641" s="24"/>
      <c r="BA641" s="22"/>
      <c r="BB641" s="22"/>
      <c r="BC641" s="22"/>
      <c r="BD641" s="24"/>
      <c r="BE641" s="22"/>
    </row>
    <row r="642" spans="1:57" ht="13.8">
      <c r="A642" s="22"/>
      <c r="B642" s="22"/>
      <c r="C642" s="22"/>
      <c r="D642" s="22"/>
      <c r="E642" s="22"/>
      <c r="F642" s="22"/>
      <c r="G642" s="22"/>
      <c r="H642" s="22"/>
      <c r="I642" s="22"/>
      <c r="J642" s="22"/>
      <c r="K642" s="22"/>
      <c r="L642" s="22"/>
      <c r="M642" s="22"/>
      <c r="N642" s="22"/>
      <c r="O642" s="22"/>
      <c r="P642" s="22"/>
      <c r="Q642" s="22"/>
      <c r="R642" s="38"/>
      <c r="S642" s="22"/>
      <c r="T642" s="22"/>
      <c r="U642" s="38"/>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4"/>
      <c r="AZ642" s="24"/>
      <c r="BA642" s="22"/>
      <c r="BB642" s="22"/>
      <c r="BC642" s="22"/>
      <c r="BD642" s="24"/>
      <c r="BE642" s="22"/>
    </row>
    <row r="643" spans="1:57" ht="13.8">
      <c r="A643" s="22"/>
      <c r="B643" s="22"/>
      <c r="C643" s="22"/>
      <c r="D643" s="22"/>
      <c r="E643" s="22"/>
      <c r="F643" s="22"/>
      <c r="G643" s="22"/>
      <c r="H643" s="22"/>
      <c r="I643" s="22"/>
      <c r="J643" s="22"/>
      <c r="K643" s="22"/>
      <c r="L643" s="22"/>
      <c r="M643" s="22"/>
      <c r="N643" s="22"/>
      <c r="O643" s="22"/>
      <c r="P643" s="22"/>
      <c r="Q643" s="22"/>
      <c r="R643" s="38"/>
      <c r="S643" s="22"/>
      <c r="T643" s="22"/>
      <c r="U643" s="38"/>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4"/>
      <c r="AZ643" s="24"/>
      <c r="BA643" s="22"/>
      <c r="BB643" s="22"/>
      <c r="BC643" s="22"/>
      <c r="BD643" s="24"/>
      <c r="BE643" s="22"/>
    </row>
    <row r="644" spans="1:57" ht="13.8">
      <c r="A644" s="22"/>
      <c r="B644" s="22"/>
      <c r="C644" s="22"/>
      <c r="D644" s="22"/>
      <c r="E644" s="22"/>
      <c r="F644" s="22"/>
      <c r="G644" s="22"/>
      <c r="H644" s="22"/>
      <c r="I644" s="22"/>
      <c r="J644" s="22"/>
      <c r="K644" s="22"/>
      <c r="L644" s="22"/>
      <c r="M644" s="22"/>
      <c r="N644" s="22"/>
      <c r="O644" s="22"/>
      <c r="P644" s="22"/>
      <c r="Q644" s="22"/>
      <c r="R644" s="38"/>
      <c r="S644" s="22"/>
      <c r="T644" s="22"/>
      <c r="U644" s="38"/>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4"/>
      <c r="AZ644" s="24"/>
      <c r="BA644" s="22"/>
      <c r="BB644" s="22"/>
      <c r="BC644" s="22"/>
      <c r="BD644" s="24"/>
      <c r="BE644" s="22"/>
    </row>
    <row r="645" spans="1:57" ht="13.8">
      <c r="A645" s="22"/>
      <c r="B645" s="22"/>
      <c r="C645" s="22"/>
      <c r="D645" s="22"/>
      <c r="E645" s="22"/>
      <c r="F645" s="22"/>
      <c r="G645" s="22"/>
      <c r="H645" s="22"/>
      <c r="I645" s="22"/>
      <c r="J645" s="22"/>
      <c r="K645" s="22"/>
      <c r="L645" s="22"/>
      <c r="M645" s="22"/>
      <c r="N645" s="22"/>
      <c r="O645" s="22"/>
      <c r="P645" s="22"/>
      <c r="Q645" s="22"/>
      <c r="R645" s="38"/>
      <c r="S645" s="22"/>
      <c r="T645" s="22"/>
      <c r="U645" s="38"/>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4"/>
      <c r="AZ645" s="24"/>
      <c r="BA645" s="22"/>
      <c r="BB645" s="22"/>
      <c r="BC645" s="22"/>
      <c r="BD645" s="24"/>
      <c r="BE645" s="22"/>
    </row>
    <row r="646" spans="1:57" ht="13.8">
      <c r="A646" s="22"/>
      <c r="B646" s="22"/>
      <c r="C646" s="22"/>
      <c r="D646" s="22"/>
      <c r="E646" s="22"/>
      <c r="F646" s="22"/>
      <c r="G646" s="22"/>
      <c r="H646" s="22"/>
      <c r="I646" s="22"/>
      <c r="J646" s="22"/>
      <c r="K646" s="22"/>
      <c r="L646" s="22"/>
      <c r="M646" s="22"/>
      <c r="N646" s="22"/>
      <c r="O646" s="22"/>
      <c r="P646" s="22"/>
      <c r="Q646" s="22"/>
      <c r="R646" s="38"/>
      <c r="S646" s="22"/>
      <c r="T646" s="22"/>
      <c r="U646" s="38"/>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4"/>
      <c r="AZ646" s="24"/>
      <c r="BA646" s="22"/>
      <c r="BB646" s="22"/>
      <c r="BC646" s="22"/>
      <c r="BD646" s="24"/>
      <c r="BE646" s="22"/>
    </row>
    <row r="647" spans="1:57" ht="13.8">
      <c r="A647" s="22"/>
      <c r="B647" s="22"/>
      <c r="C647" s="22"/>
      <c r="D647" s="22"/>
      <c r="E647" s="22"/>
      <c r="F647" s="22"/>
      <c r="G647" s="22"/>
      <c r="H647" s="22"/>
      <c r="I647" s="22"/>
      <c r="J647" s="22"/>
      <c r="K647" s="22"/>
      <c r="L647" s="22"/>
      <c r="M647" s="22"/>
      <c r="N647" s="22"/>
      <c r="O647" s="22"/>
      <c r="P647" s="22"/>
      <c r="Q647" s="22"/>
      <c r="R647" s="38"/>
      <c r="S647" s="22"/>
      <c r="T647" s="22"/>
      <c r="U647" s="38"/>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4"/>
      <c r="AZ647" s="24"/>
      <c r="BA647" s="22"/>
      <c r="BB647" s="22"/>
      <c r="BC647" s="22"/>
      <c r="BD647" s="24"/>
      <c r="BE647" s="22"/>
    </row>
    <row r="648" spans="1:57" ht="13.8">
      <c r="A648" s="22"/>
      <c r="B648" s="22"/>
      <c r="C648" s="22"/>
      <c r="D648" s="22"/>
      <c r="E648" s="22"/>
      <c r="F648" s="22"/>
      <c r="G648" s="22"/>
      <c r="H648" s="22"/>
      <c r="I648" s="22"/>
      <c r="J648" s="22"/>
      <c r="K648" s="22"/>
      <c r="L648" s="22"/>
      <c r="M648" s="22"/>
      <c r="N648" s="22"/>
      <c r="O648" s="22"/>
      <c r="P648" s="22"/>
      <c r="Q648" s="22"/>
      <c r="R648" s="38"/>
      <c r="S648" s="22"/>
      <c r="T648" s="22"/>
      <c r="U648" s="38"/>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4"/>
      <c r="AZ648" s="24"/>
      <c r="BA648" s="22"/>
      <c r="BB648" s="22"/>
      <c r="BC648" s="22"/>
      <c r="BD648" s="24"/>
      <c r="BE648" s="22"/>
    </row>
    <row r="649" spans="1:57" ht="13.8">
      <c r="A649" s="22"/>
      <c r="B649" s="22"/>
      <c r="C649" s="22"/>
      <c r="D649" s="22"/>
      <c r="E649" s="22"/>
      <c r="F649" s="22"/>
      <c r="G649" s="22"/>
      <c r="H649" s="22"/>
      <c r="I649" s="22"/>
      <c r="J649" s="22"/>
      <c r="K649" s="22"/>
      <c r="L649" s="22"/>
      <c r="M649" s="22"/>
      <c r="N649" s="22"/>
      <c r="O649" s="22"/>
      <c r="P649" s="22"/>
      <c r="Q649" s="22"/>
      <c r="R649" s="38"/>
      <c r="S649" s="22"/>
      <c r="T649" s="22"/>
      <c r="U649" s="38"/>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4"/>
      <c r="AZ649" s="24"/>
      <c r="BA649" s="22"/>
      <c r="BB649" s="22"/>
      <c r="BC649" s="22"/>
      <c r="BD649" s="24"/>
      <c r="BE649" s="22"/>
    </row>
    <row r="650" spans="1:57" ht="13.8">
      <c r="A650" s="22"/>
      <c r="B650" s="22"/>
      <c r="C650" s="22"/>
      <c r="D650" s="22"/>
      <c r="E650" s="22"/>
      <c r="F650" s="22"/>
      <c r="G650" s="22"/>
      <c r="H650" s="22"/>
      <c r="I650" s="22"/>
      <c r="J650" s="22"/>
      <c r="K650" s="22"/>
      <c r="L650" s="22"/>
      <c r="M650" s="22"/>
      <c r="N650" s="22"/>
      <c r="O650" s="22"/>
      <c r="P650" s="22"/>
      <c r="Q650" s="22"/>
      <c r="R650" s="38"/>
      <c r="S650" s="22"/>
      <c r="T650" s="22"/>
      <c r="U650" s="38"/>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4"/>
      <c r="AZ650" s="24"/>
      <c r="BA650" s="22"/>
      <c r="BB650" s="22"/>
      <c r="BC650" s="22"/>
      <c r="BD650" s="24"/>
      <c r="BE650" s="22"/>
    </row>
    <row r="651" spans="1:57" ht="13.8">
      <c r="A651" s="22"/>
      <c r="B651" s="22"/>
      <c r="C651" s="22"/>
      <c r="D651" s="22"/>
      <c r="E651" s="22"/>
      <c r="F651" s="22"/>
      <c r="G651" s="22"/>
      <c r="H651" s="22"/>
      <c r="I651" s="22"/>
      <c r="J651" s="22"/>
      <c r="K651" s="22"/>
      <c r="L651" s="22"/>
      <c r="M651" s="22"/>
      <c r="N651" s="22"/>
      <c r="O651" s="22"/>
      <c r="P651" s="22"/>
      <c r="Q651" s="22"/>
      <c r="R651" s="38"/>
      <c r="S651" s="22"/>
      <c r="T651" s="22"/>
      <c r="U651" s="38"/>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4"/>
      <c r="AZ651" s="24"/>
      <c r="BA651" s="22"/>
      <c r="BB651" s="22"/>
      <c r="BC651" s="22"/>
      <c r="BD651" s="24"/>
      <c r="BE651" s="22"/>
    </row>
    <row r="652" spans="1:57" ht="13.8">
      <c r="A652" s="22"/>
      <c r="B652" s="22"/>
      <c r="C652" s="22"/>
      <c r="D652" s="22"/>
      <c r="E652" s="22"/>
      <c r="F652" s="22"/>
      <c r="G652" s="22"/>
      <c r="H652" s="22"/>
      <c r="I652" s="22"/>
      <c r="J652" s="22"/>
      <c r="K652" s="22"/>
      <c r="L652" s="22"/>
      <c r="M652" s="22"/>
      <c r="N652" s="22"/>
      <c r="O652" s="22"/>
      <c r="P652" s="22"/>
      <c r="Q652" s="22"/>
      <c r="R652" s="38"/>
      <c r="S652" s="22"/>
      <c r="T652" s="22"/>
      <c r="U652" s="38"/>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4"/>
      <c r="AZ652" s="24"/>
      <c r="BA652" s="22"/>
      <c r="BB652" s="22"/>
      <c r="BC652" s="22"/>
      <c r="BD652" s="24"/>
      <c r="BE652" s="22"/>
    </row>
    <row r="653" spans="1:57" ht="13.8">
      <c r="A653" s="22"/>
      <c r="B653" s="22"/>
      <c r="C653" s="22"/>
      <c r="D653" s="22"/>
      <c r="E653" s="22"/>
      <c r="F653" s="22"/>
      <c r="G653" s="22"/>
      <c r="H653" s="22"/>
      <c r="I653" s="22"/>
      <c r="J653" s="22"/>
      <c r="K653" s="22"/>
      <c r="L653" s="22"/>
      <c r="M653" s="22"/>
      <c r="N653" s="22"/>
      <c r="O653" s="22"/>
      <c r="P653" s="22"/>
      <c r="Q653" s="22"/>
      <c r="R653" s="38"/>
      <c r="S653" s="22"/>
      <c r="T653" s="22"/>
      <c r="U653" s="38"/>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4"/>
      <c r="AZ653" s="24"/>
      <c r="BA653" s="22"/>
      <c r="BB653" s="22"/>
      <c r="BC653" s="22"/>
      <c r="BD653" s="24"/>
      <c r="BE653" s="22"/>
    </row>
    <row r="654" spans="1:57" ht="13.8">
      <c r="A654" s="22"/>
      <c r="B654" s="22"/>
      <c r="C654" s="22"/>
      <c r="D654" s="22"/>
      <c r="E654" s="22"/>
      <c r="F654" s="22"/>
      <c r="G654" s="22"/>
      <c r="H654" s="22"/>
      <c r="I654" s="22"/>
      <c r="J654" s="22"/>
      <c r="K654" s="22"/>
      <c r="L654" s="22"/>
      <c r="M654" s="22"/>
      <c r="N654" s="22"/>
      <c r="O654" s="22"/>
      <c r="P654" s="22"/>
      <c r="Q654" s="22"/>
      <c r="R654" s="38"/>
      <c r="S654" s="22"/>
      <c r="T654" s="22"/>
      <c r="U654" s="38"/>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4"/>
      <c r="AZ654" s="24"/>
      <c r="BA654" s="22"/>
      <c r="BB654" s="22"/>
      <c r="BC654" s="22"/>
      <c r="BD654" s="24"/>
      <c r="BE654" s="22"/>
    </row>
    <row r="655" spans="1:57" ht="13.8">
      <c r="A655" s="22"/>
      <c r="B655" s="22"/>
      <c r="C655" s="22"/>
      <c r="D655" s="22"/>
      <c r="E655" s="22"/>
      <c r="F655" s="22"/>
      <c r="G655" s="22"/>
      <c r="H655" s="22"/>
      <c r="I655" s="22"/>
      <c r="J655" s="22"/>
      <c r="K655" s="22"/>
      <c r="L655" s="22"/>
      <c r="M655" s="22"/>
      <c r="N655" s="22"/>
      <c r="O655" s="22"/>
      <c r="P655" s="22"/>
      <c r="Q655" s="22"/>
      <c r="R655" s="38"/>
      <c r="S655" s="22"/>
      <c r="T655" s="22"/>
      <c r="U655" s="38"/>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4"/>
      <c r="AZ655" s="24"/>
      <c r="BA655" s="22"/>
      <c r="BB655" s="22"/>
      <c r="BC655" s="22"/>
      <c r="BD655" s="24"/>
      <c r="BE655" s="22"/>
    </row>
    <row r="656" spans="1:57" ht="13.8">
      <c r="A656" s="22"/>
      <c r="B656" s="22"/>
      <c r="C656" s="22"/>
      <c r="D656" s="22"/>
      <c r="E656" s="22"/>
      <c r="F656" s="22"/>
      <c r="G656" s="22"/>
      <c r="H656" s="22"/>
      <c r="I656" s="22"/>
      <c r="J656" s="22"/>
      <c r="K656" s="22"/>
      <c r="L656" s="22"/>
      <c r="M656" s="22"/>
      <c r="N656" s="22"/>
      <c r="O656" s="22"/>
      <c r="P656" s="22"/>
      <c r="Q656" s="22"/>
      <c r="R656" s="38"/>
      <c r="S656" s="22"/>
      <c r="T656" s="22"/>
      <c r="U656" s="38"/>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4"/>
      <c r="AZ656" s="24"/>
      <c r="BA656" s="22"/>
      <c r="BB656" s="22"/>
      <c r="BC656" s="22"/>
      <c r="BD656" s="24"/>
      <c r="BE656" s="22"/>
    </row>
    <row r="657" spans="1:57" ht="13.8">
      <c r="A657" s="22"/>
      <c r="B657" s="22"/>
      <c r="C657" s="22"/>
      <c r="D657" s="22"/>
      <c r="E657" s="22"/>
      <c r="F657" s="22"/>
      <c r="G657" s="22"/>
      <c r="H657" s="22"/>
      <c r="I657" s="22"/>
      <c r="J657" s="22"/>
      <c r="K657" s="22"/>
      <c r="L657" s="22"/>
      <c r="M657" s="22"/>
      <c r="N657" s="22"/>
      <c r="O657" s="22"/>
      <c r="P657" s="22"/>
      <c r="Q657" s="22"/>
      <c r="R657" s="38"/>
      <c r="S657" s="22"/>
      <c r="T657" s="22"/>
      <c r="U657" s="38"/>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4"/>
      <c r="AZ657" s="24"/>
      <c r="BA657" s="22"/>
      <c r="BB657" s="22"/>
      <c r="BC657" s="22"/>
      <c r="BD657" s="24"/>
      <c r="BE657" s="22"/>
    </row>
    <row r="658" spans="1:57" ht="13.8">
      <c r="A658" s="22"/>
      <c r="B658" s="22"/>
      <c r="C658" s="22"/>
      <c r="D658" s="22"/>
      <c r="E658" s="22"/>
      <c r="F658" s="22"/>
      <c r="G658" s="22"/>
      <c r="H658" s="22"/>
      <c r="I658" s="22"/>
      <c r="J658" s="22"/>
      <c r="K658" s="22"/>
      <c r="L658" s="22"/>
      <c r="M658" s="22"/>
      <c r="N658" s="22"/>
      <c r="O658" s="22"/>
      <c r="P658" s="22"/>
      <c r="Q658" s="22"/>
      <c r="R658" s="38"/>
      <c r="S658" s="22"/>
      <c r="T658" s="22"/>
      <c r="U658" s="38"/>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4"/>
      <c r="AZ658" s="24"/>
      <c r="BA658" s="22"/>
      <c r="BB658" s="22"/>
      <c r="BC658" s="22"/>
      <c r="BD658" s="24"/>
      <c r="BE658" s="22"/>
    </row>
    <row r="659" spans="1:57" ht="13.8">
      <c r="A659" s="22"/>
      <c r="B659" s="22"/>
      <c r="C659" s="22"/>
      <c r="D659" s="22"/>
      <c r="E659" s="22"/>
      <c r="F659" s="22"/>
      <c r="G659" s="22"/>
      <c r="H659" s="22"/>
      <c r="I659" s="22"/>
      <c r="J659" s="22"/>
      <c r="K659" s="22"/>
      <c r="L659" s="22"/>
      <c r="M659" s="22"/>
      <c r="N659" s="22"/>
      <c r="O659" s="22"/>
      <c r="P659" s="22"/>
      <c r="Q659" s="22"/>
      <c r="R659" s="38"/>
      <c r="S659" s="22"/>
      <c r="T659" s="22"/>
      <c r="U659" s="38"/>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4"/>
      <c r="AZ659" s="24"/>
      <c r="BA659" s="22"/>
      <c r="BB659" s="22"/>
      <c r="BC659" s="22"/>
      <c r="BD659" s="24"/>
      <c r="BE659" s="22"/>
    </row>
    <row r="660" spans="1:57" ht="13.8">
      <c r="A660" s="22"/>
      <c r="B660" s="22"/>
      <c r="C660" s="22"/>
      <c r="D660" s="22"/>
      <c r="E660" s="22"/>
      <c r="F660" s="22"/>
      <c r="G660" s="22"/>
      <c r="H660" s="22"/>
      <c r="I660" s="22"/>
      <c r="J660" s="22"/>
      <c r="K660" s="22"/>
      <c r="L660" s="22"/>
      <c r="M660" s="22"/>
      <c r="N660" s="22"/>
      <c r="O660" s="22"/>
      <c r="P660" s="22"/>
      <c r="Q660" s="22"/>
      <c r="R660" s="38"/>
      <c r="S660" s="22"/>
      <c r="T660" s="22"/>
      <c r="U660" s="38"/>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4"/>
      <c r="AZ660" s="24"/>
      <c r="BA660" s="22"/>
      <c r="BB660" s="22"/>
      <c r="BC660" s="22"/>
      <c r="BD660" s="24"/>
      <c r="BE660" s="22"/>
    </row>
    <row r="661" spans="1:57" ht="13.8">
      <c r="A661" s="22"/>
      <c r="B661" s="22"/>
      <c r="C661" s="22"/>
      <c r="D661" s="22"/>
      <c r="E661" s="22"/>
      <c r="F661" s="22"/>
      <c r="G661" s="22"/>
      <c r="H661" s="22"/>
      <c r="I661" s="22"/>
      <c r="J661" s="22"/>
      <c r="K661" s="22"/>
      <c r="L661" s="22"/>
      <c r="M661" s="22"/>
      <c r="N661" s="22"/>
      <c r="O661" s="22"/>
      <c r="P661" s="22"/>
      <c r="Q661" s="22"/>
      <c r="R661" s="38"/>
      <c r="S661" s="22"/>
      <c r="T661" s="22"/>
      <c r="U661" s="38"/>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4"/>
      <c r="AZ661" s="24"/>
      <c r="BA661" s="22"/>
      <c r="BB661" s="22"/>
      <c r="BC661" s="22"/>
      <c r="BD661" s="24"/>
      <c r="BE661" s="22"/>
    </row>
    <row r="662" spans="1:57" ht="13.8">
      <c r="A662" s="22"/>
      <c r="B662" s="22"/>
      <c r="C662" s="22"/>
      <c r="D662" s="22"/>
      <c r="E662" s="22"/>
      <c r="F662" s="22"/>
      <c r="G662" s="22"/>
      <c r="H662" s="22"/>
      <c r="I662" s="22"/>
      <c r="J662" s="22"/>
      <c r="K662" s="22"/>
      <c r="L662" s="22"/>
      <c r="M662" s="22"/>
      <c r="N662" s="22"/>
      <c r="O662" s="22"/>
      <c r="P662" s="22"/>
      <c r="Q662" s="22"/>
      <c r="R662" s="38"/>
      <c r="S662" s="22"/>
      <c r="T662" s="22"/>
      <c r="U662" s="38"/>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4"/>
      <c r="AZ662" s="24"/>
      <c r="BA662" s="22"/>
      <c r="BB662" s="22"/>
      <c r="BC662" s="22"/>
      <c r="BD662" s="24"/>
      <c r="BE662" s="22"/>
    </row>
    <row r="663" spans="1:57" ht="13.8">
      <c r="A663" s="22"/>
      <c r="B663" s="22"/>
      <c r="C663" s="22"/>
      <c r="D663" s="22"/>
      <c r="E663" s="22"/>
      <c r="F663" s="22"/>
      <c r="G663" s="22"/>
      <c r="H663" s="22"/>
      <c r="I663" s="22"/>
      <c r="J663" s="22"/>
      <c r="K663" s="22"/>
      <c r="L663" s="22"/>
      <c r="M663" s="22"/>
      <c r="N663" s="22"/>
      <c r="O663" s="22"/>
      <c r="P663" s="22"/>
      <c r="Q663" s="22"/>
      <c r="R663" s="38"/>
      <c r="S663" s="22"/>
      <c r="T663" s="22"/>
      <c r="U663" s="38"/>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4"/>
      <c r="AZ663" s="24"/>
      <c r="BA663" s="22"/>
      <c r="BB663" s="22"/>
      <c r="BC663" s="22"/>
      <c r="BD663" s="24"/>
      <c r="BE663" s="22"/>
    </row>
    <row r="664" spans="1:57" ht="13.8">
      <c r="A664" s="22"/>
      <c r="B664" s="22"/>
      <c r="C664" s="22"/>
      <c r="D664" s="22"/>
      <c r="E664" s="22"/>
      <c r="F664" s="22"/>
      <c r="G664" s="22"/>
      <c r="H664" s="22"/>
      <c r="I664" s="22"/>
      <c r="J664" s="22"/>
      <c r="K664" s="22"/>
      <c r="L664" s="22"/>
      <c r="M664" s="22"/>
      <c r="N664" s="22"/>
      <c r="O664" s="22"/>
      <c r="P664" s="22"/>
      <c r="Q664" s="22"/>
      <c r="R664" s="38"/>
      <c r="S664" s="22"/>
      <c r="T664" s="22"/>
      <c r="U664" s="38"/>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4"/>
      <c r="AZ664" s="24"/>
      <c r="BA664" s="22"/>
      <c r="BB664" s="22"/>
      <c r="BC664" s="22"/>
      <c r="BD664" s="24"/>
      <c r="BE664" s="22"/>
    </row>
    <row r="665" spans="1:57" ht="13.8">
      <c r="A665" s="22"/>
      <c r="B665" s="22"/>
      <c r="C665" s="22"/>
      <c r="D665" s="22"/>
      <c r="E665" s="22"/>
      <c r="F665" s="22"/>
      <c r="G665" s="22"/>
      <c r="H665" s="22"/>
      <c r="I665" s="22"/>
      <c r="J665" s="22"/>
      <c r="K665" s="22"/>
      <c r="L665" s="22"/>
      <c r="M665" s="22"/>
      <c r="N665" s="22"/>
      <c r="O665" s="22"/>
      <c r="P665" s="22"/>
      <c r="Q665" s="22"/>
      <c r="R665" s="38"/>
      <c r="S665" s="22"/>
      <c r="T665" s="22"/>
      <c r="U665" s="38"/>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4"/>
      <c r="AZ665" s="24"/>
      <c r="BA665" s="22"/>
      <c r="BB665" s="22"/>
      <c r="BC665" s="22"/>
      <c r="BD665" s="24"/>
      <c r="BE665" s="22"/>
    </row>
    <row r="666" spans="1:57" ht="13.8">
      <c r="A666" s="22"/>
      <c r="B666" s="22"/>
      <c r="C666" s="22"/>
      <c r="D666" s="22"/>
      <c r="E666" s="22"/>
      <c r="F666" s="22"/>
      <c r="G666" s="22"/>
      <c r="H666" s="22"/>
      <c r="I666" s="22"/>
      <c r="J666" s="22"/>
      <c r="K666" s="22"/>
      <c r="L666" s="22"/>
      <c r="M666" s="22"/>
      <c r="N666" s="22"/>
      <c r="O666" s="22"/>
      <c r="P666" s="22"/>
      <c r="Q666" s="22"/>
      <c r="R666" s="38"/>
      <c r="S666" s="22"/>
      <c r="T666" s="22"/>
      <c r="U666" s="38"/>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4"/>
      <c r="AZ666" s="24"/>
      <c r="BA666" s="22"/>
      <c r="BB666" s="22"/>
      <c r="BC666" s="22"/>
      <c r="BD666" s="24"/>
      <c r="BE666" s="22"/>
    </row>
    <row r="667" spans="1:57" ht="13.8">
      <c r="A667" s="22"/>
      <c r="B667" s="22"/>
      <c r="C667" s="22"/>
      <c r="D667" s="22"/>
      <c r="E667" s="22"/>
      <c r="F667" s="22"/>
      <c r="G667" s="22"/>
      <c r="H667" s="22"/>
      <c r="I667" s="22"/>
      <c r="J667" s="22"/>
      <c r="K667" s="22"/>
      <c r="L667" s="22"/>
      <c r="M667" s="22"/>
      <c r="N667" s="22"/>
      <c r="O667" s="22"/>
      <c r="P667" s="22"/>
      <c r="Q667" s="22"/>
      <c r="R667" s="38"/>
      <c r="S667" s="22"/>
      <c r="T667" s="22"/>
      <c r="U667" s="38"/>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4"/>
      <c r="AZ667" s="24"/>
      <c r="BA667" s="22"/>
      <c r="BB667" s="22"/>
      <c r="BC667" s="22"/>
      <c r="BD667" s="24"/>
      <c r="BE667" s="22"/>
    </row>
    <row r="668" spans="1:57" ht="13.8">
      <c r="A668" s="22"/>
      <c r="B668" s="22"/>
      <c r="C668" s="22"/>
      <c r="D668" s="22"/>
      <c r="E668" s="22"/>
      <c r="F668" s="22"/>
      <c r="G668" s="22"/>
      <c r="H668" s="22"/>
      <c r="I668" s="22"/>
      <c r="J668" s="22"/>
      <c r="K668" s="22"/>
      <c r="L668" s="22"/>
      <c r="M668" s="22"/>
      <c r="N668" s="22"/>
      <c r="O668" s="22"/>
      <c r="P668" s="22"/>
      <c r="Q668" s="22"/>
      <c r="R668" s="38"/>
      <c r="S668" s="22"/>
      <c r="T668" s="22"/>
      <c r="U668" s="38"/>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4"/>
      <c r="AZ668" s="24"/>
      <c r="BA668" s="22"/>
      <c r="BB668" s="22"/>
      <c r="BC668" s="22"/>
      <c r="BD668" s="24"/>
      <c r="BE668" s="22"/>
    </row>
    <row r="669" spans="1:57" ht="13.8">
      <c r="A669" s="22"/>
      <c r="B669" s="22"/>
      <c r="C669" s="22"/>
      <c r="D669" s="22"/>
      <c r="E669" s="22"/>
      <c r="F669" s="22"/>
      <c r="G669" s="22"/>
      <c r="H669" s="22"/>
      <c r="I669" s="22"/>
      <c r="J669" s="22"/>
      <c r="K669" s="22"/>
      <c r="L669" s="22"/>
      <c r="M669" s="22"/>
      <c r="N669" s="22"/>
      <c r="O669" s="22"/>
      <c r="P669" s="22"/>
      <c r="Q669" s="22"/>
      <c r="R669" s="38"/>
      <c r="S669" s="22"/>
      <c r="T669" s="22"/>
      <c r="U669" s="38"/>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4"/>
      <c r="AZ669" s="24"/>
      <c r="BA669" s="22"/>
      <c r="BB669" s="22"/>
      <c r="BC669" s="22"/>
      <c r="BD669" s="24"/>
      <c r="BE669" s="22"/>
    </row>
    <row r="670" spans="1:57" ht="13.8">
      <c r="A670" s="22"/>
      <c r="B670" s="22"/>
      <c r="C670" s="22"/>
      <c r="D670" s="22"/>
      <c r="E670" s="22"/>
      <c r="F670" s="22"/>
      <c r="G670" s="22"/>
      <c r="H670" s="22"/>
      <c r="I670" s="22"/>
      <c r="J670" s="22"/>
      <c r="K670" s="22"/>
      <c r="L670" s="22"/>
      <c r="M670" s="22"/>
      <c r="N670" s="22"/>
      <c r="O670" s="22"/>
      <c r="P670" s="22"/>
      <c r="Q670" s="22"/>
      <c r="R670" s="38"/>
      <c r="S670" s="22"/>
      <c r="T670" s="22"/>
      <c r="U670" s="38"/>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4"/>
      <c r="AZ670" s="24"/>
      <c r="BA670" s="22"/>
      <c r="BB670" s="22"/>
      <c r="BC670" s="22"/>
      <c r="BD670" s="24"/>
      <c r="BE670" s="22"/>
    </row>
    <row r="671" spans="1:57" ht="13.8">
      <c r="A671" s="22"/>
      <c r="B671" s="22"/>
      <c r="C671" s="22"/>
      <c r="D671" s="22"/>
      <c r="E671" s="22"/>
      <c r="F671" s="22"/>
      <c r="G671" s="22"/>
      <c r="H671" s="22"/>
      <c r="I671" s="22"/>
      <c r="J671" s="22"/>
      <c r="K671" s="22"/>
      <c r="L671" s="22"/>
      <c r="M671" s="22"/>
      <c r="N671" s="22"/>
      <c r="O671" s="22"/>
      <c r="P671" s="22"/>
      <c r="Q671" s="22"/>
      <c r="R671" s="38"/>
      <c r="S671" s="22"/>
      <c r="T671" s="22"/>
      <c r="U671" s="38"/>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4"/>
      <c r="AZ671" s="24"/>
      <c r="BA671" s="22"/>
      <c r="BB671" s="22"/>
      <c r="BC671" s="22"/>
      <c r="BD671" s="24"/>
      <c r="BE671" s="22"/>
    </row>
    <row r="672" spans="1:57" ht="13.8">
      <c r="A672" s="22"/>
      <c r="B672" s="22"/>
      <c r="C672" s="22"/>
      <c r="D672" s="22"/>
      <c r="E672" s="22"/>
      <c r="F672" s="22"/>
      <c r="G672" s="22"/>
      <c r="H672" s="22"/>
      <c r="I672" s="22"/>
      <c r="J672" s="22"/>
      <c r="K672" s="22"/>
      <c r="L672" s="22"/>
      <c r="M672" s="22"/>
      <c r="N672" s="22"/>
      <c r="O672" s="22"/>
      <c r="P672" s="22"/>
      <c r="Q672" s="22"/>
      <c r="R672" s="38"/>
      <c r="S672" s="22"/>
      <c r="T672" s="22"/>
      <c r="U672" s="38"/>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4"/>
      <c r="AZ672" s="24"/>
      <c r="BA672" s="22"/>
      <c r="BB672" s="22"/>
      <c r="BC672" s="22"/>
      <c r="BD672" s="24"/>
      <c r="BE672" s="22"/>
    </row>
    <row r="673" spans="1:57" ht="13.8">
      <c r="A673" s="22"/>
      <c r="B673" s="22"/>
      <c r="C673" s="22"/>
      <c r="D673" s="22"/>
      <c r="E673" s="22"/>
      <c r="F673" s="22"/>
      <c r="G673" s="22"/>
      <c r="H673" s="22"/>
      <c r="I673" s="22"/>
      <c r="J673" s="22"/>
      <c r="K673" s="22"/>
      <c r="L673" s="22"/>
      <c r="M673" s="22"/>
      <c r="N673" s="22"/>
      <c r="O673" s="22"/>
      <c r="P673" s="22"/>
      <c r="Q673" s="22"/>
      <c r="R673" s="38"/>
      <c r="S673" s="22"/>
      <c r="T673" s="22"/>
      <c r="U673" s="38"/>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4"/>
      <c r="AZ673" s="24"/>
      <c r="BA673" s="22"/>
      <c r="BB673" s="22"/>
      <c r="BC673" s="22"/>
      <c r="BD673" s="24"/>
      <c r="BE673" s="22"/>
    </row>
    <row r="674" spans="1:57" ht="13.8">
      <c r="A674" s="22"/>
      <c r="B674" s="22"/>
      <c r="C674" s="22"/>
      <c r="D674" s="22"/>
      <c r="E674" s="22"/>
      <c r="F674" s="22"/>
      <c r="G674" s="22"/>
      <c r="H674" s="22"/>
      <c r="I674" s="22"/>
      <c r="J674" s="22"/>
      <c r="K674" s="22"/>
      <c r="L674" s="22"/>
      <c r="M674" s="22"/>
      <c r="N674" s="22"/>
      <c r="O674" s="22"/>
      <c r="P674" s="22"/>
      <c r="Q674" s="22"/>
      <c r="R674" s="38"/>
      <c r="S674" s="22"/>
      <c r="T674" s="22"/>
      <c r="U674" s="38"/>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4"/>
      <c r="AZ674" s="24"/>
      <c r="BA674" s="22"/>
      <c r="BB674" s="22"/>
      <c r="BC674" s="22"/>
      <c r="BD674" s="24"/>
      <c r="BE674" s="22"/>
    </row>
    <row r="675" spans="1:57" ht="13.8">
      <c r="A675" s="22"/>
      <c r="B675" s="22"/>
      <c r="C675" s="22"/>
      <c r="D675" s="22"/>
      <c r="E675" s="22"/>
      <c r="F675" s="22"/>
      <c r="G675" s="22"/>
      <c r="H675" s="22"/>
      <c r="I675" s="22"/>
      <c r="J675" s="22"/>
      <c r="K675" s="22"/>
      <c r="L675" s="22"/>
      <c r="M675" s="22"/>
      <c r="N675" s="22"/>
      <c r="O675" s="22"/>
      <c r="P675" s="22"/>
      <c r="Q675" s="22"/>
      <c r="R675" s="38"/>
      <c r="S675" s="22"/>
      <c r="T675" s="22"/>
      <c r="U675" s="38"/>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4"/>
      <c r="AZ675" s="24"/>
      <c r="BA675" s="22"/>
      <c r="BB675" s="22"/>
      <c r="BC675" s="22"/>
      <c r="BD675" s="24"/>
      <c r="BE675" s="22"/>
    </row>
    <row r="676" spans="1:57" ht="13.8">
      <c r="A676" s="22"/>
      <c r="B676" s="22"/>
      <c r="C676" s="22"/>
      <c r="D676" s="22"/>
      <c r="E676" s="22"/>
      <c r="F676" s="22"/>
      <c r="G676" s="22"/>
      <c r="H676" s="22"/>
      <c r="I676" s="22"/>
      <c r="J676" s="22"/>
      <c r="K676" s="22"/>
      <c r="L676" s="22"/>
      <c r="M676" s="22"/>
      <c r="N676" s="22"/>
      <c r="O676" s="22"/>
      <c r="P676" s="22"/>
      <c r="Q676" s="22"/>
      <c r="R676" s="38"/>
      <c r="S676" s="22"/>
      <c r="T676" s="22"/>
      <c r="U676" s="38"/>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4"/>
      <c r="AZ676" s="24"/>
      <c r="BA676" s="22"/>
      <c r="BB676" s="22"/>
      <c r="BC676" s="22"/>
      <c r="BD676" s="24"/>
      <c r="BE676" s="22"/>
    </row>
    <row r="677" spans="1:57" ht="13.8">
      <c r="A677" s="22"/>
      <c r="B677" s="22"/>
      <c r="C677" s="22"/>
      <c r="D677" s="22"/>
      <c r="E677" s="22"/>
      <c r="F677" s="22"/>
      <c r="G677" s="22"/>
      <c r="H677" s="22"/>
      <c r="I677" s="22"/>
      <c r="J677" s="22"/>
      <c r="K677" s="22"/>
      <c r="L677" s="22"/>
      <c r="M677" s="22"/>
      <c r="N677" s="22"/>
      <c r="O677" s="22"/>
      <c r="P677" s="22"/>
      <c r="Q677" s="22"/>
      <c r="R677" s="38"/>
      <c r="S677" s="22"/>
      <c r="T677" s="22"/>
      <c r="U677" s="38"/>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4"/>
      <c r="AZ677" s="24"/>
      <c r="BA677" s="22"/>
      <c r="BB677" s="22"/>
      <c r="BC677" s="22"/>
      <c r="BD677" s="24"/>
      <c r="BE677" s="22"/>
    </row>
    <row r="678" spans="1:57" ht="13.8">
      <c r="A678" s="22"/>
      <c r="B678" s="22"/>
      <c r="C678" s="22"/>
      <c r="D678" s="22"/>
      <c r="E678" s="22"/>
      <c r="F678" s="22"/>
      <c r="G678" s="22"/>
      <c r="H678" s="22"/>
      <c r="I678" s="22"/>
      <c r="J678" s="22"/>
      <c r="K678" s="22"/>
      <c r="L678" s="22"/>
      <c r="M678" s="22"/>
      <c r="N678" s="22"/>
      <c r="O678" s="22"/>
      <c r="P678" s="22"/>
      <c r="Q678" s="22"/>
      <c r="R678" s="38"/>
      <c r="S678" s="22"/>
      <c r="T678" s="22"/>
      <c r="U678" s="38"/>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4"/>
      <c r="AZ678" s="24"/>
      <c r="BA678" s="22"/>
      <c r="BB678" s="22"/>
      <c r="BC678" s="22"/>
      <c r="BD678" s="24"/>
      <c r="BE678" s="22"/>
    </row>
    <row r="679" spans="1:57" ht="13.8">
      <c r="A679" s="22"/>
      <c r="B679" s="22"/>
      <c r="C679" s="22"/>
      <c r="D679" s="22"/>
      <c r="E679" s="22"/>
      <c r="F679" s="22"/>
      <c r="G679" s="22"/>
      <c r="H679" s="22"/>
      <c r="I679" s="22"/>
      <c r="J679" s="22"/>
      <c r="K679" s="22"/>
      <c r="L679" s="22"/>
      <c r="M679" s="22"/>
      <c r="N679" s="22"/>
      <c r="O679" s="22"/>
      <c r="P679" s="22"/>
      <c r="Q679" s="22"/>
      <c r="R679" s="38"/>
      <c r="S679" s="22"/>
      <c r="T679" s="22"/>
      <c r="U679" s="38"/>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4"/>
      <c r="AZ679" s="24"/>
      <c r="BA679" s="22"/>
      <c r="BB679" s="22"/>
      <c r="BC679" s="22"/>
      <c r="BD679" s="24"/>
      <c r="BE679" s="22"/>
    </row>
    <row r="680" spans="1:57" ht="13.8">
      <c r="A680" s="22"/>
      <c r="B680" s="22"/>
      <c r="C680" s="22"/>
      <c r="D680" s="22"/>
      <c r="E680" s="22"/>
      <c r="F680" s="22"/>
      <c r="G680" s="22"/>
      <c r="H680" s="22"/>
      <c r="I680" s="22"/>
      <c r="J680" s="22"/>
      <c r="K680" s="22"/>
      <c r="L680" s="22"/>
      <c r="M680" s="22"/>
      <c r="N680" s="22"/>
      <c r="O680" s="22"/>
      <c r="P680" s="22"/>
      <c r="Q680" s="22"/>
      <c r="R680" s="38"/>
      <c r="S680" s="22"/>
      <c r="T680" s="22"/>
      <c r="U680" s="38"/>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4"/>
      <c r="AZ680" s="24"/>
      <c r="BA680" s="22"/>
      <c r="BB680" s="22"/>
      <c r="BC680" s="22"/>
      <c r="BD680" s="24"/>
      <c r="BE680" s="22"/>
    </row>
    <row r="681" spans="1:57" ht="13.8">
      <c r="A681" s="22"/>
      <c r="B681" s="22"/>
      <c r="C681" s="22"/>
      <c r="D681" s="22"/>
      <c r="E681" s="22"/>
      <c r="F681" s="22"/>
      <c r="G681" s="22"/>
      <c r="H681" s="22"/>
      <c r="I681" s="22"/>
      <c r="J681" s="22"/>
      <c r="K681" s="22"/>
      <c r="L681" s="22"/>
      <c r="M681" s="22"/>
      <c r="N681" s="22"/>
      <c r="O681" s="22"/>
      <c r="P681" s="22"/>
      <c r="Q681" s="22"/>
      <c r="R681" s="38"/>
      <c r="S681" s="22"/>
      <c r="T681" s="22"/>
      <c r="U681" s="38"/>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4"/>
      <c r="AZ681" s="24"/>
      <c r="BA681" s="22"/>
      <c r="BB681" s="22"/>
      <c r="BC681" s="22"/>
      <c r="BD681" s="24"/>
      <c r="BE681" s="22"/>
    </row>
    <row r="682" spans="1:57" ht="13.8">
      <c r="A682" s="22"/>
      <c r="B682" s="22"/>
      <c r="C682" s="22"/>
      <c r="D682" s="22"/>
      <c r="E682" s="22"/>
      <c r="F682" s="22"/>
      <c r="G682" s="22"/>
      <c r="H682" s="22"/>
      <c r="I682" s="22"/>
      <c r="J682" s="22"/>
      <c r="K682" s="22"/>
      <c r="L682" s="22"/>
      <c r="M682" s="22"/>
      <c r="N682" s="22"/>
      <c r="O682" s="22"/>
      <c r="P682" s="22"/>
      <c r="Q682" s="22"/>
      <c r="R682" s="38"/>
      <c r="S682" s="22"/>
      <c r="T682" s="22"/>
      <c r="U682" s="38"/>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4"/>
      <c r="AZ682" s="24"/>
      <c r="BA682" s="22"/>
      <c r="BB682" s="22"/>
      <c r="BC682" s="22"/>
      <c r="BD682" s="24"/>
      <c r="BE682" s="22"/>
    </row>
    <row r="683" spans="1:57" ht="13.8">
      <c r="A683" s="22"/>
      <c r="B683" s="22"/>
      <c r="C683" s="22"/>
      <c r="D683" s="22"/>
      <c r="E683" s="22"/>
      <c r="F683" s="22"/>
      <c r="G683" s="22"/>
      <c r="H683" s="22"/>
      <c r="I683" s="22"/>
      <c r="J683" s="22"/>
      <c r="K683" s="22"/>
      <c r="L683" s="22"/>
      <c r="M683" s="22"/>
      <c r="N683" s="22"/>
      <c r="O683" s="22"/>
      <c r="P683" s="22"/>
      <c r="Q683" s="22"/>
      <c r="R683" s="38"/>
      <c r="S683" s="22"/>
      <c r="T683" s="22"/>
      <c r="U683" s="38"/>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4"/>
      <c r="AZ683" s="24"/>
      <c r="BA683" s="22"/>
      <c r="BB683" s="22"/>
      <c r="BC683" s="22"/>
      <c r="BD683" s="24"/>
      <c r="BE683" s="22"/>
    </row>
    <row r="684" spans="1:57" ht="13.8">
      <c r="A684" s="22"/>
      <c r="B684" s="22"/>
      <c r="C684" s="22"/>
      <c r="D684" s="22"/>
      <c r="E684" s="22"/>
      <c r="F684" s="22"/>
      <c r="G684" s="22"/>
      <c r="H684" s="22"/>
      <c r="I684" s="22"/>
      <c r="J684" s="22"/>
      <c r="K684" s="22"/>
      <c r="L684" s="22"/>
      <c r="M684" s="22"/>
      <c r="N684" s="22"/>
      <c r="O684" s="22"/>
      <c r="P684" s="22"/>
      <c r="Q684" s="22"/>
      <c r="R684" s="38"/>
      <c r="S684" s="22"/>
      <c r="T684" s="22"/>
      <c r="U684" s="38"/>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4"/>
      <c r="AZ684" s="24"/>
      <c r="BA684" s="22"/>
      <c r="BB684" s="22"/>
      <c r="BC684" s="22"/>
      <c r="BD684" s="24"/>
      <c r="BE684" s="22"/>
    </row>
    <row r="685" spans="1:57" ht="13.8">
      <c r="A685" s="22"/>
      <c r="B685" s="22"/>
      <c r="C685" s="22"/>
      <c r="D685" s="22"/>
      <c r="E685" s="22"/>
      <c r="F685" s="22"/>
      <c r="G685" s="22"/>
      <c r="H685" s="22"/>
      <c r="I685" s="22"/>
      <c r="J685" s="22"/>
      <c r="K685" s="22"/>
      <c r="L685" s="22"/>
      <c r="M685" s="22"/>
      <c r="N685" s="22"/>
      <c r="O685" s="22"/>
      <c r="P685" s="22"/>
      <c r="Q685" s="22"/>
      <c r="R685" s="38"/>
      <c r="S685" s="22"/>
      <c r="T685" s="22"/>
      <c r="U685" s="38"/>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4"/>
      <c r="AZ685" s="24"/>
      <c r="BA685" s="22"/>
      <c r="BB685" s="22"/>
      <c r="BC685" s="22"/>
      <c r="BD685" s="24"/>
      <c r="BE685" s="22"/>
    </row>
    <row r="686" spans="1:57" ht="13.8">
      <c r="A686" s="22"/>
      <c r="B686" s="22"/>
      <c r="C686" s="22"/>
      <c r="D686" s="22"/>
      <c r="E686" s="22"/>
      <c r="F686" s="22"/>
      <c r="G686" s="22"/>
      <c r="H686" s="22"/>
      <c r="I686" s="22"/>
      <c r="J686" s="22"/>
      <c r="K686" s="22"/>
      <c r="L686" s="22"/>
      <c r="M686" s="22"/>
      <c r="N686" s="22"/>
      <c r="O686" s="22"/>
      <c r="P686" s="22"/>
      <c r="Q686" s="22"/>
      <c r="R686" s="38"/>
      <c r="S686" s="22"/>
      <c r="T686" s="22"/>
      <c r="U686" s="38"/>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4"/>
      <c r="AZ686" s="24"/>
      <c r="BA686" s="22"/>
      <c r="BB686" s="22"/>
      <c r="BC686" s="22"/>
      <c r="BD686" s="24"/>
      <c r="BE686" s="22"/>
    </row>
    <row r="687" spans="1:57" ht="13.8">
      <c r="A687" s="22"/>
      <c r="B687" s="22"/>
      <c r="C687" s="22"/>
      <c r="D687" s="22"/>
      <c r="E687" s="22"/>
      <c r="F687" s="22"/>
      <c r="G687" s="22"/>
      <c r="H687" s="22"/>
      <c r="I687" s="22"/>
      <c r="J687" s="22"/>
      <c r="K687" s="22"/>
      <c r="L687" s="22"/>
      <c r="M687" s="22"/>
      <c r="N687" s="22"/>
      <c r="O687" s="22"/>
      <c r="P687" s="22"/>
      <c r="Q687" s="22"/>
      <c r="R687" s="38"/>
      <c r="S687" s="22"/>
      <c r="T687" s="22"/>
      <c r="U687" s="38"/>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4"/>
      <c r="AZ687" s="24"/>
      <c r="BA687" s="22"/>
      <c r="BB687" s="22"/>
      <c r="BC687" s="22"/>
      <c r="BD687" s="24"/>
      <c r="BE687" s="22"/>
    </row>
    <row r="688" spans="1:57" ht="13.8">
      <c r="A688" s="22"/>
      <c r="B688" s="22"/>
      <c r="C688" s="22"/>
      <c r="D688" s="22"/>
      <c r="E688" s="22"/>
      <c r="F688" s="22"/>
      <c r="G688" s="22"/>
      <c r="H688" s="22"/>
      <c r="I688" s="22"/>
      <c r="J688" s="22"/>
      <c r="K688" s="22"/>
      <c r="L688" s="22"/>
      <c r="M688" s="22"/>
      <c r="N688" s="22"/>
      <c r="O688" s="22"/>
      <c r="P688" s="22"/>
      <c r="Q688" s="22"/>
      <c r="R688" s="38"/>
      <c r="S688" s="22"/>
      <c r="T688" s="22"/>
      <c r="U688" s="38"/>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4"/>
      <c r="AZ688" s="24"/>
      <c r="BA688" s="22"/>
      <c r="BB688" s="22"/>
      <c r="BC688" s="22"/>
      <c r="BD688" s="24"/>
      <c r="BE688" s="22"/>
    </row>
    <row r="689" spans="1:57" ht="13.8">
      <c r="A689" s="22"/>
      <c r="B689" s="22"/>
      <c r="C689" s="22"/>
      <c r="D689" s="22"/>
      <c r="E689" s="22"/>
      <c r="F689" s="22"/>
      <c r="G689" s="22"/>
      <c r="H689" s="22"/>
      <c r="I689" s="22"/>
      <c r="J689" s="22"/>
      <c r="K689" s="22"/>
      <c r="L689" s="22"/>
      <c r="M689" s="22"/>
      <c r="N689" s="22"/>
      <c r="O689" s="22"/>
      <c r="P689" s="22"/>
      <c r="Q689" s="22"/>
      <c r="R689" s="38"/>
      <c r="S689" s="22"/>
      <c r="T689" s="22"/>
      <c r="U689" s="38"/>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4"/>
      <c r="AZ689" s="24"/>
      <c r="BA689" s="22"/>
      <c r="BB689" s="22"/>
      <c r="BC689" s="22"/>
      <c r="BD689" s="24"/>
      <c r="BE689" s="22"/>
    </row>
    <row r="690" spans="1:57" ht="13.8">
      <c r="A690" s="22"/>
      <c r="B690" s="22"/>
      <c r="C690" s="22"/>
      <c r="D690" s="22"/>
      <c r="E690" s="22"/>
      <c r="F690" s="22"/>
      <c r="G690" s="22"/>
      <c r="H690" s="22"/>
      <c r="I690" s="22"/>
      <c r="J690" s="22"/>
      <c r="K690" s="22"/>
      <c r="L690" s="22"/>
      <c r="M690" s="22"/>
      <c r="N690" s="22"/>
      <c r="O690" s="22"/>
      <c r="P690" s="22"/>
      <c r="Q690" s="22"/>
      <c r="R690" s="38"/>
      <c r="S690" s="22"/>
      <c r="T690" s="22"/>
      <c r="U690" s="38"/>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4"/>
      <c r="AZ690" s="24"/>
      <c r="BA690" s="22"/>
      <c r="BB690" s="22"/>
      <c r="BC690" s="22"/>
      <c r="BD690" s="24"/>
      <c r="BE690" s="22"/>
    </row>
    <row r="691" spans="1:57" ht="13.8">
      <c r="A691" s="22"/>
      <c r="B691" s="22"/>
      <c r="C691" s="22"/>
      <c r="D691" s="22"/>
      <c r="E691" s="22"/>
      <c r="F691" s="22"/>
      <c r="G691" s="22"/>
      <c r="H691" s="22"/>
      <c r="I691" s="22"/>
      <c r="J691" s="22"/>
      <c r="K691" s="22"/>
      <c r="L691" s="22"/>
      <c r="M691" s="22"/>
      <c r="N691" s="22"/>
      <c r="O691" s="22"/>
      <c r="P691" s="22"/>
      <c r="Q691" s="22"/>
      <c r="R691" s="38"/>
      <c r="S691" s="22"/>
      <c r="T691" s="22"/>
      <c r="U691" s="38"/>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4"/>
      <c r="AZ691" s="24"/>
      <c r="BA691" s="22"/>
      <c r="BB691" s="22"/>
      <c r="BC691" s="22"/>
      <c r="BD691" s="24"/>
      <c r="BE691" s="22"/>
    </row>
    <row r="692" spans="1:57" ht="13.8">
      <c r="A692" s="22"/>
      <c r="B692" s="22"/>
      <c r="C692" s="22"/>
      <c r="D692" s="22"/>
      <c r="E692" s="22"/>
      <c r="F692" s="22"/>
      <c r="G692" s="22"/>
      <c r="H692" s="22"/>
      <c r="I692" s="22"/>
      <c r="J692" s="22"/>
      <c r="K692" s="22"/>
      <c r="L692" s="22"/>
      <c r="M692" s="22"/>
      <c r="N692" s="22"/>
      <c r="O692" s="22"/>
      <c r="P692" s="22"/>
      <c r="Q692" s="22"/>
      <c r="R692" s="38"/>
      <c r="S692" s="22"/>
      <c r="T692" s="22"/>
      <c r="U692" s="38"/>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4"/>
      <c r="AZ692" s="24"/>
      <c r="BA692" s="22"/>
      <c r="BB692" s="22"/>
      <c r="BC692" s="22"/>
      <c r="BD692" s="24"/>
      <c r="BE692" s="22"/>
    </row>
    <row r="693" spans="1:57" ht="13.8">
      <c r="A693" s="22"/>
      <c r="B693" s="22"/>
      <c r="C693" s="22"/>
      <c r="D693" s="22"/>
      <c r="E693" s="22"/>
      <c r="F693" s="22"/>
      <c r="G693" s="22"/>
      <c r="H693" s="22"/>
      <c r="I693" s="22"/>
      <c r="J693" s="22"/>
      <c r="K693" s="22"/>
      <c r="L693" s="22"/>
      <c r="M693" s="22"/>
      <c r="N693" s="22"/>
      <c r="O693" s="22"/>
      <c r="P693" s="22"/>
      <c r="Q693" s="22"/>
      <c r="R693" s="38"/>
      <c r="S693" s="22"/>
      <c r="T693" s="22"/>
      <c r="U693" s="38"/>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4"/>
      <c r="AZ693" s="24"/>
      <c r="BA693" s="22"/>
      <c r="BB693" s="22"/>
      <c r="BC693" s="22"/>
      <c r="BD693" s="24"/>
      <c r="BE693" s="22"/>
    </row>
    <row r="694" spans="1:57" ht="13.8">
      <c r="A694" s="22"/>
      <c r="B694" s="22"/>
      <c r="C694" s="22"/>
      <c r="D694" s="22"/>
      <c r="E694" s="22"/>
      <c r="F694" s="22"/>
      <c r="G694" s="22"/>
      <c r="H694" s="22"/>
      <c r="I694" s="22"/>
      <c r="J694" s="22"/>
      <c r="K694" s="22"/>
      <c r="L694" s="22"/>
      <c r="M694" s="22"/>
      <c r="N694" s="22"/>
      <c r="O694" s="22"/>
      <c r="P694" s="22"/>
      <c r="Q694" s="22"/>
      <c r="R694" s="38"/>
      <c r="S694" s="22"/>
      <c r="T694" s="22"/>
      <c r="U694" s="38"/>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4"/>
      <c r="AZ694" s="24"/>
      <c r="BA694" s="22"/>
      <c r="BB694" s="22"/>
      <c r="BC694" s="22"/>
      <c r="BD694" s="24"/>
      <c r="BE694" s="22"/>
    </row>
    <row r="695" spans="1:57" ht="13.8">
      <c r="A695" s="22"/>
      <c r="B695" s="22"/>
      <c r="C695" s="22"/>
      <c r="D695" s="22"/>
      <c r="E695" s="22"/>
      <c r="F695" s="22"/>
      <c r="G695" s="22"/>
      <c r="H695" s="22"/>
      <c r="I695" s="22"/>
      <c r="J695" s="22"/>
      <c r="K695" s="22"/>
      <c r="L695" s="22"/>
      <c r="M695" s="22"/>
      <c r="N695" s="22"/>
      <c r="O695" s="22"/>
      <c r="P695" s="22"/>
      <c r="Q695" s="22"/>
      <c r="R695" s="38"/>
      <c r="S695" s="22"/>
      <c r="T695" s="22"/>
      <c r="U695" s="38"/>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4"/>
      <c r="AZ695" s="24"/>
      <c r="BA695" s="22"/>
      <c r="BB695" s="22"/>
      <c r="BC695" s="22"/>
      <c r="BD695" s="24"/>
      <c r="BE695" s="22"/>
    </row>
    <row r="696" spans="1:57" ht="13.8">
      <c r="A696" s="22"/>
      <c r="B696" s="22"/>
      <c r="C696" s="22"/>
      <c r="D696" s="22"/>
      <c r="E696" s="22"/>
      <c r="F696" s="22"/>
      <c r="G696" s="22"/>
      <c r="H696" s="22"/>
      <c r="I696" s="22"/>
      <c r="J696" s="22"/>
      <c r="K696" s="22"/>
      <c r="L696" s="22"/>
      <c r="M696" s="22"/>
      <c r="N696" s="22"/>
      <c r="O696" s="22"/>
      <c r="P696" s="22"/>
      <c r="Q696" s="22"/>
      <c r="R696" s="38"/>
      <c r="S696" s="22"/>
      <c r="T696" s="22"/>
      <c r="U696" s="38"/>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4"/>
      <c r="AZ696" s="24"/>
      <c r="BA696" s="22"/>
      <c r="BB696" s="22"/>
      <c r="BC696" s="22"/>
      <c r="BD696" s="24"/>
      <c r="BE696" s="22"/>
    </row>
    <row r="697" spans="1:57" ht="13.8">
      <c r="A697" s="22"/>
      <c r="B697" s="22"/>
      <c r="C697" s="22"/>
      <c r="D697" s="22"/>
      <c r="E697" s="22"/>
      <c r="F697" s="22"/>
      <c r="G697" s="22"/>
      <c r="H697" s="22"/>
      <c r="I697" s="22"/>
      <c r="J697" s="22"/>
      <c r="K697" s="22"/>
      <c r="L697" s="22"/>
      <c r="M697" s="22"/>
      <c r="N697" s="22"/>
      <c r="O697" s="22"/>
      <c r="P697" s="22"/>
      <c r="Q697" s="22"/>
      <c r="R697" s="38"/>
      <c r="S697" s="22"/>
      <c r="T697" s="22"/>
      <c r="U697" s="38"/>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4"/>
      <c r="AZ697" s="24"/>
      <c r="BA697" s="22"/>
      <c r="BB697" s="22"/>
      <c r="BC697" s="22"/>
      <c r="BD697" s="24"/>
      <c r="BE697" s="22"/>
    </row>
    <row r="698" spans="1:57" ht="13.8">
      <c r="A698" s="22"/>
      <c r="B698" s="22"/>
      <c r="C698" s="22"/>
      <c r="D698" s="22"/>
      <c r="E698" s="22"/>
      <c r="F698" s="22"/>
      <c r="G698" s="22"/>
      <c r="H698" s="22"/>
      <c r="I698" s="22"/>
      <c r="J698" s="22"/>
      <c r="K698" s="22"/>
      <c r="L698" s="22"/>
      <c r="M698" s="22"/>
      <c r="N698" s="22"/>
      <c r="O698" s="22"/>
      <c r="P698" s="22"/>
      <c r="Q698" s="22"/>
      <c r="R698" s="38"/>
      <c r="S698" s="22"/>
      <c r="T698" s="22"/>
      <c r="U698" s="38"/>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4"/>
      <c r="AZ698" s="24"/>
      <c r="BA698" s="22"/>
      <c r="BB698" s="22"/>
      <c r="BC698" s="22"/>
      <c r="BD698" s="24"/>
      <c r="BE698" s="22"/>
    </row>
    <row r="699" spans="1:57" ht="13.8">
      <c r="A699" s="22"/>
      <c r="B699" s="22"/>
      <c r="C699" s="22"/>
      <c r="D699" s="22"/>
      <c r="E699" s="22"/>
      <c r="F699" s="22"/>
      <c r="G699" s="22"/>
      <c r="H699" s="22"/>
      <c r="I699" s="22"/>
      <c r="J699" s="22"/>
      <c r="K699" s="22"/>
      <c r="L699" s="22"/>
      <c r="M699" s="22"/>
      <c r="N699" s="22"/>
      <c r="O699" s="22"/>
      <c r="P699" s="22"/>
      <c r="Q699" s="22"/>
      <c r="R699" s="38"/>
      <c r="S699" s="22"/>
      <c r="T699" s="22"/>
      <c r="U699" s="38"/>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4"/>
      <c r="AZ699" s="24"/>
      <c r="BA699" s="22"/>
      <c r="BB699" s="22"/>
      <c r="BC699" s="22"/>
      <c r="BD699" s="24"/>
      <c r="BE699" s="22"/>
    </row>
    <row r="700" spans="1:57" ht="13.8">
      <c r="A700" s="22"/>
      <c r="B700" s="22"/>
      <c r="C700" s="22"/>
      <c r="D700" s="22"/>
      <c r="E700" s="22"/>
      <c r="F700" s="22"/>
      <c r="G700" s="22"/>
      <c r="H700" s="22"/>
      <c r="I700" s="22"/>
      <c r="J700" s="22"/>
      <c r="K700" s="22"/>
      <c r="L700" s="22"/>
      <c r="M700" s="22"/>
      <c r="N700" s="22"/>
      <c r="O700" s="22"/>
      <c r="P700" s="22"/>
      <c r="Q700" s="22"/>
      <c r="R700" s="38"/>
      <c r="S700" s="22"/>
      <c r="T700" s="22"/>
      <c r="U700" s="38"/>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4"/>
      <c r="AZ700" s="24"/>
      <c r="BA700" s="22"/>
      <c r="BB700" s="22"/>
      <c r="BC700" s="22"/>
      <c r="BD700" s="24"/>
      <c r="BE700" s="22"/>
    </row>
    <row r="701" spans="1:57" ht="13.8">
      <c r="A701" s="22"/>
      <c r="B701" s="22"/>
      <c r="C701" s="22"/>
      <c r="D701" s="22"/>
      <c r="E701" s="22"/>
      <c r="F701" s="22"/>
      <c r="G701" s="22"/>
      <c r="H701" s="22"/>
      <c r="I701" s="22"/>
      <c r="J701" s="22"/>
      <c r="K701" s="22"/>
      <c r="L701" s="22"/>
      <c r="M701" s="22"/>
      <c r="N701" s="22"/>
      <c r="O701" s="22"/>
      <c r="P701" s="22"/>
      <c r="Q701" s="22"/>
      <c r="R701" s="38"/>
      <c r="S701" s="22"/>
      <c r="T701" s="22"/>
      <c r="U701" s="38"/>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4"/>
      <c r="AZ701" s="24"/>
      <c r="BA701" s="22"/>
      <c r="BB701" s="22"/>
      <c r="BC701" s="22"/>
      <c r="BD701" s="24"/>
      <c r="BE701" s="22"/>
    </row>
    <row r="702" spans="1:57" ht="13.8">
      <c r="A702" s="22"/>
      <c r="B702" s="22"/>
      <c r="C702" s="22"/>
      <c r="D702" s="22"/>
      <c r="E702" s="22"/>
      <c r="F702" s="22"/>
      <c r="G702" s="22"/>
      <c r="H702" s="22"/>
      <c r="I702" s="22"/>
      <c r="J702" s="22"/>
      <c r="K702" s="22"/>
      <c r="L702" s="22"/>
      <c r="M702" s="22"/>
      <c r="N702" s="22"/>
      <c r="O702" s="22"/>
      <c r="P702" s="22"/>
      <c r="Q702" s="22"/>
      <c r="R702" s="38"/>
      <c r="S702" s="22"/>
      <c r="T702" s="22"/>
      <c r="U702" s="38"/>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4"/>
      <c r="AZ702" s="24"/>
      <c r="BA702" s="22"/>
      <c r="BB702" s="22"/>
      <c r="BC702" s="22"/>
      <c r="BD702" s="24"/>
      <c r="BE702" s="22"/>
    </row>
    <row r="703" spans="1:57" ht="13.8">
      <c r="A703" s="22"/>
      <c r="B703" s="22"/>
      <c r="C703" s="22"/>
      <c r="D703" s="22"/>
      <c r="E703" s="22"/>
      <c r="F703" s="22"/>
      <c r="G703" s="22"/>
      <c r="H703" s="22"/>
      <c r="I703" s="22"/>
      <c r="J703" s="22"/>
      <c r="K703" s="22"/>
      <c r="L703" s="22"/>
      <c r="M703" s="22"/>
      <c r="N703" s="22"/>
      <c r="O703" s="22"/>
      <c r="P703" s="22"/>
      <c r="Q703" s="22"/>
      <c r="R703" s="38"/>
      <c r="S703" s="22"/>
      <c r="T703" s="22"/>
      <c r="U703" s="38"/>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4"/>
      <c r="AZ703" s="24"/>
      <c r="BA703" s="22"/>
      <c r="BB703" s="22"/>
      <c r="BC703" s="22"/>
      <c r="BD703" s="24"/>
      <c r="BE703" s="22"/>
    </row>
    <row r="704" spans="1:57" ht="13.8">
      <c r="A704" s="22"/>
      <c r="B704" s="22"/>
      <c r="C704" s="22"/>
      <c r="D704" s="22"/>
      <c r="E704" s="22"/>
      <c r="F704" s="22"/>
      <c r="G704" s="22"/>
      <c r="H704" s="22"/>
      <c r="I704" s="22"/>
      <c r="J704" s="22"/>
      <c r="K704" s="22"/>
      <c r="L704" s="22"/>
      <c r="M704" s="22"/>
      <c r="N704" s="22"/>
      <c r="O704" s="22"/>
      <c r="P704" s="22"/>
      <c r="Q704" s="22"/>
      <c r="R704" s="38"/>
      <c r="S704" s="22"/>
      <c r="T704" s="22"/>
      <c r="U704" s="38"/>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4"/>
      <c r="AZ704" s="24"/>
      <c r="BA704" s="22"/>
      <c r="BB704" s="22"/>
      <c r="BC704" s="22"/>
      <c r="BD704" s="24"/>
      <c r="BE704" s="22"/>
    </row>
    <row r="705" spans="1:57" ht="13.8">
      <c r="A705" s="22"/>
      <c r="B705" s="22"/>
      <c r="C705" s="22"/>
      <c r="D705" s="22"/>
      <c r="E705" s="22"/>
      <c r="F705" s="22"/>
      <c r="G705" s="22"/>
      <c r="H705" s="22"/>
      <c r="I705" s="22"/>
      <c r="J705" s="22"/>
      <c r="K705" s="22"/>
      <c r="L705" s="22"/>
      <c r="M705" s="22"/>
      <c r="N705" s="22"/>
      <c r="O705" s="22"/>
      <c r="P705" s="22"/>
      <c r="Q705" s="22"/>
      <c r="R705" s="38"/>
      <c r="S705" s="22"/>
      <c r="T705" s="22"/>
      <c r="U705" s="38"/>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4"/>
      <c r="AZ705" s="24"/>
      <c r="BA705" s="22"/>
      <c r="BB705" s="22"/>
      <c r="BC705" s="22"/>
      <c r="BD705" s="24"/>
      <c r="BE705" s="22"/>
    </row>
    <row r="706" spans="1:57" ht="13.8">
      <c r="A706" s="22"/>
      <c r="B706" s="22"/>
      <c r="C706" s="22"/>
      <c r="D706" s="22"/>
      <c r="E706" s="22"/>
      <c r="F706" s="22"/>
      <c r="G706" s="22"/>
      <c r="H706" s="22"/>
      <c r="I706" s="22"/>
      <c r="J706" s="22"/>
      <c r="K706" s="22"/>
      <c r="L706" s="22"/>
      <c r="M706" s="22"/>
      <c r="N706" s="22"/>
      <c r="O706" s="22"/>
      <c r="P706" s="22"/>
      <c r="Q706" s="22"/>
      <c r="R706" s="38"/>
      <c r="S706" s="22"/>
      <c r="T706" s="22"/>
      <c r="U706" s="38"/>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4"/>
      <c r="AZ706" s="24"/>
      <c r="BA706" s="22"/>
      <c r="BB706" s="22"/>
      <c r="BC706" s="22"/>
      <c r="BD706" s="24"/>
      <c r="BE706" s="22"/>
    </row>
    <row r="707" spans="1:57" ht="13.8">
      <c r="A707" s="22"/>
      <c r="B707" s="22"/>
      <c r="C707" s="22"/>
      <c r="D707" s="22"/>
      <c r="E707" s="22"/>
      <c r="F707" s="22"/>
      <c r="G707" s="22"/>
      <c r="H707" s="22"/>
      <c r="I707" s="22"/>
      <c r="J707" s="22"/>
      <c r="K707" s="22"/>
      <c r="L707" s="22"/>
      <c r="M707" s="22"/>
      <c r="N707" s="22"/>
      <c r="O707" s="22"/>
      <c r="P707" s="22"/>
      <c r="Q707" s="22"/>
      <c r="R707" s="38"/>
      <c r="S707" s="22"/>
      <c r="T707" s="22"/>
      <c r="U707" s="38"/>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4"/>
      <c r="AZ707" s="24"/>
      <c r="BA707" s="22"/>
      <c r="BB707" s="22"/>
      <c r="BC707" s="22"/>
      <c r="BD707" s="24"/>
      <c r="BE707" s="22"/>
    </row>
    <row r="708" spans="1:57" ht="13.8">
      <c r="A708" s="22"/>
      <c r="B708" s="22"/>
      <c r="C708" s="22"/>
      <c r="D708" s="22"/>
      <c r="E708" s="22"/>
      <c r="F708" s="22"/>
      <c r="G708" s="22"/>
      <c r="H708" s="22"/>
      <c r="I708" s="22"/>
      <c r="J708" s="22"/>
      <c r="K708" s="22"/>
      <c r="L708" s="22"/>
      <c r="M708" s="22"/>
      <c r="N708" s="22"/>
      <c r="O708" s="22"/>
      <c r="P708" s="22"/>
      <c r="Q708" s="22"/>
      <c r="R708" s="38"/>
      <c r="S708" s="22"/>
      <c r="T708" s="22"/>
      <c r="U708" s="38"/>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4"/>
      <c r="AZ708" s="24"/>
      <c r="BA708" s="22"/>
      <c r="BB708" s="22"/>
      <c r="BC708" s="22"/>
      <c r="BD708" s="24"/>
      <c r="BE708" s="22"/>
    </row>
    <row r="709" spans="1:57" ht="13.8">
      <c r="A709" s="22"/>
      <c r="B709" s="22"/>
      <c r="C709" s="22"/>
      <c r="D709" s="22"/>
      <c r="E709" s="22"/>
      <c r="F709" s="22"/>
      <c r="G709" s="22"/>
      <c r="H709" s="22"/>
      <c r="I709" s="22"/>
      <c r="J709" s="22"/>
      <c r="K709" s="22"/>
      <c r="L709" s="22"/>
      <c r="M709" s="22"/>
      <c r="N709" s="22"/>
      <c r="O709" s="22"/>
      <c r="P709" s="22"/>
      <c r="Q709" s="22"/>
      <c r="R709" s="38"/>
      <c r="S709" s="22"/>
      <c r="T709" s="22"/>
      <c r="U709" s="38"/>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4"/>
      <c r="AZ709" s="24"/>
      <c r="BA709" s="22"/>
      <c r="BB709" s="22"/>
      <c r="BC709" s="22"/>
      <c r="BD709" s="24"/>
      <c r="BE709" s="22"/>
    </row>
    <row r="710" spans="1:57" ht="13.8">
      <c r="A710" s="22"/>
      <c r="B710" s="22"/>
      <c r="C710" s="22"/>
      <c r="D710" s="22"/>
      <c r="E710" s="22"/>
      <c r="F710" s="22"/>
      <c r="G710" s="22"/>
      <c r="H710" s="22"/>
      <c r="I710" s="22"/>
      <c r="J710" s="22"/>
      <c r="K710" s="22"/>
      <c r="L710" s="22"/>
      <c r="M710" s="22"/>
      <c r="N710" s="22"/>
      <c r="O710" s="22"/>
      <c r="P710" s="22"/>
      <c r="Q710" s="22"/>
      <c r="R710" s="38"/>
      <c r="S710" s="22"/>
      <c r="T710" s="22"/>
      <c r="U710" s="38"/>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4"/>
      <c r="AZ710" s="24"/>
      <c r="BA710" s="22"/>
      <c r="BB710" s="22"/>
      <c r="BC710" s="22"/>
      <c r="BD710" s="24"/>
      <c r="BE710" s="22"/>
    </row>
    <row r="711" spans="1:57" ht="13.8">
      <c r="A711" s="22"/>
      <c r="B711" s="22"/>
      <c r="C711" s="22"/>
      <c r="D711" s="22"/>
      <c r="E711" s="22"/>
      <c r="F711" s="22"/>
      <c r="G711" s="22"/>
      <c r="H711" s="22"/>
      <c r="I711" s="22"/>
      <c r="J711" s="22"/>
      <c r="K711" s="22"/>
      <c r="L711" s="22"/>
      <c r="M711" s="22"/>
      <c r="N711" s="22"/>
      <c r="O711" s="22"/>
      <c r="P711" s="22"/>
      <c r="Q711" s="22"/>
      <c r="R711" s="38"/>
      <c r="S711" s="22"/>
      <c r="T711" s="22"/>
      <c r="U711" s="38"/>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4"/>
      <c r="AZ711" s="24"/>
      <c r="BA711" s="22"/>
      <c r="BB711" s="22"/>
      <c r="BC711" s="22"/>
      <c r="BD711" s="24"/>
      <c r="BE711" s="22"/>
    </row>
    <row r="712" spans="1:57" ht="13.8">
      <c r="A712" s="22"/>
      <c r="B712" s="22"/>
      <c r="C712" s="22"/>
      <c r="D712" s="22"/>
      <c r="E712" s="22"/>
      <c r="F712" s="22"/>
      <c r="G712" s="22"/>
      <c r="H712" s="22"/>
      <c r="I712" s="22"/>
      <c r="J712" s="22"/>
      <c r="K712" s="22"/>
      <c r="L712" s="22"/>
      <c r="M712" s="22"/>
      <c r="N712" s="22"/>
      <c r="O712" s="22"/>
      <c r="P712" s="22"/>
      <c r="Q712" s="22"/>
      <c r="R712" s="38"/>
      <c r="S712" s="22"/>
      <c r="T712" s="22"/>
      <c r="U712" s="38"/>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4"/>
      <c r="AZ712" s="24"/>
      <c r="BA712" s="22"/>
      <c r="BB712" s="22"/>
      <c r="BC712" s="22"/>
      <c r="BD712" s="24"/>
      <c r="BE712" s="22"/>
    </row>
    <row r="713" spans="1:57" ht="13.8">
      <c r="A713" s="22"/>
      <c r="B713" s="22"/>
      <c r="C713" s="22"/>
      <c r="D713" s="22"/>
      <c r="E713" s="22"/>
      <c r="F713" s="22"/>
      <c r="G713" s="22"/>
      <c r="H713" s="22"/>
      <c r="I713" s="22"/>
      <c r="J713" s="22"/>
      <c r="K713" s="22"/>
      <c r="L713" s="22"/>
      <c r="M713" s="22"/>
      <c r="N713" s="22"/>
      <c r="O713" s="22"/>
      <c r="P713" s="22"/>
      <c r="Q713" s="22"/>
      <c r="R713" s="38"/>
      <c r="S713" s="22"/>
      <c r="T713" s="22"/>
      <c r="U713" s="38"/>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4"/>
      <c r="AZ713" s="24"/>
      <c r="BA713" s="22"/>
      <c r="BB713" s="22"/>
      <c r="BC713" s="22"/>
      <c r="BD713" s="24"/>
      <c r="BE713" s="22"/>
    </row>
    <row r="714" spans="1:57" ht="13.8">
      <c r="A714" s="22"/>
      <c r="B714" s="22"/>
      <c r="C714" s="22"/>
      <c r="D714" s="22"/>
      <c r="E714" s="22"/>
      <c r="F714" s="22"/>
      <c r="G714" s="22"/>
      <c r="H714" s="22"/>
      <c r="I714" s="22"/>
      <c r="J714" s="22"/>
      <c r="K714" s="22"/>
      <c r="L714" s="22"/>
      <c r="M714" s="22"/>
      <c r="N714" s="22"/>
      <c r="O714" s="22"/>
      <c r="P714" s="22"/>
      <c r="Q714" s="22"/>
      <c r="R714" s="38"/>
      <c r="S714" s="22"/>
      <c r="T714" s="22"/>
      <c r="U714" s="38"/>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4"/>
      <c r="AZ714" s="24"/>
      <c r="BA714" s="22"/>
      <c r="BB714" s="22"/>
      <c r="BC714" s="22"/>
      <c r="BD714" s="24"/>
      <c r="BE714" s="22"/>
    </row>
    <row r="715" spans="1:57" ht="13.8">
      <c r="A715" s="22"/>
      <c r="B715" s="22"/>
      <c r="C715" s="22"/>
      <c r="D715" s="22"/>
      <c r="E715" s="22"/>
      <c r="F715" s="22"/>
      <c r="G715" s="22"/>
      <c r="H715" s="22"/>
      <c r="I715" s="22"/>
      <c r="J715" s="22"/>
      <c r="K715" s="22"/>
      <c r="L715" s="22"/>
      <c r="M715" s="22"/>
      <c r="N715" s="22"/>
      <c r="O715" s="22"/>
      <c r="P715" s="22"/>
      <c r="Q715" s="22"/>
      <c r="R715" s="38"/>
      <c r="S715" s="22"/>
      <c r="T715" s="22"/>
      <c r="U715" s="38"/>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4"/>
      <c r="AZ715" s="24"/>
      <c r="BA715" s="22"/>
      <c r="BB715" s="22"/>
      <c r="BC715" s="22"/>
      <c r="BD715" s="24"/>
      <c r="BE715" s="22"/>
    </row>
    <row r="716" spans="1:57" ht="13.8">
      <c r="A716" s="22"/>
      <c r="B716" s="22"/>
      <c r="C716" s="22"/>
      <c r="D716" s="22"/>
      <c r="E716" s="22"/>
      <c r="F716" s="22"/>
      <c r="G716" s="22"/>
      <c r="H716" s="22"/>
      <c r="I716" s="22"/>
      <c r="J716" s="22"/>
      <c r="K716" s="22"/>
      <c r="L716" s="22"/>
      <c r="M716" s="22"/>
      <c r="N716" s="22"/>
      <c r="O716" s="22"/>
      <c r="P716" s="22"/>
      <c r="Q716" s="22"/>
      <c r="R716" s="38"/>
      <c r="S716" s="22"/>
      <c r="T716" s="22"/>
      <c r="U716" s="38"/>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4"/>
      <c r="AZ716" s="24"/>
      <c r="BA716" s="22"/>
      <c r="BB716" s="22"/>
      <c r="BC716" s="22"/>
      <c r="BD716" s="24"/>
      <c r="BE716" s="22"/>
    </row>
    <row r="717" spans="1:57" ht="13.8">
      <c r="A717" s="22"/>
      <c r="B717" s="22"/>
      <c r="C717" s="22"/>
      <c r="D717" s="22"/>
      <c r="E717" s="22"/>
      <c r="F717" s="22"/>
      <c r="G717" s="22"/>
      <c r="H717" s="22"/>
      <c r="I717" s="22"/>
      <c r="J717" s="22"/>
      <c r="K717" s="22"/>
      <c r="L717" s="22"/>
      <c r="M717" s="22"/>
      <c r="N717" s="22"/>
      <c r="O717" s="22"/>
      <c r="P717" s="22"/>
      <c r="Q717" s="22"/>
      <c r="R717" s="38"/>
      <c r="S717" s="22"/>
      <c r="T717" s="22"/>
      <c r="U717" s="38"/>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4"/>
      <c r="AZ717" s="24"/>
      <c r="BA717" s="22"/>
      <c r="BB717" s="22"/>
      <c r="BC717" s="22"/>
      <c r="BD717" s="24"/>
      <c r="BE717" s="22"/>
    </row>
    <row r="718" spans="1:57" ht="13.8">
      <c r="A718" s="22"/>
      <c r="B718" s="22"/>
      <c r="C718" s="22"/>
      <c r="D718" s="22"/>
      <c r="E718" s="22"/>
      <c r="F718" s="22"/>
      <c r="G718" s="22"/>
      <c r="H718" s="22"/>
      <c r="I718" s="22"/>
      <c r="J718" s="22"/>
      <c r="K718" s="22"/>
      <c r="L718" s="22"/>
      <c r="M718" s="22"/>
      <c r="N718" s="22"/>
      <c r="O718" s="22"/>
      <c r="P718" s="22"/>
      <c r="Q718" s="22"/>
      <c r="R718" s="38"/>
      <c r="S718" s="22"/>
      <c r="T718" s="22"/>
      <c r="U718" s="38"/>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4"/>
      <c r="AZ718" s="24"/>
      <c r="BA718" s="22"/>
      <c r="BB718" s="22"/>
      <c r="BC718" s="22"/>
      <c r="BD718" s="24"/>
      <c r="BE718" s="22"/>
    </row>
    <row r="719" spans="1:57" ht="13.8">
      <c r="A719" s="22"/>
      <c r="B719" s="22"/>
      <c r="C719" s="22"/>
      <c r="D719" s="22"/>
      <c r="E719" s="22"/>
      <c r="F719" s="22"/>
      <c r="G719" s="22"/>
      <c r="H719" s="22"/>
      <c r="I719" s="22"/>
      <c r="J719" s="22"/>
      <c r="K719" s="22"/>
      <c r="L719" s="22"/>
      <c r="M719" s="22"/>
      <c r="N719" s="22"/>
      <c r="O719" s="22"/>
      <c r="P719" s="22"/>
      <c r="Q719" s="22"/>
      <c r="R719" s="38"/>
      <c r="S719" s="22"/>
      <c r="T719" s="22"/>
      <c r="U719" s="38"/>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4"/>
      <c r="AZ719" s="24"/>
      <c r="BA719" s="22"/>
      <c r="BB719" s="22"/>
      <c r="BC719" s="22"/>
      <c r="BD719" s="24"/>
      <c r="BE719" s="22"/>
    </row>
    <row r="720" spans="1:57" ht="13.8">
      <c r="A720" s="22"/>
      <c r="B720" s="22"/>
      <c r="C720" s="22"/>
      <c r="D720" s="22"/>
      <c r="E720" s="22"/>
      <c r="F720" s="22"/>
      <c r="G720" s="22"/>
      <c r="H720" s="22"/>
      <c r="I720" s="22"/>
      <c r="J720" s="22"/>
      <c r="K720" s="22"/>
      <c r="L720" s="22"/>
      <c r="M720" s="22"/>
      <c r="N720" s="22"/>
      <c r="O720" s="22"/>
      <c r="P720" s="22"/>
      <c r="Q720" s="22"/>
      <c r="R720" s="38"/>
      <c r="S720" s="22"/>
      <c r="T720" s="22"/>
      <c r="U720" s="38"/>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4"/>
      <c r="AZ720" s="24"/>
      <c r="BA720" s="22"/>
      <c r="BB720" s="22"/>
      <c r="BC720" s="22"/>
      <c r="BD720" s="24"/>
      <c r="BE720" s="22"/>
    </row>
    <row r="721" spans="1:57" ht="13.8">
      <c r="A721" s="22"/>
      <c r="B721" s="22"/>
      <c r="C721" s="22"/>
      <c r="D721" s="22"/>
      <c r="E721" s="22"/>
      <c r="F721" s="22"/>
      <c r="G721" s="22"/>
      <c r="H721" s="22"/>
      <c r="I721" s="22"/>
      <c r="J721" s="22"/>
      <c r="K721" s="22"/>
      <c r="L721" s="22"/>
      <c r="M721" s="22"/>
      <c r="N721" s="22"/>
      <c r="O721" s="22"/>
      <c r="P721" s="22"/>
      <c r="Q721" s="22"/>
      <c r="R721" s="38"/>
      <c r="S721" s="22"/>
      <c r="T721" s="22"/>
      <c r="U721" s="38"/>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4"/>
      <c r="AZ721" s="24"/>
      <c r="BA721" s="22"/>
      <c r="BB721" s="22"/>
      <c r="BC721" s="22"/>
      <c r="BD721" s="24"/>
      <c r="BE721" s="22"/>
    </row>
    <row r="722" spans="1:57" ht="13.8">
      <c r="A722" s="22"/>
      <c r="B722" s="22"/>
      <c r="C722" s="22"/>
      <c r="D722" s="22"/>
      <c r="E722" s="22"/>
      <c r="F722" s="22"/>
      <c r="G722" s="22"/>
      <c r="H722" s="22"/>
      <c r="I722" s="22"/>
      <c r="J722" s="22"/>
      <c r="K722" s="22"/>
      <c r="L722" s="22"/>
      <c r="M722" s="22"/>
      <c r="N722" s="22"/>
      <c r="O722" s="22"/>
      <c r="P722" s="22"/>
      <c r="Q722" s="22"/>
      <c r="R722" s="38"/>
      <c r="S722" s="22"/>
      <c r="T722" s="22"/>
      <c r="U722" s="38"/>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4"/>
      <c r="AZ722" s="24"/>
      <c r="BA722" s="22"/>
      <c r="BB722" s="22"/>
      <c r="BC722" s="22"/>
      <c r="BD722" s="24"/>
      <c r="BE722" s="22"/>
    </row>
    <row r="723" spans="1:57" ht="13.8">
      <c r="A723" s="22"/>
      <c r="B723" s="22"/>
      <c r="C723" s="22"/>
      <c r="D723" s="22"/>
      <c r="E723" s="22"/>
      <c r="F723" s="22"/>
      <c r="G723" s="22"/>
      <c r="H723" s="22"/>
      <c r="I723" s="22"/>
      <c r="J723" s="22"/>
      <c r="K723" s="22"/>
      <c r="L723" s="22"/>
      <c r="M723" s="22"/>
      <c r="N723" s="22"/>
      <c r="O723" s="22"/>
      <c r="P723" s="22"/>
      <c r="Q723" s="22"/>
      <c r="R723" s="38"/>
      <c r="S723" s="22"/>
      <c r="T723" s="22"/>
      <c r="U723" s="38"/>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4"/>
      <c r="AZ723" s="24"/>
      <c r="BA723" s="22"/>
      <c r="BB723" s="22"/>
      <c r="BC723" s="22"/>
      <c r="BD723" s="24"/>
      <c r="BE723" s="22"/>
    </row>
    <row r="724" spans="1:57" ht="13.8">
      <c r="A724" s="22"/>
      <c r="B724" s="22"/>
      <c r="C724" s="22"/>
      <c r="D724" s="22"/>
      <c r="E724" s="22"/>
      <c r="F724" s="22"/>
      <c r="G724" s="22"/>
      <c r="H724" s="22"/>
      <c r="I724" s="22"/>
      <c r="J724" s="22"/>
      <c r="K724" s="22"/>
      <c r="L724" s="22"/>
      <c r="M724" s="22"/>
      <c r="N724" s="22"/>
      <c r="O724" s="22"/>
      <c r="P724" s="22"/>
      <c r="Q724" s="22"/>
      <c r="R724" s="38"/>
      <c r="S724" s="22"/>
      <c r="T724" s="22"/>
      <c r="U724" s="38"/>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4"/>
      <c r="AZ724" s="24"/>
      <c r="BA724" s="22"/>
      <c r="BB724" s="22"/>
      <c r="BC724" s="22"/>
      <c r="BD724" s="24"/>
      <c r="BE724" s="22"/>
    </row>
    <row r="725" spans="1:57" ht="13.8">
      <c r="A725" s="22"/>
      <c r="B725" s="22"/>
      <c r="C725" s="22"/>
      <c r="D725" s="22"/>
      <c r="E725" s="22"/>
      <c r="F725" s="22"/>
      <c r="G725" s="22"/>
      <c r="H725" s="22"/>
      <c r="I725" s="22"/>
      <c r="J725" s="22"/>
      <c r="K725" s="22"/>
      <c r="L725" s="22"/>
      <c r="M725" s="22"/>
      <c r="N725" s="22"/>
      <c r="O725" s="22"/>
      <c r="P725" s="22"/>
      <c r="Q725" s="22"/>
      <c r="R725" s="38"/>
      <c r="S725" s="22"/>
      <c r="T725" s="22"/>
      <c r="U725" s="38"/>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4"/>
      <c r="AZ725" s="24"/>
      <c r="BA725" s="22"/>
      <c r="BB725" s="22"/>
      <c r="BC725" s="22"/>
      <c r="BD725" s="24"/>
      <c r="BE725" s="22"/>
    </row>
    <row r="726" spans="1:57" ht="13.8">
      <c r="A726" s="22"/>
      <c r="B726" s="22"/>
      <c r="C726" s="22"/>
      <c r="D726" s="22"/>
      <c r="E726" s="22"/>
      <c r="F726" s="22"/>
      <c r="G726" s="22"/>
      <c r="H726" s="22"/>
      <c r="I726" s="22"/>
      <c r="J726" s="22"/>
      <c r="K726" s="22"/>
      <c r="L726" s="22"/>
      <c r="M726" s="22"/>
      <c r="N726" s="22"/>
      <c r="O726" s="22"/>
      <c r="P726" s="22"/>
      <c r="Q726" s="22"/>
      <c r="R726" s="38"/>
      <c r="S726" s="22"/>
      <c r="T726" s="22"/>
      <c r="U726" s="38"/>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4"/>
      <c r="AZ726" s="24"/>
      <c r="BA726" s="22"/>
      <c r="BB726" s="22"/>
      <c r="BC726" s="22"/>
      <c r="BD726" s="24"/>
      <c r="BE726" s="22"/>
    </row>
    <row r="727" spans="1:57" ht="13.8">
      <c r="A727" s="22"/>
      <c r="B727" s="22"/>
      <c r="C727" s="22"/>
      <c r="D727" s="22"/>
      <c r="E727" s="22"/>
      <c r="F727" s="22"/>
      <c r="G727" s="22"/>
      <c r="H727" s="22"/>
      <c r="I727" s="22"/>
      <c r="J727" s="22"/>
      <c r="K727" s="22"/>
      <c r="L727" s="22"/>
      <c r="M727" s="22"/>
      <c r="N727" s="22"/>
      <c r="O727" s="22"/>
      <c r="P727" s="22"/>
      <c r="Q727" s="22"/>
      <c r="R727" s="38"/>
      <c r="S727" s="22"/>
      <c r="T727" s="22"/>
      <c r="U727" s="38"/>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4"/>
      <c r="AZ727" s="24"/>
      <c r="BA727" s="22"/>
      <c r="BB727" s="22"/>
      <c r="BC727" s="22"/>
      <c r="BD727" s="24"/>
      <c r="BE727" s="22"/>
    </row>
    <row r="728" spans="1:57" ht="13.8">
      <c r="A728" s="22"/>
      <c r="B728" s="22"/>
      <c r="C728" s="22"/>
      <c r="D728" s="22"/>
      <c r="E728" s="22"/>
      <c r="F728" s="22"/>
      <c r="G728" s="22"/>
      <c r="H728" s="22"/>
      <c r="I728" s="22"/>
      <c r="J728" s="22"/>
      <c r="K728" s="22"/>
      <c r="L728" s="22"/>
      <c r="M728" s="22"/>
      <c r="N728" s="22"/>
      <c r="O728" s="22"/>
      <c r="P728" s="22"/>
      <c r="Q728" s="22"/>
      <c r="R728" s="38"/>
      <c r="S728" s="22"/>
      <c r="T728" s="22"/>
      <c r="U728" s="38"/>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4"/>
      <c r="AZ728" s="24"/>
      <c r="BA728" s="22"/>
      <c r="BB728" s="22"/>
      <c r="BC728" s="22"/>
      <c r="BD728" s="24"/>
      <c r="BE728" s="22"/>
    </row>
    <row r="729" spans="1:57" ht="13.8">
      <c r="A729" s="22"/>
      <c r="B729" s="22"/>
      <c r="C729" s="22"/>
      <c r="D729" s="22"/>
      <c r="E729" s="22"/>
      <c r="F729" s="22"/>
      <c r="G729" s="22"/>
      <c r="H729" s="22"/>
      <c r="I729" s="22"/>
      <c r="J729" s="22"/>
      <c r="K729" s="22"/>
      <c r="L729" s="22"/>
      <c r="M729" s="22"/>
      <c r="N729" s="22"/>
      <c r="O729" s="22"/>
      <c r="P729" s="22"/>
      <c r="Q729" s="22"/>
      <c r="R729" s="38"/>
      <c r="S729" s="22"/>
      <c r="T729" s="22"/>
      <c r="U729" s="38"/>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4"/>
      <c r="AZ729" s="24"/>
      <c r="BA729" s="22"/>
      <c r="BB729" s="22"/>
      <c r="BC729" s="22"/>
      <c r="BD729" s="24"/>
      <c r="BE729" s="22"/>
    </row>
    <row r="730" spans="1:57" ht="13.8">
      <c r="A730" s="22"/>
      <c r="B730" s="22"/>
      <c r="C730" s="22"/>
      <c r="D730" s="22"/>
      <c r="E730" s="22"/>
      <c r="F730" s="22"/>
      <c r="G730" s="22"/>
      <c r="H730" s="22"/>
      <c r="I730" s="22"/>
      <c r="J730" s="22"/>
      <c r="K730" s="22"/>
      <c r="L730" s="22"/>
      <c r="M730" s="22"/>
      <c r="N730" s="22"/>
      <c r="O730" s="22"/>
      <c r="P730" s="22"/>
      <c r="Q730" s="22"/>
      <c r="R730" s="38"/>
      <c r="S730" s="22"/>
      <c r="T730" s="22"/>
      <c r="U730" s="38"/>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4"/>
      <c r="AZ730" s="24"/>
      <c r="BA730" s="22"/>
      <c r="BB730" s="22"/>
      <c r="BC730" s="22"/>
      <c r="BD730" s="24"/>
      <c r="BE730" s="22"/>
    </row>
    <row r="731" spans="1:57" ht="13.8">
      <c r="A731" s="22"/>
      <c r="B731" s="22"/>
      <c r="C731" s="22"/>
      <c r="D731" s="22"/>
      <c r="E731" s="22"/>
      <c r="F731" s="22"/>
      <c r="G731" s="22"/>
      <c r="H731" s="22"/>
      <c r="I731" s="22"/>
      <c r="J731" s="22"/>
      <c r="K731" s="22"/>
      <c r="L731" s="22"/>
      <c r="M731" s="22"/>
      <c r="N731" s="22"/>
      <c r="O731" s="22"/>
      <c r="P731" s="22"/>
      <c r="Q731" s="22"/>
      <c r="R731" s="38"/>
      <c r="S731" s="22"/>
      <c r="T731" s="22"/>
      <c r="U731" s="38"/>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4"/>
      <c r="AZ731" s="24"/>
      <c r="BA731" s="22"/>
      <c r="BB731" s="22"/>
      <c r="BC731" s="22"/>
      <c r="BD731" s="24"/>
      <c r="BE731" s="22"/>
    </row>
    <row r="732" spans="1:57" ht="13.8">
      <c r="A732" s="22"/>
      <c r="B732" s="22"/>
      <c r="C732" s="22"/>
      <c r="D732" s="22"/>
      <c r="E732" s="22"/>
      <c r="F732" s="22"/>
      <c r="G732" s="22"/>
      <c r="H732" s="22"/>
      <c r="I732" s="22"/>
      <c r="J732" s="22"/>
      <c r="K732" s="22"/>
      <c r="L732" s="22"/>
      <c r="M732" s="22"/>
      <c r="N732" s="22"/>
      <c r="O732" s="22"/>
      <c r="P732" s="22"/>
      <c r="Q732" s="22"/>
      <c r="R732" s="38"/>
      <c r="S732" s="22"/>
      <c r="T732" s="22"/>
      <c r="U732" s="38"/>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4"/>
      <c r="AZ732" s="24"/>
      <c r="BA732" s="22"/>
      <c r="BB732" s="22"/>
      <c r="BC732" s="22"/>
      <c r="BD732" s="24"/>
      <c r="BE732" s="22"/>
    </row>
    <row r="733" spans="1:57" ht="13.8">
      <c r="A733" s="22"/>
      <c r="B733" s="22"/>
      <c r="C733" s="22"/>
      <c r="D733" s="22"/>
      <c r="E733" s="22"/>
      <c r="F733" s="22"/>
      <c r="G733" s="22"/>
      <c r="H733" s="22"/>
      <c r="I733" s="22"/>
      <c r="J733" s="22"/>
      <c r="K733" s="22"/>
      <c r="L733" s="22"/>
      <c r="M733" s="22"/>
      <c r="N733" s="22"/>
      <c r="O733" s="22"/>
      <c r="P733" s="22"/>
      <c r="Q733" s="22"/>
      <c r="R733" s="38"/>
      <c r="S733" s="22"/>
      <c r="T733" s="22"/>
      <c r="U733" s="38"/>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4"/>
      <c r="AZ733" s="24"/>
      <c r="BA733" s="22"/>
      <c r="BB733" s="22"/>
      <c r="BC733" s="22"/>
      <c r="BD733" s="24"/>
      <c r="BE733" s="22"/>
    </row>
    <row r="734" spans="1:57" ht="13.8">
      <c r="A734" s="22"/>
      <c r="B734" s="22"/>
      <c r="C734" s="22"/>
      <c r="D734" s="22"/>
      <c r="E734" s="22"/>
      <c r="F734" s="22"/>
      <c r="G734" s="22"/>
      <c r="H734" s="22"/>
      <c r="I734" s="22"/>
      <c r="J734" s="22"/>
      <c r="K734" s="22"/>
      <c r="L734" s="22"/>
      <c r="M734" s="22"/>
      <c r="N734" s="22"/>
      <c r="O734" s="22"/>
      <c r="P734" s="22"/>
      <c r="Q734" s="22"/>
      <c r="R734" s="38"/>
      <c r="S734" s="22"/>
      <c r="T734" s="22"/>
      <c r="U734" s="38"/>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4"/>
      <c r="AZ734" s="24"/>
      <c r="BA734" s="22"/>
      <c r="BB734" s="22"/>
      <c r="BC734" s="22"/>
      <c r="BD734" s="24"/>
      <c r="BE734" s="22"/>
    </row>
    <row r="735" spans="1:57" ht="13.8">
      <c r="A735" s="22"/>
      <c r="B735" s="22"/>
      <c r="C735" s="22"/>
      <c r="D735" s="22"/>
      <c r="E735" s="22"/>
      <c r="F735" s="22"/>
      <c r="G735" s="22"/>
      <c r="H735" s="22"/>
      <c r="I735" s="22"/>
      <c r="J735" s="22"/>
      <c r="K735" s="22"/>
      <c r="L735" s="22"/>
      <c r="M735" s="22"/>
      <c r="N735" s="22"/>
      <c r="O735" s="22"/>
      <c r="P735" s="22"/>
      <c r="Q735" s="22"/>
      <c r="R735" s="38"/>
      <c r="S735" s="22"/>
      <c r="T735" s="22"/>
      <c r="U735" s="38"/>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4"/>
      <c r="AZ735" s="24"/>
      <c r="BA735" s="22"/>
      <c r="BB735" s="22"/>
      <c r="BC735" s="22"/>
      <c r="BD735" s="24"/>
      <c r="BE735" s="22"/>
    </row>
    <row r="736" spans="1:57" ht="13.8">
      <c r="A736" s="22"/>
      <c r="B736" s="22"/>
      <c r="C736" s="22"/>
      <c r="D736" s="22"/>
      <c r="E736" s="22"/>
      <c r="F736" s="22"/>
      <c r="G736" s="22"/>
      <c r="H736" s="22"/>
      <c r="I736" s="22"/>
      <c r="J736" s="22"/>
      <c r="K736" s="22"/>
      <c r="L736" s="22"/>
      <c r="M736" s="22"/>
      <c r="N736" s="22"/>
      <c r="O736" s="22"/>
      <c r="P736" s="22"/>
      <c r="Q736" s="22"/>
      <c r="R736" s="38"/>
      <c r="S736" s="22"/>
      <c r="T736" s="22"/>
      <c r="U736" s="38"/>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4"/>
      <c r="AZ736" s="24"/>
      <c r="BA736" s="22"/>
      <c r="BB736" s="22"/>
      <c r="BC736" s="22"/>
      <c r="BD736" s="24"/>
      <c r="BE736" s="22"/>
    </row>
    <row r="737" spans="1:57" ht="13.8">
      <c r="A737" s="22"/>
      <c r="B737" s="22"/>
      <c r="C737" s="22"/>
      <c r="D737" s="22"/>
      <c r="E737" s="22"/>
      <c r="F737" s="22"/>
      <c r="G737" s="22"/>
      <c r="H737" s="22"/>
      <c r="I737" s="22"/>
      <c r="J737" s="22"/>
      <c r="K737" s="22"/>
      <c r="L737" s="22"/>
      <c r="M737" s="22"/>
      <c r="N737" s="22"/>
      <c r="O737" s="22"/>
      <c r="P737" s="22"/>
      <c r="Q737" s="22"/>
      <c r="R737" s="38"/>
      <c r="S737" s="22"/>
      <c r="T737" s="22"/>
      <c r="U737" s="38"/>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4"/>
      <c r="AZ737" s="24"/>
      <c r="BA737" s="22"/>
      <c r="BB737" s="22"/>
      <c r="BC737" s="22"/>
      <c r="BD737" s="24"/>
      <c r="BE737" s="22"/>
    </row>
    <row r="738" spans="1:57" ht="13.8">
      <c r="A738" s="22"/>
      <c r="B738" s="22"/>
      <c r="C738" s="22"/>
      <c r="D738" s="22"/>
      <c r="E738" s="22"/>
      <c r="F738" s="22"/>
      <c r="G738" s="22"/>
      <c r="H738" s="22"/>
      <c r="I738" s="22"/>
      <c r="J738" s="22"/>
      <c r="K738" s="22"/>
      <c r="L738" s="22"/>
      <c r="M738" s="22"/>
      <c r="N738" s="22"/>
      <c r="O738" s="22"/>
      <c r="P738" s="22"/>
      <c r="Q738" s="22"/>
      <c r="R738" s="38"/>
      <c r="S738" s="22"/>
      <c r="T738" s="22"/>
      <c r="U738" s="38"/>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4"/>
      <c r="AZ738" s="24"/>
      <c r="BA738" s="22"/>
      <c r="BB738" s="22"/>
      <c r="BC738" s="22"/>
      <c r="BD738" s="24"/>
      <c r="BE738" s="22"/>
    </row>
    <row r="739" spans="1:57" ht="13.8">
      <c r="A739" s="22"/>
      <c r="B739" s="22"/>
      <c r="C739" s="22"/>
      <c r="D739" s="22"/>
      <c r="E739" s="22"/>
      <c r="F739" s="22"/>
      <c r="G739" s="22"/>
      <c r="H739" s="22"/>
      <c r="I739" s="22"/>
      <c r="J739" s="22"/>
      <c r="K739" s="22"/>
      <c r="L739" s="22"/>
      <c r="M739" s="22"/>
      <c r="N739" s="22"/>
      <c r="O739" s="22"/>
      <c r="P739" s="22"/>
      <c r="Q739" s="22"/>
      <c r="R739" s="38"/>
      <c r="S739" s="22"/>
      <c r="T739" s="22"/>
      <c r="U739" s="38"/>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4"/>
      <c r="AZ739" s="24"/>
      <c r="BA739" s="22"/>
      <c r="BB739" s="22"/>
      <c r="BC739" s="22"/>
      <c r="BD739" s="24"/>
      <c r="BE739" s="22"/>
    </row>
    <row r="740" spans="1:57" ht="13.8">
      <c r="A740" s="22"/>
      <c r="B740" s="22"/>
      <c r="C740" s="22"/>
      <c r="D740" s="22"/>
      <c r="E740" s="22"/>
      <c r="F740" s="22"/>
      <c r="G740" s="22"/>
      <c r="H740" s="22"/>
      <c r="I740" s="22"/>
      <c r="J740" s="22"/>
      <c r="K740" s="22"/>
      <c r="L740" s="22"/>
      <c r="M740" s="22"/>
      <c r="N740" s="22"/>
      <c r="O740" s="22"/>
      <c r="P740" s="22"/>
      <c r="Q740" s="22"/>
      <c r="R740" s="38"/>
      <c r="S740" s="22"/>
      <c r="T740" s="22"/>
      <c r="U740" s="38"/>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4"/>
      <c r="AZ740" s="24"/>
      <c r="BA740" s="22"/>
      <c r="BB740" s="22"/>
      <c r="BC740" s="22"/>
      <c r="BD740" s="24"/>
      <c r="BE740" s="22"/>
    </row>
    <row r="741" spans="1:57" ht="13.8">
      <c r="A741" s="22"/>
      <c r="B741" s="22"/>
      <c r="C741" s="22"/>
      <c r="D741" s="22"/>
      <c r="E741" s="22"/>
      <c r="F741" s="22"/>
      <c r="G741" s="22"/>
      <c r="H741" s="22"/>
      <c r="I741" s="22"/>
      <c r="J741" s="22"/>
      <c r="K741" s="22"/>
      <c r="L741" s="22"/>
      <c r="M741" s="22"/>
      <c r="N741" s="22"/>
      <c r="O741" s="22"/>
      <c r="P741" s="22"/>
      <c r="Q741" s="22"/>
      <c r="R741" s="38"/>
      <c r="S741" s="22"/>
      <c r="T741" s="22"/>
      <c r="U741" s="38"/>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4"/>
      <c r="AZ741" s="24"/>
      <c r="BA741" s="22"/>
      <c r="BB741" s="22"/>
      <c r="BC741" s="22"/>
      <c r="BD741" s="24"/>
      <c r="BE741" s="22"/>
    </row>
    <row r="742" spans="1:57" ht="13.8">
      <c r="A742" s="22"/>
      <c r="B742" s="22"/>
      <c r="C742" s="22"/>
      <c r="D742" s="22"/>
      <c r="E742" s="22"/>
      <c r="F742" s="22"/>
      <c r="G742" s="22"/>
      <c r="H742" s="22"/>
      <c r="I742" s="22"/>
      <c r="J742" s="22"/>
      <c r="K742" s="22"/>
      <c r="L742" s="22"/>
      <c r="M742" s="22"/>
      <c r="N742" s="22"/>
      <c r="O742" s="22"/>
      <c r="P742" s="22"/>
      <c r="Q742" s="22"/>
      <c r="R742" s="38"/>
      <c r="S742" s="22"/>
      <c r="T742" s="22"/>
      <c r="U742" s="38"/>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4"/>
      <c r="AZ742" s="24"/>
      <c r="BA742" s="22"/>
      <c r="BB742" s="22"/>
      <c r="BC742" s="22"/>
      <c r="BD742" s="24"/>
      <c r="BE742" s="22"/>
    </row>
    <row r="743" spans="1:57" ht="13.8">
      <c r="A743" s="22"/>
      <c r="B743" s="22"/>
      <c r="C743" s="22"/>
      <c r="D743" s="22"/>
      <c r="E743" s="22"/>
      <c r="F743" s="22"/>
      <c r="G743" s="22"/>
      <c r="H743" s="22"/>
      <c r="I743" s="22"/>
      <c r="J743" s="22"/>
      <c r="K743" s="22"/>
      <c r="L743" s="22"/>
      <c r="M743" s="22"/>
      <c r="N743" s="22"/>
      <c r="O743" s="22"/>
      <c r="P743" s="22"/>
      <c r="Q743" s="22"/>
      <c r="R743" s="38"/>
      <c r="S743" s="22"/>
      <c r="T743" s="22"/>
      <c r="U743" s="38"/>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4"/>
      <c r="AZ743" s="24"/>
      <c r="BA743" s="22"/>
      <c r="BB743" s="22"/>
      <c r="BC743" s="22"/>
      <c r="BD743" s="24"/>
      <c r="BE743" s="22"/>
    </row>
    <row r="744" spans="1:57" ht="13.8">
      <c r="A744" s="22"/>
      <c r="B744" s="22"/>
      <c r="C744" s="22"/>
      <c r="D744" s="22"/>
      <c r="E744" s="22"/>
      <c r="F744" s="22"/>
      <c r="G744" s="22"/>
      <c r="H744" s="22"/>
      <c r="I744" s="22"/>
      <c r="J744" s="22"/>
      <c r="K744" s="22"/>
      <c r="L744" s="22"/>
      <c r="M744" s="22"/>
      <c r="N744" s="22"/>
      <c r="O744" s="22"/>
      <c r="P744" s="22"/>
      <c r="Q744" s="22"/>
      <c r="R744" s="38"/>
      <c r="S744" s="22"/>
      <c r="T744" s="22"/>
      <c r="U744" s="38"/>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4"/>
      <c r="AZ744" s="24"/>
      <c r="BA744" s="22"/>
      <c r="BB744" s="22"/>
      <c r="BC744" s="22"/>
      <c r="BD744" s="24"/>
      <c r="BE744" s="22"/>
    </row>
    <row r="745" spans="1:57" ht="13.8">
      <c r="A745" s="22"/>
      <c r="B745" s="22"/>
      <c r="C745" s="22"/>
      <c r="D745" s="22"/>
      <c r="E745" s="22"/>
      <c r="F745" s="22"/>
      <c r="G745" s="22"/>
      <c r="H745" s="22"/>
      <c r="I745" s="22"/>
      <c r="J745" s="22"/>
      <c r="K745" s="22"/>
      <c r="L745" s="22"/>
      <c r="M745" s="22"/>
      <c r="N745" s="22"/>
      <c r="O745" s="22"/>
      <c r="P745" s="22"/>
      <c r="Q745" s="22"/>
      <c r="R745" s="38"/>
      <c r="S745" s="22"/>
      <c r="T745" s="22"/>
      <c r="U745" s="38"/>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4"/>
      <c r="AZ745" s="24"/>
      <c r="BA745" s="22"/>
      <c r="BB745" s="22"/>
      <c r="BC745" s="22"/>
      <c r="BD745" s="24"/>
      <c r="BE745" s="22"/>
    </row>
    <row r="746" spans="1:57" ht="13.8">
      <c r="A746" s="22"/>
      <c r="B746" s="22"/>
      <c r="C746" s="22"/>
      <c r="D746" s="22"/>
      <c r="E746" s="22"/>
      <c r="F746" s="22"/>
      <c r="G746" s="22"/>
      <c r="H746" s="22"/>
      <c r="I746" s="22"/>
      <c r="J746" s="22"/>
      <c r="K746" s="22"/>
      <c r="L746" s="22"/>
      <c r="M746" s="22"/>
      <c r="N746" s="22"/>
      <c r="O746" s="22"/>
      <c r="P746" s="22"/>
      <c r="Q746" s="22"/>
      <c r="R746" s="38"/>
      <c r="S746" s="22"/>
      <c r="T746" s="22"/>
      <c r="U746" s="38"/>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4"/>
      <c r="AZ746" s="24"/>
      <c r="BA746" s="22"/>
      <c r="BB746" s="22"/>
      <c r="BC746" s="22"/>
      <c r="BD746" s="24"/>
      <c r="BE746" s="22"/>
    </row>
    <row r="747" spans="1:57" ht="13.8">
      <c r="A747" s="22"/>
      <c r="B747" s="22"/>
      <c r="C747" s="22"/>
      <c r="D747" s="22"/>
      <c r="E747" s="22"/>
      <c r="F747" s="22"/>
      <c r="G747" s="22"/>
      <c r="H747" s="22"/>
      <c r="I747" s="22"/>
      <c r="J747" s="22"/>
      <c r="K747" s="22"/>
      <c r="L747" s="22"/>
      <c r="M747" s="22"/>
      <c r="N747" s="22"/>
      <c r="O747" s="22"/>
      <c r="P747" s="22"/>
      <c r="Q747" s="22"/>
      <c r="R747" s="38"/>
      <c r="S747" s="22"/>
      <c r="T747" s="22"/>
      <c r="U747" s="38"/>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4"/>
      <c r="AZ747" s="24"/>
      <c r="BA747" s="22"/>
      <c r="BB747" s="22"/>
      <c r="BC747" s="22"/>
      <c r="BD747" s="24"/>
      <c r="BE747" s="22"/>
    </row>
    <row r="748" spans="1:57" ht="13.8">
      <c r="A748" s="22"/>
      <c r="B748" s="22"/>
      <c r="C748" s="22"/>
      <c r="D748" s="22"/>
      <c r="E748" s="22"/>
      <c r="F748" s="22"/>
      <c r="G748" s="22"/>
      <c r="H748" s="22"/>
      <c r="I748" s="22"/>
      <c r="J748" s="22"/>
      <c r="K748" s="22"/>
      <c r="L748" s="22"/>
      <c r="M748" s="22"/>
      <c r="N748" s="22"/>
      <c r="O748" s="22"/>
      <c r="P748" s="22"/>
      <c r="Q748" s="22"/>
      <c r="R748" s="38"/>
      <c r="S748" s="22"/>
      <c r="T748" s="22"/>
      <c r="U748" s="38"/>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4"/>
      <c r="AZ748" s="24"/>
      <c r="BA748" s="22"/>
      <c r="BB748" s="22"/>
      <c r="BC748" s="22"/>
      <c r="BD748" s="24"/>
      <c r="BE748" s="22"/>
    </row>
    <row r="749" spans="1:57" ht="13.8">
      <c r="A749" s="22"/>
      <c r="B749" s="22"/>
      <c r="C749" s="22"/>
      <c r="D749" s="22"/>
      <c r="E749" s="22"/>
      <c r="F749" s="22"/>
      <c r="G749" s="22"/>
      <c r="H749" s="22"/>
      <c r="I749" s="22"/>
      <c r="J749" s="22"/>
      <c r="K749" s="22"/>
      <c r="L749" s="22"/>
      <c r="M749" s="22"/>
      <c r="N749" s="22"/>
      <c r="O749" s="22"/>
      <c r="P749" s="22"/>
      <c r="Q749" s="22"/>
      <c r="R749" s="38"/>
      <c r="S749" s="22"/>
      <c r="T749" s="22"/>
      <c r="U749" s="38"/>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4"/>
      <c r="AZ749" s="24"/>
      <c r="BA749" s="22"/>
      <c r="BB749" s="22"/>
      <c r="BC749" s="22"/>
      <c r="BD749" s="24"/>
      <c r="BE749" s="22"/>
    </row>
    <row r="750" spans="1:57" ht="13.8">
      <c r="A750" s="22"/>
      <c r="B750" s="22"/>
      <c r="C750" s="22"/>
      <c r="D750" s="22"/>
      <c r="E750" s="22"/>
      <c r="F750" s="22"/>
      <c r="G750" s="22"/>
      <c r="H750" s="22"/>
      <c r="I750" s="22"/>
      <c r="J750" s="22"/>
      <c r="K750" s="22"/>
      <c r="L750" s="22"/>
      <c r="M750" s="22"/>
      <c r="N750" s="22"/>
      <c r="O750" s="22"/>
      <c r="P750" s="22"/>
      <c r="Q750" s="22"/>
      <c r="R750" s="38"/>
      <c r="S750" s="22"/>
      <c r="T750" s="22"/>
      <c r="U750" s="38"/>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4"/>
      <c r="AZ750" s="24"/>
      <c r="BA750" s="22"/>
      <c r="BB750" s="22"/>
      <c r="BC750" s="22"/>
      <c r="BD750" s="24"/>
      <c r="BE750" s="22"/>
    </row>
    <row r="751" spans="1:57" ht="13.8">
      <c r="A751" s="22"/>
      <c r="B751" s="22"/>
      <c r="C751" s="22"/>
      <c r="D751" s="22"/>
      <c r="E751" s="22"/>
      <c r="F751" s="22"/>
      <c r="G751" s="22"/>
      <c r="H751" s="22"/>
      <c r="I751" s="22"/>
      <c r="J751" s="22"/>
      <c r="K751" s="22"/>
      <c r="L751" s="22"/>
      <c r="M751" s="22"/>
      <c r="N751" s="22"/>
      <c r="O751" s="22"/>
      <c r="P751" s="22"/>
      <c r="Q751" s="22"/>
      <c r="R751" s="38"/>
      <c r="S751" s="22"/>
      <c r="T751" s="22"/>
      <c r="U751" s="38"/>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4"/>
      <c r="AZ751" s="24"/>
      <c r="BA751" s="22"/>
      <c r="BB751" s="22"/>
      <c r="BC751" s="22"/>
      <c r="BD751" s="24"/>
      <c r="BE751" s="22"/>
    </row>
    <row r="752" spans="1:57" ht="13.8">
      <c r="A752" s="22"/>
      <c r="B752" s="22"/>
      <c r="C752" s="22"/>
      <c r="D752" s="22"/>
      <c r="E752" s="22"/>
      <c r="F752" s="22"/>
      <c r="G752" s="22"/>
      <c r="H752" s="22"/>
      <c r="I752" s="22"/>
      <c r="J752" s="22"/>
      <c r="K752" s="22"/>
      <c r="L752" s="22"/>
      <c r="M752" s="22"/>
      <c r="N752" s="22"/>
      <c r="O752" s="22"/>
      <c r="P752" s="22"/>
      <c r="Q752" s="22"/>
      <c r="R752" s="38"/>
      <c r="S752" s="22"/>
      <c r="T752" s="22"/>
      <c r="U752" s="38"/>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4"/>
      <c r="AZ752" s="24"/>
      <c r="BA752" s="22"/>
      <c r="BB752" s="22"/>
      <c r="BC752" s="22"/>
      <c r="BD752" s="24"/>
      <c r="BE752" s="22"/>
    </row>
    <row r="753" spans="1:57" ht="13.8">
      <c r="A753" s="22"/>
      <c r="B753" s="22"/>
      <c r="C753" s="22"/>
      <c r="D753" s="22"/>
      <c r="E753" s="22"/>
      <c r="F753" s="22"/>
      <c r="G753" s="22"/>
      <c r="H753" s="22"/>
      <c r="I753" s="22"/>
      <c r="J753" s="22"/>
      <c r="K753" s="22"/>
      <c r="L753" s="22"/>
      <c r="M753" s="22"/>
      <c r="N753" s="22"/>
      <c r="O753" s="22"/>
      <c r="P753" s="22"/>
      <c r="Q753" s="22"/>
      <c r="R753" s="38"/>
      <c r="S753" s="22"/>
      <c r="T753" s="22"/>
      <c r="U753" s="38"/>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4"/>
      <c r="AZ753" s="24"/>
      <c r="BA753" s="22"/>
      <c r="BB753" s="22"/>
      <c r="BC753" s="22"/>
      <c r="BD753" s="24"/>
      <c r="BE753" s="22"/>
    </row>
    <row r="754" spans="1:57" ht="13.8">
      <c r="A754" s="22"/>
      <c r="B754" s="22"/>
      <c r="C754" s="22"/>
      <c r="D754" s="22"/>
      <c r="E754" s="22"/>
      <c r="F754" s="22"/>
      <c r="G754" s="22"/>
      <c r="H754" s="22"/>
      <c r="I754" s="22"/>
      <c r="J754" s="22"/>
      <c r="K754" s="22"/>
      <c r="L754" s="22"/>
      <c r="M754" s="22"/>
      <c r="N754" s="22"/>
      <c r="O754" s="22"/>
      <c r="P754" s="22"/>
      <c r="Q754" s="22"/>
      <c r="R754" s="38"/>
      <c r="S754" s="22"/>
      <c r="T754" s="22"/>
      <c r="U754" s="38"/>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4"/>
      <c r="AZ754" s="24"/>
      <c r="BA754" s="22"/>
      <c r="BB754" s="22"/>
      <c r="BC754" s="22"/>
      <c r="BD754" s="24"/>
      <c r="BE754" s="22"/>
    </row>
    <row r="755" spans="1:57" ht="13.8">
      <c r="A755" s="22"/>
      <c r="B755" s="22"/>
      <c r="C755" s="22"/>
      <c r="D755" s="22"/>
      <c r="E755" s="22"/>
      <c r="F755" s="22"/>
      <c r="G755" s="22"/>
      <c r="H755" s="22"/>
      <c r="I755" s="22"/>
      <c r="J755" s="22"/>
      <c r="K755" s="22"/>
      <c r="L755" s="22"/>
      <c r="M755" s="22"/>
      <c r="N755" s="22"/>
      <c r="O755" s="22"/>
      <c r="P755" s="22"/>
      <c r="Q755" s="22"/>
      <c r="R755" s="38"/>
      <c r="S755" s="22"/>
      <c r="T755" s="22"/>
      <c r="U755" s="38"/>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4"/>
      <c r="AZ755" s="24"/>
      <c r="BA755" s="22"/>
      <c r="BB755" s="22"/>
      <c r="BC755" s="22"/>
      <c r="BD755" s="24"/>
      <c r="BE755" s="22"/>
    </row>
    <row r="756" spans="1:57" ht="13.8">
      <c r="A756" s="22"/>
      <c r="B756" s="22"/>
      <c r="C756" s="22"/>
      <c r="D756" s="22"/>
      <c r="E756" s="22"/>
      <c r="F756" s="22"/>
      <c r="G756" s="22"/>
      <c r="H756" s="22"/>
      <c r="I756" s="22"/>
      <c r="J756" s="22"/>
      <c r="K756" s="22"/>
      <c r="L756" s="22"/>
      <c r="M756" s="22"/>
      <c r="N756" s="22"/>
      <c r="O756" s="22"/>
      <c r="P756" s="22"/>
      <c r="Q756" s="22"/>
      <c r="R756" s="38"/>
      <c r="S756" s="22"/>
      <c r="T756" s="22"/>
      <c r="U756" s="38"/>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4"/>
      <c r="AZ756" s="24"/>
      <c r="BA756" s="22"/>
      <c r="BB756" s="22"/>
      <c r="BC756" s="22"/>
      <c r="BD756" s="24"/>
      <c r="BE756" s="22"/>
    </row>
    <row r="757" spans="1:57" ht="13.8">
      <c r="A757" s="22"/>
      <c r="B757" s="22"/>
      <c r="C757" s="22"/>
      <c r="D757" s="22"/>
      <c r="E757" s="22"/>
      <c r="F757" s="22"/>
      <c r="G757" s="22"/>
      <c r="H757" s="22"/>
      <c r="I757" s="22"/>
      <c r="J757" s="22"/>
      <c r="K757" s="22"/>
      <c r="L757" s="22"/>
      <c r="M757" s="22"/>
      <c r="N757" s="22"/>
      <c r="O757" s="22"/>
      <c r="P757" s="22"/>
      <c r="Q757" s="22"/>
      <c r="R757" s="38"/>
      <c r="S757" s="22"/>
      <c r="T757" s="22"/>
      <c r="U757" s="38"/>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4"/>
      <c r="AZ757" s="24"/>
      <c r="BA757" s="22"/>
      <c r="BB757" s="22"/>
      <c r="BC757" s="22"/>
      <c r="BD757" s="24"/>
      <c r="BE757" s="22"/>
    </row>
    <row r="758" spans="1:57" ht="13.8">
      <c r="A758" s="22"/>
      <c r="B758" s="22"/>
      <c r="C758" s="22"/>
      <c r="D758" s="22"/>
      <c r="E758" s="22"/>
      <c r="F758" s="22"/>
      <c r="G758" s="22"/>
      <c r="H758" s="22"/>
      <c r="I758" s="22"/>
      <c r="J758" s="22"/>
      <c r="K758" s="22"/>
      <c r="L758" s="22"/>
      <c r="M758" s="22"/>
      <c r="N758" s="22"/>
      <c r="O758" s="22"/>
      <c r="P758" s="22"/>
      <c r="Q758" s="22"/>
      <c r="R758" s="38"/>
      <c r="S758" s="22"/>
      <c r="T758" s="22"/>
      <c r="U758" s="38"/>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4"/>
      <c r="AZ758" s="24"/>
      <c r="BA758" s="22"/>
      <c r="BB758" s="22"/>
      <c r="BC758" s="22"/>
      <c r="BD758" s="24"/>
      <c r="BE758" s="22"/>
    </row>
    <row r="759" spans="1:57" ht="13.8">
      <c r="A759" s="22"/>
      <c r="B759" s="22"/>
      <c r="C759" s="22"/>
      <c r="D759" s="22"/>
      <c r="E759" s="22"/>
      <c r="F759" s="22"/>
      <c r="G759" s="22"/>
      <c r="H759" s="22"/>
      <c r="I759" s="22"/>
      <c r="J759" s="22"/>
      <c r="K759" s="22"/>
      <c r="L759" s="22"/>
      <c r="M759" s="22"/>
      <c r="N759" s="22"/>
      <c r="O759" s="22"/>
      <c r="P759" s="22"/>
      <c r="Q759" s="22"/>
      <c r="R759" s="38"/>
      <c r="S759" s="22"/>
      <c r="T759" s="22"/>
      <c r="U759" s="38"/>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4"/>
      <c r="AZ759" s="24"/>
      <c r="BA759" s="22"/>
      <c r="BB759" s="22"/>
      <c r="BC759" s="22"/>
      <c r="BD759" s="24"/>
      <c r="BE759" s="22"/>
    </row>
    <row r="760" spans="1:57" ht="13.8">
      <c r="A760" s="22"/>
      <c r="B760" s="22"/>
      <c r="C760" s="22"/>
      <c r="D760" s="22"/>
      <c r="E760" s="22"/>
      <c r="F760" s="22"/>
      <c r="G760" s="22"/>
      <c r="H760" s="22"/>
      <c r="I760" s="22"/>
      <c r="J760" s="22"/>
      <c r="K760" s="22"/>
      <c r="L760" s="22"/>
      <c r="M760" s="22"/>
      <c r="N760" s="22"/>
      <c r="O760" s="22"/>
      <c r="P760" s="22"/>
      <c r="Q760" s="22"/>
      <c r="R760" s="38"/>
      <c r="S760" s="22"/>
      <c r="T760" s="22"/>
      <c r="U760" s="38"/>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4"/>
      <c r="AZ760" s="24"/>
      <c r="BA760" s="22"/>
      <c r="BB760" s="22"/>
      <c r="BC760" s="22"/>
      <c r="BD760" s="24"/>
      <c r="BE760" s="22"/>
    </row>
    <row r="761" spans="1:57" ht="13.8">
      <c r="A761" s="22"/>
      <c r="B761" s="22"/>
      <c r="C761" s="22"/>
      <c r="D761" s="22"/>
      <c r="E761" s="22"/>
      <c r="F761" s="22"/>
      <c r="G761" s="22"/>
      <c r="H761" s="22"/>
      <c r="I761" s="22"/>
      <c r="J761" s="22"/>
      <c r="K761" s="22"/>
      <c r="L761" s="22"/>
      <c r="M761" s="22"/>
      <c r="N761" s="22"/>
      <c r="O761" s="22"/>
      <c r="P761" s="22"/>
      <c r="Q761" s="22"/>
      <c r="R761" s="38"/>
      <c r="S761" s="22"/>
      <c r="T761" s="22"/>
      <c r="U761" s="38"/>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4"/>
      <c r="AZ761" s="24"/>
      <c r="BA761" s="22"/>
      <c r="BB761" s="22"/>
      <c r="BC761" s="22"/>
      <c r="BD761" s="24"/>
      <c r="BE761" s="22"/>
    </row>
    <row r="762" spans="1:57" ht="13.8">
      <c r="A762" s="22"/>
      <c r="B762" s="22"/>
      <c r="C762" s="22"/>
      <c r="D762" s="22"/>
      <c r="E762" s="22"/>
      <c r="F762" s="22"/>
      <c r="G762" s="22"/>
      <c r="H762" s="22"/>
      <c r="I762" s="22"/>
      <c r="J762" s="22"/>
      <c r="K762" s="22"/>
      <c r="L762" s="22"/>
      <c r="M762" s="22"/>
      <c r="N762" s="22"/>
      <c r="O762" s="22"/>
      <c r="P762" s="22"/>
      <c r="Q762" s="22"/>
      <c r="R762" s="38"/>
      <c r="S762" s="22"/>
      <c r="T762" s="22"/>
      <c r="U762" s="38"/>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4"/>
      <c r="AZ762" s="24"/>
      <c r="BA762" s="22"/>
      <c r="BB762" s="22"/>
      <c r="BC762" s="22"/>
      <c r="BD762" s="24"/>
      <c r="BE762" s="22"/>
    </row>
    <row r="763" spans="1:57" ht="13.8">
      <c r="A763" s="22"/>
      <c r="B763" s="22"/>
      <c r="C763" s="22"/>
      <c r="D763" s="22"/>
      <c r="E763" s="22"/>
      <c r="F763" s="22"/>
      <c r="G763" s="22"/>
      <c r="H763" s="22"/>
      <c r="I763" s="22"/>
      <c r="J763" s="22"/>
      <c r="K763" s="22"/>
      <c r="L763" s="22"/>
      <c r="M763" s="22"/>
      <c r="N763" s="22"/>
      <c r="O763" s="22"/>
      <c r="P763" s="22"/>
      <c r="Q763" s="22"/>
      <c r="R763" s="38"/>
      <c r="S763" s="22"/>
      <c r="T763" s="22"/>
      <c r="U763" s="38"/>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4"/>
      <c r="AZ763" s="24"/>
      <c r="BA763" s="22"/>
      <c r="BB763" s="22"/>
      <c r="BC763" s="22"/>
      <c r="BD763" s="24"/>
      <c r="BE763" s="22"/>
    </row>
    <row r="764" spans="1:57" ht="13.8">
      <c r="A764" s="22"/>
      <c r="B764" s="22"/>
      <c r="C764" s="22"/>
      <c r="D764" s="22"/>
      <c r="E764" s="22"/>
      <c r="F764" s="22"/>
      <c r="G764" s="22"/>
      <c r="H764" s="22"/>
      <c r="I764" s="22"/>
      <c r="J764" s="22"/>
      <c r="K764" s="22"/>
      <c r="L764" s="22"/>
      <c r="M764" s="22"/>
      <c r="N764" s="22"/>
      <c r="O764" s="22"/>
      <c r="P764" s="22"/>
      <c r="Q764" s="22"/>
      <c r="R764" s="38"/>
      <c r="S764" s="22"/>
      <c r="T764" s="22"/>
      <c r="U764" s="38"/>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4"/>
      <c r="AZ764" s="24"/>
      <c r="BA764" s="22"/>
      <c r="BB764" s="22"/>
      <c r="BC764" s="22"/>
      <c r="BD764" s="24"/>
      <c r="BE764" s="22"/>
    </row>
    <row r="765" spans="1:57" ht="13.8">
      <c r="A765" s="22"/>
      <c r="B765" s="22"/>
      <c r="C765" s="22"/>
      <c r="D765" s="22"/>
      <c r="E765" s="22"/>
      <c r="F765" s="22"/>
      <c r="G765" s="22"/>
      <c r="H765" s="22"/>
      <c r="I765" s="22"/>
      <c r="J765" s="22"/>
      <c r="K765" s="22"/>
      <c r="L765" s="22"/>
      <c r="M765" s="22"/>
      <c r="N765" s="22"/>
      <c r="O765" s="22"/>
      <c r="P765" s="22"/>
      <c r="Q765" s="22"/>
      <c r="R765" s="38"/>
      <c r="S765" s="22"/>
      <c r="T765" s="22"/>
      <c r="U765" s="38"/>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4"/>
      <c r="AZ765" s="24"/>
      <c r="BA765" s="22"/>
      <c r="BB765" s="22"/>
      <c r="BC765" s="22"/>
      <c r="BD765" s="24"/>
      <c r="BE765" s="22"/>
    </row>
    <row r="766" spans="1:57" ht="13.8">
      <c r="A766" s="22"/>
      <c r="B766" s="22"/>
      <c r="C766" s="22"/>
      <c r="D766" s="22"/>
      <c r="E766" s="22"/>
      <c r="F766" s="22"/>
      <c r="G766" s="22"/>
      <c r="H766" s="22"/>
      <c r="I766" s="22"/>
      <c r="J766" s="22"/>
      <c r="K766" s="22"/>
      <c r="L766" s="22"/>
      <c r="M766" s="22"/>
      <c r="N766" s="22"/>
      <c r="O766" s="22"/>
      <c r="P766" s="22"/>
      <c r="Q766" s="22"/>
      <c r="R766" s="38"/>
      <c r="S766" s="22"/>
      <c r="T766" s="22"/>
      <c r="U766" s="38"/>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4"/>
      <c r="AZ766" s="24"/>
      <c r="BA766" s="22"/>
      <c r="BB766" s="22"/>
      <c r="BC766" s="22"/>
      <c r="BD766" s="24"/>
      <c r="BE766" s="22"/>
    </row>
    <row r="767" spans="1:57" ht="13.8">
      <c r="A767" s="22"/>
      <c r="B767" s="22"/>
      <c r="C767" s="22"/>
      <c r="D767" s="22"/>
      <c r="E767" s="22"/>
      <c r="F767" s="22"/>
      <c r="G767" s="22"/>
      <c r="H767" s="22"/>
      <c r="I767" s="22"/>
      <c r="J767" s="22"/>
      <c r="K767" s="22"/>
      <c r="L767" s="22"/>
      <c r="M767" s="22"/>
      <c r="N767" s="22"/>
      <c r="O767" s="22"/>
      <c r="P767" s="22"/>
      <c r="Q767" s="22"/>
      <c r="R767" s="38"/>
      <c r="S767" s="22"/>
      <c r="T767" s="22"/>
      <c r="U767" s="38"/>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4"/>
      <c r="AZ767" s="24"/>
      <c r="BA767" s="22"/>
      <c r="BB767" s="22"/>
      <c r="BC767" s="22"/>
      <c r="BD767" s="24"/>
      <c r="BE767" s="22"/>
    </row>
    <row r="768" spans="1:57" ht="13.8">
      <c r="A768" s="22"/>
      <c r="B768" s="22"/>
      <c r="C768" s="22"/>
      <c r="D768" s="22"/>
      <c r="E768" s="22"/>
      <c r="F768" s="22"/>
      <c r="G768" s="22"/>
      <c r="H768" s="22"/>
      <c r="I768" s="22"/>
      <c r="J768" s="22"/>
      <c r="K768" s="22"/>
      <c r="L768" s="22"/>
      <c r="M768" s="22"/>
      <c r="N768" s="22"/>
      <c r="O768" s="22"/>
      <c r="P768" s="22"/>
      <c r="Q768" s="22"/>
      <c r="R768" s="38"/>
      <c r="S768" s="22"/>
      <c r="T768" s="22"/>
      <c r="U768" s="38"/>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4"/>
      <c r="AZ768" s="24"/>
      <c r="BA768" s="22"/>
      <c r="BB768" s="22"/>
      <c r="BC768" s="22"/>
      <c r="BD768" s="24"/>
      <c r="BE768" s="22"/>
    </row>
    <row r="769" spans="1:57" ht="13.8">
      <c r="A769" s="22"/>
      <c r="B769" s="22"/>
      <c r="C769" s="22"/>
      <c r="D769" s="22"/>
      <c r="E769" s="22"/>
      <c r="F769" s="22"/>
      <c r="G769" s="22"/>
      <c r="H769" s="22"/>
      <c r="I769" s="22"/>
      <c r="J769" s="22"/>
      <c r="K769" s="22"/>
      <c r="L769" s="22"/>
      <c r="M769" s="22"/>
      <c r="N769" s="22"/>
      <c r="O769" s="22"/>
      <c r="P769" s="22"/>
      <c r="Q769" s="22"/>
      <c r="R769" s="38"/>
      <c r="S769" s="22"/>
      <c r="T769" s="22"/>
      <c r="U769" s="38"/>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4"/>
      <c r="AZ769" s="24"/>
      <c r="BA769" s="22"/>
      <c r="BB769" s="22"/>
      <c r="BC769" s="22"/>
      <c r="BD769" s="24"/>
      <c r="BE769" s="22"/>
    </row>
    <row r="770" spans="1:57" ht="13.8">
      <c r="A770" s="22"/>
      <c r="B770" s="22"/>
      <c r="C770" s="22"/>
      <c r="D770" s="22"/>
      <c r="E770" s="22"/>
      <c r="F770" s="22"/>
      <c r="G770" s="22"/>
      <c r="H770" s="22"/>
      <c r="I770" s="22"/>
      <c r="J770" s="22"/>
      <c r="K770" s="22"/>
      <c r="L770" s="22"/>
      <c r="M770" s="22"/>
      <c r="N770" s="22"/>
      <c r="O770" s="22"/>
      <c r="P770" s="22"/>
      <c r="Q770" s="22"/>
      <c r="R770" s="38"/>
      <c r="S770" s="22"/>
      <c r="T770" s="22"/>
      <c r="U770" s="38"/>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4"/>
      <c r="AZ770" s="24"/>
      <c r="BA770" s="22"/>
      <c r="BB770" s="22"/>
      <c r="BC770" s="22"/>
      <c r="BD770" s="24"/>
      <c r="BE770" s="22"/>
    </row>
    <row r="771" spans="1:57" ht="13.8">
      <c r="A771" s="22"/>
      <c r="B771" s="22"/>
      <c r="C771" s="22"/>
      <c r="D771" s="22"/>
      <c r="E771" s="22"/>
      <c r="F771" s="22"/>
      <c r="G771" s="22"/>
      <c r="H771" s="22"/>
      <c r="I771" s="22"/>
      <c r="J771" s="22"/>
      <c r="K771" s="22"/>
      <c r="L771" s="22"/>
      <c r="M771" s="22"/>
      <c r="N771" s="22"/>
      <c r="O771" s="22"/>
      <c r="P771" s="22"/>
      <c r="Q771" s="22"/>
      <c r="R771" s="38"/>
      <c r="S771" s="22"/>
      <c r="T771" s="22"/>
      <c r="U771" s="38"/>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4"/>
      <c r="AZ771" s="24"/>
      <c r="BA771" s="22"/>
      <c r="BB771" s="22"/>
      <c r="BC771" s="22"/>
      <c r="BD771" s="24"/>
      <c r="BE771" s="22"/>
    </row>
    <row r="772" spans="1:57" ht="13.8">
      <c r="A772" s="22"/>
      <c r="B772" s="22"/>
      <c r="C772" s="22"/>
      <c r="D772" s="22"/>
      <c r="E772" s="22"/>
      <c r="F772" s="22"/>
      <c r="G772" s="22"/>
      <c r="H772" s="22"/>
      <c r="I772" s="22"/>
      <c r="J772" s="22"/>
      <c r="K772" s="22"/>
      <c r="L772" s="22"/>
      <c r="M772" s="22"/>
      <c r="N772" s="22"/>
      <c r="O772" s="22"/>
      <c r="P772" s="22"/>
      <c r="Q772" s="22"/>
      <c r="R772" s="38"/>
      <c r="S772" s="22"/>
      <c r="T772" s="22"/>
      <c r="U772" s="38"/>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4"/>
      <c r="AZ772" s="24"/>
      <c r="BA772" s="22"/>
      <c r="BB772" s="22"/>
      <c r="BC772" s="22"/>
      <c r="BD772" s="24"/>
      <c r="BE772" s="22"/>
    </row>
    <row r="773" spans="1:57" ht="13.8">
      <c r="A773" s="22"/>
      <c r="B773" s="22"/>
      <c r="C773" s="22"/>
      <c r="D773" s="22"/>
      <c r="E773" s="22"/>
      <c r="F773" s="22"/>
      <c r="G773" s="22"/>
      <c r="H773" s="22"/>
      <c r="I773" s="22"/>
      <c r="J773" s="22"/>
      <c r="K773" s="22"/>
      <c r="L773" s="22"/>
      <c r="M773" s="22"/>
      <c r="N773" s="22"/>
      <c r="O773" s="22"/>
      <c r="P773" s="22"/>
      <c r="Q773" s="22"/>
      <c r="R773" s="38"/>
      <c r="S773" s="22"/>
      <c r="T773" s="22"/>
      <c r="U773" s="38"/>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4"/>
      <c r="AZ773" s="24"/>
      <c r="BA773" s="22"/>
      <c r="BB773" s="22"/>
      <c r="BC773" s="22"/>
      <c r="BD773" s="24"/>
      <c r="BE773" s="22"/>
    </row>
    <row r="774" spans="1:57" ht="13.8">
      <c r="A774" s="22"/>
      <c r="B774" s="22"/>
      <c r="C774" s="22"/>
      <c r="D774" s="22"/>
      <c r="E774" s="22"/>
      <c r="F774" s="22"/>
      <c r="G774" s="22"/>
      <c r="H774" s="22"/>
      <c r="I774" s="22"/>
      <c r="J774" s="22"/>
      <c r="K774" s="22"/>
      <c r="L774" s="22"/>
      <c r="M774" s="22"/>
      <c r="N774" s="22"/>
      <c r="O774" s="22"/>
      <c r="P774" s="22"/>
      <c r="Q774" s="22"/>
      <c r="R774" s="38"/>
      <c r="S774" s="22"/>
      <c r="T774" s="22"/>
      <c r="U774" s="38"/>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4"/>
      <c r="AZ774" s="24"/>
      <c r="BA774" s="22"/>
      <c r="BB774" s="22"/>
      <c r="BC774" s="22"/>
      <c r="BD774" s="24"/>
      <c r="BE774" s="22"/>
    </row>
    <row r="775" spans="1:57" ht="13.8">
      <c r="A775" s="22"/>
      <c r="B775" s="22"/>
      <c r="C775" s="22"/>
      <c r="D775" s="22"/>
      <c r="E775" s="22"/>
      <c r="F775" s="22"/>
      <c r="G775" s="22"/>
      <c r="H775" s="22"/>
      <c r="I775" s="22"/>
      <c r="J775" s="22"/>
      <c r="K775" s="22"/>
      <c r="L775" s="22"/>
      <c r="M775" s="22"/>
      <c r="N775" s="22"/>
      <c r="O775" s="22"/>
      <c r="P775" s="22"/>
      <c r="Q775" s="22"/>
      <c r="R775" s="38"/>
      <c r="S775" s="22"/>
      <c r="T775" s="22"/>
      <c r="U775" s="38"/>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4"/>
      <c r="AZ775" s="24"/>
      <c r="BA775" s="22"/>
      <c r="BB775" s="22"/>
      <c r="BC775" s="22"/>
      <c r="BD775" s="24"/>
      <c r="BE775" s="22"/>
    </row>
    <row r="776" spans="1:57" ht="13.8">
      <c r="A776" s="22"/>
      <c r="B776" s="22"/>
      <c r="C776" s="22"/>
      <c r="D776" s="22"/>
      <c r="E776" s="22"/>
      <c r="F776" s="22"/>
      <c r="G776" s="22"/>
      <c r="H776" s="22"/>
      <c r="I776" s="22"/>
      <c r="J776" s="22"/>
      <c r="K776" s="22"/>
      <c r="L776" s="22"/>
      <c r="M776" s="22"/>
      <c r="N776" s="22"/>
      <c r="O776" s="22"/>
      <c r="P776" s="22"/>
      <c r="Q776" s="22"/>
      <c r="R776" s="38"/>
      <c r="S776" s="22"/>
      <c r="T776" s="22"/>
      <c r="U776" s="38"/>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4"/>
      <c r="AZ776" s="24"/>
      <c r="BA776" s="22"/>
      <c r="BB776" s="22"/>
      <c r="BC776" s="22"/>
      <c r="BD776" s="24"/>
      <c r="BE776" s="22"/>
    </row>
    <row r="777" spans="1:57" ht="13.8">
      <c r="A777" s="22"/>
      <c r="B777" s="22"/>
      <c r="C777" s="22"/>
      <c r="D777" s="22"/>
      <c r="E777" s="22"/>
      <c r="F777" s="22"/>
      <c r="G777" s="22"/>
      <c r="H777" s="22"/>
      <c r="I777" s="22"/>
      <c r="J777" s="22"/>
      <c r="K777" s="22"/>
      <c r="L777" s="22"/>
      <c r="M777" s="22"/>
      <c r="N777" s="22"/>
      <c r="O777" s="22"/>
      <c r="P777" s="22"/>
      <c r="Q777" s="22"/>
      <c r="R777" s="38"/>
      <c r="S777" s="22"/>
      <c r="T777" s="22"/>
      <c r="U777" s="38"/>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4"/>
      <c r="AZ777" s="24"/>
      <c r="BA777" s="22"/>
      <c r="BB777" s="22"/>
      <c r="BC777" s="22"/>
      <c r="BD777" s="24"/>
      <c r="BE777" s="22"/>
    </row>
    <row r="778" spans="1:57" ht="13.8">
      <c r="A778" s="22"/>
      <c r="B778" s="22"/>
      <c r="C778" s="22"/>
      <c r="D778" s="22"/>
      <c r="E778" s="22"/>
      <c r="F778" s="22"/>
      <c r="G778" s="22"/>
      <c r="H778" s="22"/>
      <c r="I778" s="22"/>
      <c r="J778" s="22"/>
      <c r="K778" s="22"/>
      <c r="L778" s="22"/>
      <c r="M778" s="22"/>
      <c r="N778" s="22"/>
      <c r="O778" s="22"/>
      <c r="P778" s="22"/>
      <c r="Q778" s="22"/>
      <c r="R778" s="38"/>
      <c r="S778" s="22"/>
      <c r="T778" s="22"/>
      <c r="U778" s="38"/>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4"/>
      <c r="AZ778" s="24"/>
      <c r="BA778" s="22"/>
      <c r="BB778" s="22"/>
      <c r="BC778" s="22"/>
      <c r="BD778" s="24"/>
      <c r="BE778" s="22"/>
    </row>
    <row r="779" spans="1:57" ht="13.8">
      <c r="A779" s="22"/>
      <c r="B779" s="22"/>
      <c r="C779" s="22"/>
      <c r="D779" s="22"/>
      <c r="E779" s="22"/>
      <c r="F779" s="22"/>
      <c r="G779" s="22"/>
      <c r="H779" s="22"/>
      <c r="I779" s="22"/>
      <c r="J779" s="22"/>
      <c r="K779" s="22"/>
      <c r="L779" s="22"/>
      <c r="M779" s="22"/>
      <c r="N779" s="22"/>
      <c r="O779" s="22"/>
      <c r="P779" s="22"/>
      <c r="Q779" s="22"/>
      <c r="R779" s="38"/>
      <c r="S779" s="22"/>
      <c r="T779" s="22"/>
      <c r="U779" s="38"/>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4"/>
      <c r="AZ779" s="24"/>
      <c r="BA779" s="22"/>
      <c r="BB779" s="22"/>
      <c r="BC779" s="22"/>
      <c r="BD779" s="24"/>
      <c r="BE779" s="22"/>
    </row>
    <row r="780" spans="1:57" ht="13.8">
      <c r="A780" s="22"/>
      <c r="B780" s="22"/>
      <c r="C780" s="22"/>
      <c r="D780" s="22"/>
      <c r="E780" s="22"/>
      <c r="F780" s="22"/>
      <c r="G780" s="22"/>
      <c r="H780" s="22"/>
      <c r="I780" s="22"/>
      <c r="J780" s="22"/>
      <c r="K780" s="22"/>
      <c r="L780" s="22"/>
      <c r="M780" s="22"/>
      <c r="N780" s="22"/>
      <c r="O780" s="22"/>
      <c r="P780" s="22"/>
      <c r="Q780" s="22"/>
      <c r="R780" s="38"/>
      <c r="S780" s="22"/>
      <c r="T780" s="22"/>
      <c r="U780" s="38"/>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4"/>
      <c r="AZ780" s="24"/>
      <c r="BA780" s="22"/>
      <c r="BB780" s="22"/>
      <c r="BC780" s="22"/>
      <c r="BD780" s="24"/>
      <c r="BE780" s="22"/>
    </row>
    <row r="781" spans="1:57" ht="13.8">
      <c r="A781" s="22"/>
      <c r="B781" s="22"/>
      <c r="C781" s="22"/>
      <c r="D781" s="22"/>
      <c r="E781" s="22"/>
      <c r="F781" s="22"/>
      <c r="G781" s="22"/>
      <c r="H781" s="22"/>
      <c r="I781" s="22"/>
      <c r="J781" s="22"/>
      <c r="K781" s="22"/>
      <c r="L781" s="22"/>
      <c r="M781" s="22"/>
      <c r="N781" s="22"/>
      <c r="O781" s="22"/>
      <c r="P781" s="22"/>
      <c r="Q781" s="22"/>
      <c r="R781" s="38"/>
      <c r="S781" s="22"/>
      <c r="T781" s="22"/>
      <c r="U781" s="38"/>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4"/>
      <c r="AZ781" s="24"/>
      <c r="BA781" s="22"/>
      <c r="BB781" s="22"/>
      <c r="BC781" s="22"/>
      <c r="BD781" s="24"/>
      <c r="BE781" s="22"/>
    </row>
    <row r="782" spans="1:57" ht="13.8">
      <c r="A782" s="22"/>
      <c r="B782" s="22"/>
      <c r="C782" s="22"/>
      <c r="D782" s="22"/>
      <c r="E782" s="22"/>
      <c r="F782" s="22"/>
      <c r="G782" s="22"/>
      <c r="H782" s="22"/>
      <c r="I782" s="22"/>
      <c r="J782" s="22"/>
      <c r="K782" s="22"/>
      <c r="L782" s="22"/>
      <c r="M782" s="22"/>
      <c r="N782" s="22"/>
      <c r="O782" s="22"/>
      <c r="P782" s="22"/>
      <c r="Q782" s="22"/>
      <c r="R782" s="38"/>
      <c r="S782" s="22"/>
      <c r="T782" s="22"/>
      <c r="U782" s="38"/>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4"/>
      <c r="AZ782" s="24"/>
      <c r="BA782" s="22"/>
      <c r="BB782" s="22"/>
      <c r="BC782" s="22"/>
      <c r="BD782" s="24"/>
      <c r="BE782" s="22"/>
    </row>
    <row r="783" spans="1:57" ht="13.8">
      <c r="A783" s="22"/>
      <c r="B783" s="22"/>
      <c r="C783" s="22"/>
      <c r="D783" s="22"/>
      <c r="E783" s="22"/>
      <c r="F783" s="22"/>
      <c r="G783" s="22"/>
      <c r="H783" s="22"/>
      <c r="I783" s="22"/>
      <c r="J783" s="22"/>
      <c r="K783" s="22"/>
      <c r="L783" s="22"/>
      <c r="M783" s="22"/>
      <c r="N783" s="22"/>
      <c r="O783" s="22"/>
      <c r="P783" s="22"/>
      <c r="Q783" s="22"/>
      <c r="R783" s="38"/>
      <c r="S783" s="22"/>
      <c r="T783" s="22"/>
      <c r="U783" s="38"/>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4"/>
      <c r="AZ783" s="24"/>
      <c r="BA783" s="22"/>
      <c r="BB783" s="22"/>
      <c r="BC783" s="22"/>
      <c r="BD783" s="24"/>
      <c r="BE783" s="22"/>
    </row>
    <row r="784" spans="1:57" ht="13.8">
      <c r="A784" s="22"/>
      <c r="B784" s="22"/>
      <c r="C784" s="22"/>
      <c r="D784" s="22"/>
      <c r="E784" s="22"/>
      <c r="F784" s="22"/>
      <c r="G784" s="22"/>
      <c r="H784" s="22"/>
      <c r="I784" s="22"/>
      <c r="J784" s="22"/>
      <c r="K784" s="22"/>
      <c r="L784" s="22"/>
      <c r="M784" s="22"/>
      <c r="N784" s="22"/>
      <c r="O784" s="22"/>
      <c r="P784" s="22"/>
      <c r="Q784" s="22"/>
      <c r="R784" s="38"/>
      <c r="S784" s="22"/>
      <c r="T784" s="22"/>
      <c r="U784" s="38"/>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4"/>
      <c r="AZ784" s="24"/>
      <c r="BA784" s="22"/>
      <c r="BB784" s="22"/>
      <c r="BC784" s="22"/>
      <c r="BD784" s="24"/>
      <c r="BE784" s="22"/>
    </row>
    <row r="785" spans="1:57" ht="13.8">
      <c r="A785" s="22"/>
      <c r="B785" s="22"/>
      <c r="C785" s="22"/>
      <c r="D785" s="22"/>
      <c r="E785" s="22"/>
      <c r="F785" s="22"/>
      <c r="G785" s="22"/>
      <c r="H785" s="22"/>
      <c r="I785" s="22"/>
      <c r="J785" s="22"/>
      <c r="K785" s="22"/>
      <c r="L785" s="22"/>
      <c r="M785" s="22"/>
      <c r="N785" s="22"/>
      <c r="O785" s="22"/>
      <c r="P785" s="22"/>
      <c r="Q785" s="22"/>
      <c r="R785" s="38"/>
      <c r="S785" s="22"/>
      <c r="T785" s="22"/>
      <c r="U785" s="38"/>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4"/>
      <c r="AZ785" s="24"/>
      <c r="BA785" s="22"/>
      <c r="BB785" s="22"/>
      <c r="BC785" s="22"/>
      <c r="BD785" s="24"/>
      <c r="BE785" s="22"/>
    </row>
    <row r="786" spans="1:57" ht="13.8">
      <c r="A786" s="22"/>
      <c r="B786" s="22"/>
      <c r="C786" s="22"/>
      <c r="D786" s="22"/>
      <c r="E786" s="22"/>
      <c r="F786" s="22"/>
      <c r="G786" s="22"/>
      <c r="H786" s="22"/>
      <c r="I786" s="22"/>
      <c r="J786" s="22"/>
      <c r="K786" s="22"/>
      <c r="L786" s="22"/>
      <c r="M786" s="22"/>
      <c r="N786" s="22"/>
      <c r="O786" s="22"/>
      <c r="P786" s="22"/>
      <c r="Q786" s="22"/>
      <c r="R786" s="38"/>
      <c r="S786" s="22"/>
      <c r="T786" s="22"/>
      <c r="U786" s="38"/>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4"/>
      <c r="AZ786" s="24"/>
      <c r="BA786" s="22"/>
      <c r="BB786" s="22"/>
      <c r="BC786" s="22"/>
      <c r="BD786" s="24"/>
      <c r="BE786" s="22"/>
    </row>
    <row r="787" spans="1:57" ht="13.8">
      <c r="A787" s="22"/>
      <c r="B787" s="22"/>
      <c r="C787" s="22"/>
      <c r="D787" s="22"/>
      <c r="E787" s="22"/>
      <c r="F787" s="22"/>
      <c r="G787" s="22"/>
      <c r="H787" s="22"/>
      <c r="I787" s="22"/>
      <c r="J787" s="22"/>
      <c r="K787" s="22"/>
      <c r="L787" s="22"/>
      <c r="M787" s="22"/>
      <c r="N787" s="22"/>
      <c r="O787" s="22"/>
      <c r="P787" s="22"/>
      <c r="Q787" s="22"/>
      <c r="R787" s="38"/>
      <c r="S787" s="22"/>
      <c r="T787" s="22"/>
      <c r="U787" s="38"/>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4"/>
      <c r="AZ787" s="24"/>
      <c r="BA787" s="22"/>
      <c r="BB787" s="22"/>
      <c r="BC787" s="22"/>
      <c r="BD787" s="24"/>
      <c r="BE787" s="22"/>
    </row>
    <row r="788" spans="1:57" ht="13.8">
      <c r="A788" s="22"/>
      <c r="B788" s="22"/>
      <c r="C788" s="22"/>
      <c r="D788" s="22"/>
      <c r="E788" s="22"/>
      <c r="F788" s="22"/>
      <c r="G788" s="22"/>
      <c r="H788" s="22"/>
      <c r="I788" s="22"/>
      <c r="J788" s="22"/>
      <c r="K788" s="22"/>
      <c r="L788" s="22"/>
      <c r="M788" s="22"/>
      <c r="N788" s="22"/>
      <c r="O788" s="22"/>
      <c r="P788" s="22"/>
      <c r="Q788" s="22"/>
      <c r="R788" s="38"/>
      <c r="S788" s="22"/>
      <c r="T788" s="22"/>
      <c r="U788" s="38"/>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4"/>
      <c r="AZ788" s="24"/>
      <c r="BA788" s="22"/>
      <c r="BB788" s="22"/>
      <c r="BC788" s="22"/>
      <c r="BD788" s="24"/>
      <c r="BE788" s="22"/>
    </row>
    <row r="789" spans="1:57" ht="13.8">
      <c r="A789" s="22"/>
      <c r="B789" s="22"/>
      <c r="C789" s="22"/>
      <c r="D789" s="22"/>
      <c r="E789" s="22"/>
      <c r="F789" s="22"/>
      <c r="G789" s="22"/>
      <c r="H789" s="22"/>
      <c r="I789" s="22"/>
      <c r="J789" s="22"/>
      <c r="K789" s="22"/>
      <c r="L789" s="22"/>
      <c r="M789" s="22"/>
      <c r="N789" s="22"/>
      <c r="O789" s="22"/>
      <c r="P789" s="22"/>
      <c r="Q789" s="22"/>
      <c r="R789" s="38"/>
      <c r="S789" s="22"/>
      <c r="T789" s="22"/>
      <c r="U789" s="38"/>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4"/>
      <c r="AZ789" s="24"/>
      <c r="BA789" s="22"/>
      <c r="BB789" s="22"/>
      <c r="BC789" s="22"/>
      <c r="BD789" s="24"/>
      <c r="BE789" s="22"/>
    </row>
    <row r="790" spans="1:57" ht="13.8">
      <c r="A790" s="22"/>
      <c r="B790" s="22"/>
      <c r="C790" s="22"/>
      <c r="D790" s="22"/>
      <c r="E790" s="22"/>
      <c r="F790" s="22"/>
      <c r="G790" s="22"/>
      <c r="H790" s="22"/>
      <c r="I790" s="22"/>
      <c r="J790" s="22"/>
      <c r="K790" s="22"/>
      <c r="L790" s="22"/>
      <c r="M790" s="22"/>
      <c r="N790" s="22"/>
      <c r="O790" s="22"/>
      <c r="P790" s="22"/>
      <c r="Q790" s="22"/>
      <c r="R790" s="38"/>
      <c r="S790" s="22"/>
      <c r="T790" s="22"/>
      <c r="U790" s="38"/>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4"/>
      <c r="AZ790" s="24"/>
      <c r="BA790" s="22"/>
      <c r="BB790" s="22"/>
      <c r="BC790" s="22"/>
      <c r="BD790" s="24"/>
      <c r="BE790" s="22"/>
    </row>
    <row r="791" spans="1:57" ht="13.8">
      <c r="A791" s="22"/>
      <c r="B791" s="22"/>
      <c r="C791" s="22"/>
      <c r="D791" s="22"/>
      <c r="E791" s="22"/>
      <c r="F791" s="22"/>
      <c r="G791" s="22"/>
      <c r="H791" s="22"/>
      <c r="I791" s="22"/>
      <c r="J791" s="22"/>
      <c r="K791" s="22"/>
      <c r="L791" s="22"/>
      <c r="M791" s="22"/>
      <c r="N791" s="22"/>
      <c r="O791" s="22"/>
      <c r="P791" s="22"/>
      <c r="Q791" s="22"/>
      <c r="R791" s="38"/>
      <c r="S791" s="22"/>
      <c r="T791" s="22"/>
      <c r="U791" s="38"/>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4"/>
      <c r="AZ791" s="24"/>
      <c r="BA791" s="22"/>
      <c r="BB791" s="22"/>
      <c r="BC791" s="22"/>
      <c r="BD791" s="24"/>
      <c r="BE791" s="22"/>
    </row>
    <row r="792" spans="1:57" ht="13.8">
      <c r="A792" s="22"/>
      <c r="B792" s="22"/>
      <c r="C792" s="22"/>
      <c r="D792" s="22"/>
      <c r="E792" s="22"/>
      <c r="F792" s="22"/>
      <c r="G792" s="22"/>
      <c r="H792" s="22"/>
      <c r="I792" s="22"/>
      <c r="J792" s="22"/>
      <c r="K792" s="22"/>
      <c r="L792" s="22"/>
      <c r="M792" s="22"/>
      <c r="N792" s="22"/>
      <c r="O792" s="22"/>
      <c r="P792" s="22"/>
      <c r="Q792" s="22"/>
      <c r="R792" s="38"/>
      <c r="S792" s="22"/>
      <c r="T792" s="22"/>
      <c r="U792" s="38"/>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4"/>
      <c r="AZ792" s="24"/>
      <c r="BA792" s="22"/>
      <c r="BB792" s="22"/>
      <c r="BC792" s="22"/>
      <c r="BD792" s="24"/>
      <c r="BE792" s="22"/>
    </row>
    <row r="793" spans="1:57" ht="13.8">
      <c r="A793" s="22"/>
      <c r="B793" s="22"/>
      <c r="C793" s="22"/>
      <c r="D793" s="22"/>
      <c r="E793" s="22"/>
      <c r="F793" s="22"/>
      <c r="G793" s="22"/>
      <c r="H793" s="22"/>
      <c r="I793" s="22"/>
      <c r="J793" s="22"/>
      <c r="K793" s="22"/>
      <c r="L793" s="22"/>
      <c r="M793" s="22"/>
      <c r="N793" s="22"/>
      <c r="O793" s="22"/>
      <c r="P793" s="22"/>
      <c r="Q793" s="22"/>
      <c r="R793" s="38"/>
      <c r="S793" s="22"/>
      <c r="T793" s="22"/>
      <c r="U793" s="38"/>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4"/>
      <c r="AZ793" s="24"/>
      <c r="BA793" s="22"/>
      <c r="BB793" s="22"/>
      <c r="BC793" s="22"/>
      <c r="BD793" s="24"/>
      <c r="BE793" s="22"/>
    </row>
    <row r="794" spans="1:57" ht="13.8">
      <c r="A794" s="22"/>
      <c r="B794" s="22"/>
      <c r="C794" s="22"/>
      <c r="D794" s="22"/>
      <c r="E794" s="22"/>
      <c r="F794" s="22"/>
      <c r="G794" s="22"/>
      <c r="H794" s="22"/>
      <c r="I794" s="22"/>
      <c r="J794" s="22"/>
      <c r="K794" s="22"/>
      <c r="L794" s="22"/>
      <c r="M794" s="22"/>
      <c r="N794" s="22"/>
      <c r="O794" s="22"/>
      <c r="P794" s="22"/>
      <c r="Q794" s="22"/>
      <c r="R794" s="38"/>
      <c r="S794" s="22"/>
      <c r="T794" s="22"/>
      <c r="U794" s="38"/>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4"/>
      <c r="AZ794" s="24"/>
      <c r="BA794" s="22"/>
      <c r="BB794" s="22"/>
      <c r="BC794" s="22"/>
      <c r="BD794" s="24"/>
      <c r="BE794" s="22"/>
    </row>
    <row r="795" spans="1:57" ht="13.8">
      <c r="A795" s="22"/>
      <c r="B795" s="22"/>
      <c r="C795" s="22"/>
      <c r="D795" s="22"/>
      <c r="E795" s="22"/>
      <c r="F795" s="22"/>
      <c r="G795" s="22"/>
      <c r="H795" s="22"/>
      <c r="I795" s="22"/>
      <c r="J795" s="22"/>
      <c r="K795" s="22"/>
      <c r="L795" s="22"/>
      <c r="M795" s="22"/>
      <c r="N795" s="22"/>
      <c r="O795" s="22"/>
      <c r="P795" s="22"/>
      <c r="Q795" s="22"/>
      <c r="R795" s="38"/>
      <c r="S795" s="22"/>
      <c r="T795" s="22"/>
      <c r="U795" s="38"/>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4"/>
      <c r="AZ795" s="24"/>
      <c r="BA795" s="22"/>
      <c r="BB795" s="22"/>
      <c r="BC795" s="22"/>
      <c r="BD795" s="24"/>
      <c r="BE795" s="22"/>
    </row>
    <row r="796" spans="1:57" ht="13.8">
      <c r="A796" s="22"/>
      <c r="B796" s="22"/>
      <c r="C796" s="22"/>
      <c r="D796" s="22"/>
      <c r="E796" s="22"/>
      <c r="F796" s="22"/>
      <c r="G796" s="22"/>
      <c r="H796" s="22"/>
      <c r="I796" s="22"/>
      <c r="J796" s="22"/>
      <c r="K796" s="22"/>
      <c r="L796" s="22"/>
      <c r="M796" s="22"/>
      <c r="N796" s="22"/>
      <c r="O796" s="22"/>
      <c r="P796" s="22"/>
      <c r="Q796" s="22"/>
      <c r="R796" s="38"/>
      <c r="S796" s="22"/>
      <c r="T796" s="22"/>
      <c r="U796" s="38"/>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4"/>
      <c r="AZ796" s="24"/>
      <c r="BA796" s="22"/>
      <c r="BB796" s="22"/>
      <c r="BC796" s="22"/>
      <c r="BD796" s="24"/>
      <c r="BE796" s="22"/>
    </row>
    <row r="797" spans="1:57" ht="13.8">
      <c r="A797" s="22"/>
      <c r="B797" s="22"/>
      <c r="C797" s="22"/>
      <c r="D797" s="22"/>
      <c r="E797" s="22"/>
      <c r="F797" s="22"/>
      <c r="G797" s="22"/>
      <c r="H797" s="22"/>
      <c r="I797" s="22"/>
      <c r="J797" s="22"/>
      <c r="K797" s="22"/>
      <c r="L797" s="22"/>
      <c r="M797" s="22"/>
      <c r="N797" s="22"/>
      <c r="O797" s="22"/>
      <c r="P797" s="22"/>
      <c r="Q797" s="22"/>
      <c r="R797" s="38"/>
      <c r="S797" s="22"/>
      <c r="T797" s="22"/>
      <c r="U797" s="38"/>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4"/>
      <c r="AZ797" s="24"/>
      <c r="BA797" s="22"/>
      <c r="BB797" s="22"/>
      <c r="BC797" s="22"/>
      <c r="BD797" s="24"/>
      <c r="BE797" s="22"/>
    </row>
    <row r="798" spans="1:57" ht="13.8">
      <c r="A798" s="22"/>
      <c r="B798" s="22"/>
      <c r="C798" s="22"/>
      <c r="D798" s="22"/>
      <c r="E798" s="22"/>
      <c r="F798" s="22"/>
      <c r="G798" s="22"/>
      <c r="H798" s="22"/>
      <c r="I798" s="22"/>
      <c r="J798" s="22"/>
      <c r="K798" s="22"/>
      <c r="L798" s="22"/>
      <c r="M798" s="22"/>
      <c r="N798" s="22"/>
      <c r="O798" s="22"/>
      <c r="P798" s="22"/>
      <c r="Q798" s="22"/>
      <c r="R798" s="38"/>
      <c r="S798" s="22"/>
      <c r="T798" s="22"/>
      <c r="U798" s="38"/>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4"/>
      <c r="AZ798" s="24"/>
      <c r="BA798" s="22"/>
      <c r="BB798" s="22"/>
      <c r="BC798" s="22"/>
      <c r="BD798" s="24"/>
      <c r="BE798" s="22"/>
    </row>
    <row r="799" spans="1:57" ht="13.8">
      <c r="A799" s="22"/>
      <c r="B799" s="22"/>
      <c r="C799" s="22"/>
      <c r="D799" s="22"/>
      <c r="E799" s="22"/>
      <c r="F799" s="22"/>
      <c r="G799" s="22"/>
      <c r="H799" s="22"/>
      <c r="I799" s="22"/>
      <c r="J799" s="22"/>
      <c r="K799" s="22"/>
      <c r="L799" s="22"/>
      <c r="M799" s="22"/>
      <c r="N799" s="22"/>
      <c r="O799" s="22"/>
      <c r="P799" s="22"/>
      <c r="Q799" s="22"/>
      <c r="R799" s="38"/>
      <c r="S799" s="22"/>
      <c r="T799" s="22"/>
      <c r="U799" s="38"/>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4"/>
      <c r="AZ799" s="24"/>
      <c r="BA799" s="22"/>
      <c r="BB799" s="22"/>
      <c r="BC799" s="22"/>
      <c r="BD799" s="24"/>
      <c r="BE799" s="22"/>
    </row>
    <row r="800" spans="1:57" ht="13.8">
      <c r="A800" s="22"/>
      <c r="B800" s="22"/>
      <c r="C800" s="22"/>
      <c r="D800" s="22"/>
      <c r="E800" s="22"/>
      <c r="F800" s="22"/>
      <c r="G800" s="22"/>
      <c r="H800" s="22"/>
      <c r="I800" s="22"/>
      <c r="J800" s="22"/>
      <c r="K800" s="22"/>
      <c r="L800" s="22"/>
      <c r="M800" s="22"/>
      <c r="N800" s="22"/>
      <c r="O800" s="22"/>
      <c r="P800" s="22"/>
      <c r="Q800" s="22"/>
      <c r="R800" s="38"/>
      <c r="S800" s="22"/>
      <c r="T800" s="22"/>
      <c r="U800" s="38"/>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4"/>
      <c r="AZ800" s="24"/>
      <c r="BA800" s="22"/>
      <c r="BB800" s="22"/>
      <c r="BC800" s="22"/>
      <c r="BD800" s="24"/>
      <c r="BE800" s="22"/>
    </row>
    <row r="801" spans="1:57" ht="13.8">
      <c r="A801" s="22"/>
      <c r="B801" s="22"/>
      <c r="C801" s="22"/>
      <c r="D801" s="22"/>
      <c r="E801" s="22"/>
      <c r="F801" s="22"/>
      <c r="G801" s="22"/>
      <c r="H801" s="22"/>
      <c r="I801" s="22"/>
      <c r="J801" s="22"/>
      <c r="K801" s="22"/>
      <c r="L801" s="22"/>
      <c r="M801" s="22"/>
      <c r="N801" s="22"/>
      <c r="O801" s="22"/>
      <c r="P801" s="22"/>
      <c r="Q801" s="22"/>
      <c r="R801" s="38"/>
      <c r="S801" s="22"/>
      <c r="T801" s="22"/>
      <c r="U801" s="38"/>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4"/>
      <c r="AZ801" s="24"/>
      <c r="BA801" s="22"/>
      <c r="BB801" s="22"/>
      <c r="BC801" s="22"/>
      <c r="BD801" s="24"/>
      <c r="BE801" s="22"/>
    </row>
    <row r="802" spans="1:57" ht="13.8">
      <c r="A802" s="22"/>
      <c r="B802" s="22"/>
      <c r="C802" s="22"/>
      <c r="D802" s="22"/>
      <c r="E802" s="22"/>
      <c r="F802" s="22"/>
      <c r="G802" s="22"/>
      <c r="H802" s="22"/>
      <c r="I802" s="22"/>
      <c r="J802" s="22"/>
      <c r="K802" s="22"/>
      <c r="L802" s="22"/>
      <c r="M802" s="22"/>
      <c r="N802" s="22"/>
      <c r="O802" s="22"/>
      <c r="P802" s="22"/>
      <c r="Q802" s="22"/>
      <c r="R802" s="38"/>
      <c r="S802" s="22"/>
      <c r="T802" s="22"/>
      <c r="U802" s="38"/>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4"/>
      <c r="AZ802" s="24"/>
      <c r="BA802" s="22"/>
      <c r="BB802" s="22"/>
      <c r="BC802" s="22"/>
      <c r="BD802" s="24"/>
      <c r="BE802" s="22"/>
    </row>
    <row r="803" spans="1:57" ht="13.8">
      <c r="A803" s="22"/>
      <c r="B803" s="22"/>
      <c r="C803" s="22"/>
      <c r="D803" s="22"/>
      <c r="E803" s="22"/>
      <c r="F803" s="22"/>
      <c r="G803" s="22"/>
      <c r="H803" s="22"/>
      <c r="I803" s="22"/>
      <c r="J803" s="22"/>
      <c r="K803" s="22"/>
      <c r="L803" s="22"/>
      <c r="M803" s="22"/>
      <c r="N803" s="22"/>
      <c r="O803" s="22"/>
      <c r="P803" s="22"/>
      <c r="Q803" s="22"/>
      <c r="R803" s="38"/>
      <c r="S803" s="22"/>
      <c r="T803" s="22"/>
      <c r="U803" s="38"/>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4"/>
      <c r="AZ803" s="24"/>
      <c r="BA803" s="22"/>
      <c r="BB803" s="22"/>
      <c r="BC803" s="22"/>
      <c r="BD803" s="24"/>
      <c r="BE803" s="22"/>
    </row>
    <row r="804" spans="1:57" ht="13.8">
      <c r="A804" s="22"/>
      <c r="B804" s="22"/>
      <c r="C804" s="22"/>
      <c r="D804" s="22"/>
      <c r="E804" s="22"/>
      <c r="F804" s="22"/>
      <c r="G804" s="22"/>
      <c r="H804" s="22"/>
      <c r="I804" s="22"/>
      <c r="J804" s="22"/>
      <c r="K804" s="22"/>
      <c r="L804" s="22"/>
      <c r="M804" s="22"/>
      <c r="N804" s="22"/>
      <c r="O804" s="22"/>
      <c r="P804" s="22"/>
      <c r="Q804" s="22"/>
      <c r="R804" s="38"/>
      <c r="S804" s="22"/>
      <c r="T804" s="22"/>
      <c r="U804" s="38"/>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4"/>
      <c r="AZ804" s="24"/>
      <c r="BA804" s="22"/>
      <c r="BB804" s="22"/>
      <c r="BC804" s="22"/>
      <c r="BD804" s="24"/>
      <c r="BE804" s="22"/>
    </row>
    <row r="805" spans="1:57" ht="13.8">
      <c r="A805" s="22"/>
      <c r="B805" s="22"/>
      <c r="C805" s="22"/>
      <c r="D805" s="22"/>
      <c r="E805" s="22"/>
      <c r="F805" s="22"/>
      <c r="G805" s="22"/>
      <c r="H805" s="22"/>
      <c r="I805" s="22"/>
      <c r="J805" s="22"/>
      <c r="K805" s="22"/>
      <c r="L805" s="22"/>
      <c r="M805" s="22"/>
      <c r="N805" s="22"/>
      <c r="O805" s="22"/>
      <c r="P805" s="22"/>
      <c r="Q805" s="22"/>
      <c r="R805" s="38"/>
      <c r="S805" s="22"/>
      <c r="T805" s="22"/>
      <c r="U805" s="38"/>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4"/>
      <c r="AZ805" s="24"/>
      <c r="BA805" s="22"/>
      <c r="BB805" s="22"/>
      <c r="BC805" s="22"/>
      <c r="BD805" s="24"/>
      <c r="BE805" s="22"/>
    </row>
    <row r="806" spans="1:57" ht="13.8">
      <c r="A806" s="22"/>
      <c r="B806" s="22"/>
      <c r="C806" s="22"/>
      <c r="D806" s="22"/>
      <c r="E806" s="22"/>
      <c r="F806" s="22"/>
      <c r="G806" s="22"/>
      <c r="H806" s="22"/>
      <c r="I806" s="22"/>
      <c r="J806" s="22"/>
      <c r="K806" s="22"/>
      <c r="L806" s="22"/>
      <c r="M806" s="22"/>
      <c r="N806" s="22"/>
      <c r="O806" s="22"/>
      <c r="P806" s="22"/>
      <c r="Q806" s="22"/>
      <c r="R806" s="38"/>
      <c r="S806" s="22"/>
      <c r="T806" s="22"/>
      <c r="U806" s="38"/>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4"/>
      <c r="AZ806" s="24"/>
      <c r="BA806" s="22"/>
      <c r="BB806" s="22"/>
      <c r="BC806" s="22"/>
      <c r="BD806" s="24"/>
      <c r="BE806" s="22"/>
    </row>
    <row r="807" spans="1:57" ht="13.8">
      <c r="A807" s="22"/>
      <c r="B807" s="22"/>
      <c r="C807" s="22"/>
      <c r="D807" s="22"/>
      <c r="E807" s="22"/>
      <c r="F807" s="22"/>
      <c r="G807" s="22"/>
      <c r="H807" s="22"/>
      <c r="I807" s="22"/>
      <c r="J807" s="22"/>
      <c r="K807" s="22"/>
      <c r="L807" s="22"/>
      <c r="M807" s="22"/>
      <c r="N807" s="22"/>
      <c r="O807" s="22"/>
      <c r="P807" s="22"/>
      <c r="Q807" s="22"/>
      <c r="R807" s="38"/>
      <c r="S807" s="22"/>
      <c r="T807" s="22"/>
      <c r="U807" s="38"/>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4"/>
      <c r="AZ807" s="24"/>
      <c r="BA807" s="22"/>
      <c r="BB807" s="22"/>
      <c r="BC807" s="22"/>
      <c r="BD807" s="24"/>
      <c r="BE807" s="22"/>
    </row>
    <row r="808" spans="1:57" ht="13.8">
      <c r="A808" s="22"/>
      <c r="B808" s="22"/>
      <c r="C808" s="22"/>
      <c r="D808" s="22"/>
      <c r="E808" s="22"/>
      <c r="F808" s="22"/>
      <c r="G808" s="22"/>
      <c r="H808" s="22"/>
      <c r="I808" s="22"/>
      <c r="J808" s="22"/>
      <c r="K808" s="22"/>
      <c r="L808" s="22"/>
      <c r="M808" s="22"/>
      <c r="N808" s="22"/>
      <c r="O808" s="22"/>
      <c r="P808" s="22"/>
      <c r="Q808" s="22"/>
      <c r="R808" s="38"/>
      <c r="S808" s="22"/>
      <c r="T808" s="22"/>
      <c r="U808" s="38"/>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4"/>
      <c r="AZ808" s="24"/>
      <c r="BA808" s="22"/>
      <c r="BB808" s="22"/>
      <c r="BC808" s="22"/>
      <c r="BD808" s="24"/>
      <c r="BE808" s="22"/>
    </row>
    <row r="809" spans="1:57" ht="13.8">
      <c r="A809" s="22"/>
      <c r="B809" s="22"/>
      <c r="C809" s="22"/>
      <c r="D809" s="22"/>
      <c r="E809" s="22"/>
      <c r="F809" s="22"/>
      <c r="G809" s="22"/>
      <c r="H809" s="22"/>
      <c r="I809" s="22"/>
      <c r="J809" s="22"/>
      <c r="K809" s="22"/>
      <c r="L809" s="22"/>
      <c r="M809" s="22"/>
      <c r="N809" s="22"/>
      <c r="O809" s="22"/>
      <c r="P809" s="22"/>
      <c r="Q809" s="22"/>
      <c r="R809" s="38"/>
      <c r="S809" s="22"/>
      <c r="T809" s="22"/>
      <c r="U809" s="38"/>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4"/>
      <c r="AZ809" s="24"/>
      <c r="BA809" s="22"/>
      <c r="BB809" s="22"/>
      <c r="BC809" s="22"/>
      <c r="BD809" s="24"/>
      <c r="BE809" s="22"/>
    </row>
    <row r="810" spans="1:57" ht="13.8">
      <c r="A810" s="22"/>
      <c r="B810" s="22"/>
      <c r="C810" s="22"/>
      <c r="D810" s="22"/>
      <c r="E810" s="22"/>
      <c r="F810" s="22"/>
      <c r="G810" s="22"/>
      <c r="H810" s="22"/>
      <c r="I810" s="22"/>
      <c r="J810" s="22"/>
      <c r="K810" s="22"/>
      <c r="L810" s="22"/>
      <c r="M810" s="22"/>
      <c r="N810" s="22"/>
      <c r="O810" s="22"/>
      <c r="P810" s="22"/>
      <c r="Q810" s="22"/>
      <c r="R810" s="38"/>
      <c r="S810" s="22"/>
      <c r="T810" s="22"/>
      <c r="U810" s="38"/>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4"/>
      <c r="AZ810" s="24"/>
      <c r="BA810" s="22"/>
      <c r="BB810" s="22"/>
      <c r="BC810" s="22"/>
      <c r="BD810" s="24"/>
      <c r="BE810" s="22"/>
    </row>
    <row r="811" spans="1:57" ht="13.8">
      <c r="A811" s="22"/>
      <c r="B811" s="22"/>
      <c r="C811" s="22"/>
      <c r="D811" s="22"/>
      <c r="E811" s="22"/>
      <c r="F811" s="22"/>
      <c r="G811" s="22"/>
      <c r="H811" s="22"/>
      <c r="I811" s="22"/>
      <c r="J811" s="22"/>
      <c r="K811" s="22"/>
      <c r="L811" s="22"/>
      <c r="M811" s="22"/>
      <c r="N811" s="22"/>
      <c r="O811" s="22"/>
      <c r="P811" s="22"/>
      <c r="Q811" s="22"/>
      <c r="R811" s="38"/>
      <c r="S811" s="22"/>
      <c r="T811" s="22"/>
      <c r="U811" s="38"/>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4"/>
      <c r="AZ811" s="24"/>
      <c r="BA811" s="22"/>
      <c r="BB811" s="22"/>
      <c r="BC811" s="22"/>
      <c r="BD811" s="24"/>
      <c r="BE811" s="22"/>
    </row>
    <row r="812" spans="1:57" ht="13.8">
      <c r="A812" s="22"/>
      <c r="B812" s="22"/>
      <c r="C812" s="22"/>
      <c r="D812" s="22"/>
      <c r="E812" s="22"/>
      <c r="F812" s="22"/>
      <c r="G812" s="22"/>
      <c r="H812" s="22"/>
      <c r="I812" s="22"/>
      <c r="J812" s="22"/>
      <c r="K812" s="22"/>
      <c r="L812" s="22"/>
      <c r="M812" s="22"/>
      <c r="N812" s="22"/>
      <c r="O812" s="22"/>
      <c r="P812" s="22"/>
      <c r="Q812" s="22"/>
      <c r="R812" s="38"/>
      <c r="S812" s="22"/>
      <c r="T812" s="22"/>
      <c r="U812" s="38"/>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4"/>
      <c r="AZ812" s="24"/>
      <c r="BA812" s="22"/>
      <c r="BB812" s="22"/>
      <c r="BC812" s="22"/>
      <c r="BD812" s="24"/>
      <c r="BE812" s="22"/>
    </row>
    <row r="813" spans="1:57" ht="13.8">
      <c r="A813" s="22"/>
      <c r="B813" s="22"/>
      <c r="C813" s="22"/>
      <c r="D813" s="22"/>
      <c r="E813" s="22"/>
      <c r="F813" s="22"/>
      <c r="G813" s="22"/>
      <c r="H813" s="22"/>
      <c r="I813" s="22"/>
      <c r="J813" s="22"/>
      <c r="K813" s="22"/>
      <c r="L813" s="22"/>
      <c r="M813" s="22"/>
      <c r="N813" s="22"/>
      <c r="O813" s="22"/>
      <c r="P813" s="22"/>
      <c r="Q813" s="22"/>
      <c r="R813" s="38"/>
      <c r="S813" s="22"/>
      <c r="T813" s="22"/>
      <c r="U813" s="38"/>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4"/>
      <c r="AZ813" s="24"/>
      <c r="BA813" s="22"/>
      <c r="BB813" s="22"/>
      <c r="BC813" s="22"/>
      <c r="BD813" s="24"/>
      <c r="BE813" s="22"/>
    </row>
    <row r="814" spans="1:57" ht="13.8">
      <c r="A814" s="22"/>
      <c r="B814" s="22"/>
      <c r="C814" s="22"/>
      <c r="D814" s="22"/>
      <c r="E814" s="22"/>
      <c r="F814" s="22"/>
      <c r="G814" s="22"/>
      <c r="H814" s="22"/>
      <c r="I814" s="22"/>
      <c r="J814" s="22"/>
      <c r="K814" s="22"/>
      <c r="L814" s="22"/>
      <c r="M814" s="22"/>
      <c r="N814" s="22"/>
      <c r="O814" s="22"/>
      <c r="P814" s="22"/>
      <c r="Q814" s="22"/>
      <c r="R814" s="38"/>
      <c r="S814" s="22"/>
      <c r="T814" s="22"/>
      <c r="U814" s="38"/>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4"/>
      <c r="AZ814" s="24"/>
      <c r="BA814" s="22"/>
      <c r="BB814" s="22"/>
      <c r="BC814" s="22"/>
      <c r="BD814" s="24"/>
      <c r="BE814" s="22"/>
    </row>
    <row r="815" spans="1:57" ht="13.8">
      <c r="A815" s="22"/>
      <c r="B815" s="22"/>
      <c r="C815" s="22"/>
      <c r="D815" s="22"/>
      <c r="E815" s="22"/>
      <c r="F815" s="22"/>
      <c r="G815" s="22"/>
      <c r="H815" s="22"/>
      <c r="I815" s="22"/>
      <c r="J815" s="22"/>
      <c r="K815" s="22"/>
      <c r="L815" s="22"/>
      <c r="M815" s="22"/>
      <c r="N815" s="22"/>
      <c r="O815" s="22"/>
      <c r="P815" s="22"/>
      <c r="Q815" s="22"/>
      <c r="R815" s="38"/>
      <c r="S815" s="22"/>
      <c r="T815" s="22"/>
      <c r="U815" s="38"/>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4"/>
      <c r="AZ815" s="24"/>
      <c r="BA815" s="22"/>
      <c r="BB815" s="22"/>
      <c r="BC815" s="22"/>
      <c r="BD815" s="24"/>
      <c r="BE815" s="22"/>
    </row>
    <row r="816" spans="1:57" ht="13.8">
      <c r="A816" s="22"/>
      <c r="B816" s="22"/>
      <c r="C816" s="22"/>
      <c r="D816" s="22"/>
      <c r="E816" s="22"/>
      <c r="F816" s="22"/>
      <c r="G816" s="22"/>
      <c r="H816" s="22"/>
      <c r="I816" s="22"/>
      <c r="J816" s="22"/>
      <c r="K816" s="22"/>
      <c r="L816" s="22"/>
      <c r="M816" s="22"/>
      <c r="N816" s="22"/>
      <c r="O816" s="22"/>
      <c r="P816" s="22"/>
      <c r="Q816" s="22"/>
      <c r="R816" s="38"/>
      <c r="S816" s="22"/>
      <c r="T816" s="22"/>
      <c r="U816" s="38"/>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4"/>
      <c r="AZ816" s="24"/>
      <c r="BA816" s="22"/>
      <c r="BB816" s="22"/>
      <c r="BC816" s="22"/>
      <c r="BD816" s="24"/>
      <c r="BE816" s="22"/>
    </row>
    <row r="817" spans="1:57" ht="13.8">
      <c r="A817" s="22"/>
      <c r="B817" s="22"/>
      <c r="C817" s="22"/>
      <c r="D817" s="22"/>
      <c r="E817" s="22"/>
      <c r="F817" s="22"/>
      <c r="G817" s="22"/>
      <c r="H817" s="22"/>
      <c r="I817" s="22"/>
      <c r="J817" s="22"/>
      <c r="K817" s="22"/>
      <c r="L817" s="22"/>
      <c r="M817" s="22"/>
      <c r="N817" s="22"/>
      <c r="O817" s="22"/>
      <c r="P817" s="22"/>
      <c r="Q817" s="22"/>
      <c r="R817" s="38"/>
      <c r="S817" s="22"/>
      <c r="T817" s="22"/>
      <c r="U817" s="38"/>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4"/>
      <c r="AZ817" s="24"/>
      <c r="BA817" s="22"/>
      <c r="BB817" s="22"/>
      <c r="BC817" s="22"/>
      <c r="BD817" s="24"/>
      <c r="BE817" s="22"/>
    </row>
    <row r="818" spans="1:57" ht="13.8">
      <c r="A818" s="22"/>
      <c r="B818" s="22"/>
      <c r="C818" s="22"/>
      <c r="D818" s="22"/>
      <c r="E818" s="22"/>
      <c r="F818" s="22"/>
      <c r="G818" s="22"/>
      <c r="H818" s="22"/>
      <c r="I818" s="22"/>
      <c r="J818" s="22"/>
      <c r="K818" s="22"/>
      <c r="L818" s="22"/>
      <c r="M818" s="22"/>
      <c r="N818" s="22"/>
      <c r="O818" s="22"/>
      <c r="P818" s="22"/>
      <c r="Q818" s="22"/>
      <c r="R818" s="38"/>
      <c r="S818" s="22"/>
      <c r="T818" s="22"/>
      <c r="U818" s="38"/>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4"/>
      <c r="AZ818" s="24"/>
      <c r="BA818" s="22"/>
      <c r="BB818" s="22"/>
      <c r="BC818" s="22"/>
      <c r="BD818" s="24"/>
      <c r="BE818" s="22"/>
    </row>
    <row r="819" spans="1:57" ht="13.8">
      <c r="A819" s="22"/>
      <c r="B819" s="22"/>
      <c r="C819" s="22"/>
      <c r="D819" s="22"/>
      <c r="E819" s="22"/>
      <c r="F819" s="22"/>
      <c r="G819" s="22"/>
      <c r="H819" s="22"/>
      <c r="I819" s="22"/>
      <c r="J819" s="22"/>
      <c r="K819" s="22"/>
      <c r="L819" s="22"/>
      <c r="M819" s="22"/>
      <c r="N819" s="22"/>
      <c r="O819" s="22"/>
      <c r="P819" s="22"/>
      <c r="Q819" s="22"/>
      <c r="R819" s="38"/>
      <c r="S819" s="22"/>
      <c r="T819" s="22"/>
      <c r="U819" s="38"/>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4"/>
      <c r="AZ819" s="24"/>
      <c r="BA819" s="22"/>
      <c r="BB819" s="22"/>
      <c r="BC819" s="22"/>
      <c r="BD819" s="24"/>
      <c r="BE819" s="22"/>
    </row>
    <row r="820" spans="1:57" ht="13.8">
      <c r="A820" s="22"/>
      <c r="B820" s="22"/>
      <c r="C820" s="22"/>
      <c r="D820" s="22"/>
      <c r="E820" s="22"/>
      <c r="F820" s="22"/>
      <c r="G820" s="22"/>
      <c r="H820" s="22"/>
      <c r="I820" s="22"/>
      <c r="J820" s="22"/>
      <c r="K820" s="22"/>
      <c r="L820" s="22"/>
      <c r="M820" s="22"/>
      <c r="N820" s="22"/>
      <c r="O820" s="22"/>
      <c r="P820" s="22"/>
      <c r="Q820" s="22"/>
      <c r="R820" s="38"/>
      <c r="S820" s="22"/>
      <c r="T820" s="22"/>
      <c r="U820" s="38"/>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4"/>
      <c r="AZ820" s="24"/>
      <c r="BA820" s="22"/>
      <c r="BB820" s="22"/>
      <c r="BC820" s="22"/>
      <c r="BD820" s="24"/>
      <c r="BE820" s="22"/>
    </row>
    <row r="821" spans="1:57" ht="13.8">
      <c r="A821" s="22"/>
      <c r="B821" s="22"/>
      <c r="C821" s="22"/>
      <c r="D821" s="22"/>
      <c r="E821" s="22"/>
      <c r="F821" s="22"/>
      <c r="G821" s="22"/>
      <c r="H821" s="22"/>
      <c r="I821" s="22"/>
      <c r="J821" s="22"/>
      <c r="K821" s="22"/>
      <c r="L821" s="22"/>
      <c r="M821" s="22"/>
      <c r="N821" s="22"/>
      <c r="O821" s="22"/>
      <c r="P821" s="22"/>
      <c r="Q821" s="22"/>
      <c r="R821" s="38"/>
      <c r="S821" s="22"/>
      <c r="T821" s="22"/>
      <c r="U821" s="38"/>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4"/>
      <c r="AZ821" s="24"/>
      <c r="BA821" s="22"/>
      <c r="BB821" s="22"/>
      <c r="BC821" s="22"/>
      <c r="BD821" s="24"/>
      <c r="BE821" s="22"/>
    </row>
    <row r="822" spans="1:57" ht="13.8">
      <c r="A822" s="22"/>
      <c r="B822" s="22"/>
      <c r="C822" s="22"/>
      <c r="D822" s="22"/>
      <c r="E822" s="22"/>
      <c r="F822" s="22"/>
      <c r="G822" s="22"/>
      <c r="H822" s="22"/>
      <c r="I822" s="22"/>
      <c r="J822" s="22"/>
      <c r="K822" s="22"/>
      <c r="L822" s="22"/>
      <c r="M822" s="22"/>
      <c r="N822" s="22"/>
      <c r="O822" s="22"/>
      <c r="P822" s="22"/>
      <c r="Q822" s="22"/>
      <c r="R822" s="38"/>
      <c r="S822" s="22"/>
      <c r="T822" s="22"/>
      <c r="U822" s="38"/>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4"/>
      <c r="AZ822" s="24"/>
      <c r="BA822" s="22"/>
      <c r="BB822" s="22"/>
      <c r="BC822" s="22"/>
      <c r="BD822" s="24"/>
      <c r="BE822" s="22"/>
    </row>
    <row r="823" spans="1:57" ht="13.8">
      <c r="A823" s="22"/>
      <c r="B823" s="22"/>
      <c r="C823" s="22"/>
      <c r="D823" s="22"/>
      <c r="E823" s="22"/>
      <c r="F823" s="22"/>
      <c r="G823" s="22"/>
      <c r="H823" s="22"/>
      <c r="I823" s="22"/>
      <c r="J823" s="22"/>
      <c r="K823" s="22"/>
      <c r="L823" s="22"/>
      <c r="M823" s="22"/>
      <c r="N823" s="22"/>
      <c r="O823" s="22"/>
      <c r="P823" s="22"/>
      <c r="Q823" s="22"/>
      <c r="R823" s="38"/>
      <c r="S823" s="22"/>
      <c r="T823" s="22"/>
      <c r="U823" s="38"/>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4"/>
      <c r="AZ823" s="24"/>
      <c r="BA823" s="22"/>
      <c r="BB823" s="22"/>
      <c r="BC823" s="22"/>
      <c r="BD823" s="24"/>
      <c r="BE823" s="22"/>
    </row>
    <row r="824" spans="1:57" ht="13.8">
      <c r="A824" s="22"/>
      <c r="B824" s="22"/>
      <c r="C824" s="22"/>
      <c r="D824" s="22"/>
      <c r="E824" s="22"/>
      <c r="F824" s="22"/>
      <c r="G824" s="22"/>
      <c r="H824" s="22"/>
      <c r="I824" s="22"/>
      <c r="J824" s="22"/>
      <c r="K824" s="22"/>
      <c r="L824" s="22"/>
      <c r="M824" s="22"/>
      <c r="N824" s="22"/>
      <c r="O824" s="22"/>
      <c r="P824" s="22"/>
      <c r="Q824" s="22"/>
      <c r="R824" s="38"/>
      <c r="S824" s="22"/>
      <c r="T824" s="22"/>
      <c r="U824" s="38"/>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4"/>
      <c r="AZ824" s="24"/>
      <c r="BA824" s="22"/>
      <c r="BB824" s="22"/>
      <c r="BC824" s="22"/>
      <c r="BD824" s="24"/>
      <c r="BE824" s="22"/>
    </row>
    <row r="825" spans="1:57" ht="13.8">
      <c r="A825" s="22"/>
      <c r="B825" s="22"/>
      <c r="C825" s="22"/>
      <c r="D825" s="22"/>
      <c r="E825" s="22"/>
      <c r="F825" s="22"/>
      <c r="G825" s="22"/>
      <c r="H825" s="22"/>
      <c r="I825" s="22"/>
      <c r="J825" s="22"/>
      <c r="K825" s="22"/>
      <c r="L825" s="22"/>
      <c r="M825" s="22"/>
      <c r="N825" s="22"/>
      <c r="O825" s="22"/>
      <c r="P825" s="22"/>
      <c r="Q825" s="22"/>
      <c r="R825" s="38"/>
      <c r="S825" s="22"/>
      <c r="T825" s="22"/>
      <c r="U825" s="38"/>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4"/>
      <c r="AZ825" s="24"/>
      <c r="BA825" s="22"/>
      <c r="BB825" s="22"/>
      <c r="BC825" s="22"/>
      <c r="BD825" s="24"/>
      <c r="BE825" s="22"/>
    </row>
    <row r="826" spans="1:57" ht="13.8">
      <c r="A826" s="22"/>
      <c r="B826" s="22"/>
      <c r="C826" s="22"/>
      <c r="D826" s="22"/>
      <c r="E826" s="22"/>
      <c r="F826" s="22"/>
      <c r="G826" s="22"/>
      <c r="H826" s="22"/>
      <c r="I826" s="22"/>
      <c r="J826" s="22"/>
      <c r="K826" s="22"/>
      <c r="L826" s="22"/>
      <c r="M826" s="22"/>
      <c r="N826" s="22"/>
      <c r="O826" s="22"/>
      <c r="P826" s="22"/>
      <c r="Q826" s="22"/>
      <c r="R826" s="38"/>
      <c r="S826" s="22"/>
      <c r="T826" s="22"/>
      <c r="U826" s="38"/>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4"/>
      <c r="AZ826" s="24"/>
      <c r="BA826" s="22"/>
      <c r="BB826" s="22"/>
      <c r="BC826" s="22"/>
      <c r="BD826" s="24"/>
      <c r="BE826" s="22"/>
    </row>
    <row r="827" spans="1:57" ht="13.8">
      <c r="A827" s="22"/>
      <c r="B827" s="22"/>
      <c r="C827" s="22"/>
      <c r="D827" s="22"/>
      <c r="E827" s="22"/>
      <c r="F827" s="22"/>
      <c r="G827" s="22"/>
      <c r="H827" s="22"/>
      <c r="I827" s="22"/>
      <c r="J827" s="22"/>
      <c r="K827" s="22"/>
      <c r="L827" s="22"/>
      <c r="M827" s="22"/>
      <c r="N827" s="22"/>
      <c r="O827" s="22"/>
      <c r="P827" s="22"/>
      <c r="Q827" s="22"/>
      <c r="R827" s="38"/>
      <c r="S827" s="22"/>
      <c r="T827" s="22"/>
      <c r="U827" s="38"/>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4"/>
      <c r="AZ827" s="24"/>
      <c r="BA827" s="22"/>
      <c r="BB827" s="22"/>
      <c r="BC827" s="22"/>
      <c r="BD827" s="24"/>
      <c r="BE827" s="22"/>
    </row>
    <row r="828" spans="1:57" ht="13.8">
      <c r="A828" s="22"/>
      <c r="B828" s="22"/>
      <c r="C828" s="22"/>
      <c r="D828" s="22"/>
      <c r="E828" s="22"/>
      <c r="F828" s="22"/>
      <c r="G828" s="22"/>
      <c r="H828" s="22"/>
      <c r="I828" s="22"/>
      <c r="J828" s="22"/>
      <c r="K828" s="22"/>
      <c r="L828" s="22"/>
      <c r="M828" s="22"/>
      <c r="N828" s="22"/>
      <c r="O828" s="22"/>
      <c r="P828" s="22"/>
      <c r="Q828" s="22"/>
      <c r="R828" s="38"/>
      <c r="S828" s="22"/>
      <c r="T828" s="22"/>
      <c r="U828" s="38"/>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4"/>
      <c r="AZ828" s="24"/>
      <c r="BA828" s="22"/>
      <c r="BB828" s="22"/>
      <c r="BC828" s="22"/>
      <c r="BD828" s="24"/>
      <c r="BE828" s="22"/>
    </row>
    <row r="829" spans="1:57" ht="13.8">
      <c r="A829" s="22"/>
      <c r="B829" s="22"/>
      <c r="C829" s="22"/>
      <c r="D829" s="22"/>
      <c r="E829" s="22"/>
      <c r="F829" s="22"/>
      <c r="G829" s="22"/>
      <c r="H829" s="22"/>
      <c r="I829" s="22"/>
      <c r="J829" s="22"/>
      <c r="K829" s="22"/>
      <c r="L829" s="22"/>
      <c r="M829" s="22"/>
      <c r="N829" s="22"/>
      <c r="O829" s="22"/>
      <c r="P829" s="22"/>
      <c r="Q829" s="22"/>
      <c r="R829" s="38"/>
      <c r="S829" s="22"/>
      <c r="T829" s="22"/>
      <c r="U829" s="38"/>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4"/>
      <c r="AZ829" s="24"/>
      <c r="BA829" s="22"/>
      <c r="BB829" s="22"/>
      <c r="BC829" s="22"/>
      <c r="BD829" s="24"/>
      <c r="BE829" s="22"/>
    </row>
    <row r="830" spans="1:57" ht="13.8">
      <c r="A830" s="22"/>
      <c r="B830" s="22"/>
      <c r="C830" s="22"/>
      <c r="D830" s="22"/>
      <c r="E830" s="22"/>
      <c r="F830" s="22"/>
      <c r="G830" s="22"/>
      <c r="H830" s="22"/>
      <c r="I830" s="22"/>
      <c r="J830" s="22"/>
      <c r="K830" s="22"/>
      <c r="L830" s="22"/>
      <c r="M830" s="22"/>
      <c r="N830" s="22"/>
      <c r="O830" s="22"/>
      <c r="P830" s="22"/>
      <c r="Q830" s="22"/>
      <c r="R830" s="38"/>
      <c r="S830" s="22"/>
      <c r="T830" s="22"/>
      <c r="U830" s="38"/>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4"/>
      <c r="AZ830" s="24"/>
      <c r="BA830" s="22"/>
      <c r="BB830" s="22"/>
      <c r="BC830" s="22"/>
      <c r="BD830" s="24"/>
      <c r="BE830" s="22"/>
    </row>
    <row r="831" spans="1:57" ht="13.8">
      <c r="A831" s="22"/>
      <c r="B831" s="22"/>
      <c r="C831" s="22"/>
      <c r="D831" s="22"/>
      <c r="E831" s="22"/>
      <c r="F831" s="22"/>
      <c r="G831" s="22"/>
      <c r="H831" s="22"/>
      <c r="I831" s="22"/>
      <c r="J831" s="22"/>
      <c r="K831" s="22"/>
      <c r="L831" s="22"/>
      <c r="M831" s="22"/>
      <c r="N831" s="22"/>
      <c r="O831" s="22"/>
      <c r="P831" s="22"/>
      <c r="Q831" s="22"/>
      <c r="R831" s="38"/>
      <c r="S831" s="22"/>
      <c r="T831" s="22"/>
      <c r="U831" s="38"/>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4"/>
      <c r="AZ831" s="24"/>
      <c r="BA831" s="22"/>
      <c r="BB831" s="22"/>
      <c r="BC831" s="22"/>
      <c r="BD831" s="24"/>
      <c r="BE831" s="22"/>
    </row>
    <row r="832" spans="1:57" ht="13.8">
      <c r="A832" s="22"/>
      <c r="B832" s="22"/>
      <c r="C832" s="22"/>
      <c r="D832" s="22"/>
      <c r="E832" s="22"/>
      <c r="F832" s="22"/>
      <c r="G832" s="22"/>
      <c r="H832" s="22"/>
      <c r="I832" s="22"/>
      <c r="J832" s="22"/>
      <c r="K832" s="22"/>
      <c r="L832" s="22"/>
      <c r="M832" s="22"/>
      <c r="N832" s="22"/>
      <c r="O832" s="22"/>
      <c r="P832" s="22"/>
      <c r="Q832" s="22"/>
      <c r="R832" s="38"/>
      <c r="S832" s="22"/>
      <c r="T832" s="22"/>
      <c r="U832" s="38"/>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4"/>
      <c r="AZ832" s="24"/>
      <c r="BA832" s="22"/>
      <c r="BB832" s="22"/>
      <c r="BC832" s="22"/>
      <c r="BD832" s="24"/>
      <c r="BE832" s="22"/>
    </row>
    <row r="833" spans="1:57" ht="13.8">
      <c r="A833" s="22"/>
      <c r="B833" s="22"/>
      <c r="C833" s="22"/>
      <c r="D833" s="22"/>
      <c r="E833" s="22"/>
      <c r="F833" s="22"/>
      <c r="G833" s="22"/>
      <c r="H833" s="22"/>
      <c r="I833" s="22"/>
      <c r="J833" s="22"/>
      <c r="K833" s="22"/>
      <c r="L833" s="22"/>
      <c r="M833" s="22"/>
      <c r="N833" s="22"/>
      <c r="O833" s="22"/>
      <c r="P833" s="22"/>
      <c r="Q833" s="22"/>
      <c r="R833" s="38"/>
      <c r="S833" s="22"/>
      <c r="T833" s="22"/>
      <c r="U833" s="38"/>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4"/>
      <c r="AZ833" s="24"/>
      <c r="BA833" s="22"/>
      <c r="BB833" s="22"/>
      <c r="BC833" s="22"/>
      <c r="BD833" s="24"/>
      <c r="BE833" s="22"/>
    </row>
    <row r="834" spans="1:57" ht="13.8">
      <c r="A834" s="22"/>
      <c r="B834" s="22"/>
      <c r="C834" s="22"/>
      <c r="D834" s="22"/>
      <c r="E834" s="22"/>
      <c r="F834" s="22"/>
      <c r="G834" s="22"/>
      <c r="H834" s="22"/>
      <c r="I834" s="22"/>
      <c r="J834" s="22"/>
      <c r="K834" s="22"/>
      <c r="L834" s="22"/>
      <c r="M834" s="22"/>
      <c r="N834" s="22"/>
      <c r="O834" s="22"/>
      <c r="P834" s="22"/>
      <c r="Q834" s="22"/>
      <c r="R834" s="38"/>
      <c r="S834" s="22"/>
      <c r="T834" s="22"/>
      <c r="U834" s="38"/>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4"/>
      <c r="AZ834" s="24"/>
      <c r="BA834" s="22"/>
      <c r="BB834" s="22"/>
      <c r="BC834" s="22"/>
      <c r="BD834" s="24"/>
      <c r="BE834" s="22"/>
    </row>
    <row r="835" spans="1:57" ht="13.8">
      <c r="A835" s="22"/>
      <c r="B835" s="22"/>
      <c r="C835" s="22"/>
      <c r="D835" s="22"/>
      <c r="E835" s="22"/>
      <c r="F835" s="22"/>
      <c r="G835" s="22"/>
      <c r="H835" s="22"/>
      <c r="I835" s="22"/>
      <c r="J835" s="22"/>
      <c r="K835" s="22"/>
      <c r="L835" s="22"/>
      <c r="M835" s="22"/>
      <c r="N835" s="22"/>
      <c r="O835" s="22"/>
      <c r="P835" s="22"/>
      <c r="Q835" s="22"/>
      <c r="R835" s="38"/>
      <c r="S835" s="22"/>
      <c r="T835" s="22"/>
      <c r="U835" s="38"/>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4"/>
      <c r="AZ835" s="24"/>
      <c r="BA835" s="22"/>
      <c r="BB835" s="22"/>
      <c r="BC835" s="22"/>
      <c r="BD835" s="24"/>
      <c r="BE835" s="22"/>
    </row>
    <row r="836" spans="1:57" ht="13.8">
      <c r="A836" s="22"/>
      <c r="B836" s="22"/>
      <c r="C836" s="22"/>
      <c r="D836" s="22"/>
      <c r="E836" s="22"/>
      <c r="F836" s="22"/>
      <c r="G836" s="22"/>
      <c r="H836" s="22"/>
      <c r="I836" s="22"/>
      <c r="J836" s="22"/>
      <c r="K836" s="22"/>
      <c r="L836" s="22"/>
      <c r="M836" s="22"/>
      <c r="N836" s="22"/>
      <c r="O836" s="22"/>
      <c r="P836" s="22"/>
      <c r="Q836" s="22"/>
      <c r="R836" s="38"/>
      <c r="S836" s="22"/>
      <c r="T836" s="22"/>
      <c r="U836" s="38"/>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4"/>
      <c r="AZ836" s="24"/>
      <c r="BA836" s="22"/>
      <c r="BB836" s="22"/>
      <c r="BC836" s="22"/>
      <c r="BD836" s="24"/>
      <c r="BE836" s="22"/>
    </row>
    <row r="837" spans="1:57" ht="13.8">
      <c r="A837" s="22"/>
      <c r="B837" s="22"/>
      <c r="C837" s="22"/>
      <c r="D837" s="22"/>
      <c r="E837" s="22"/>
      <c r="F837" s="22"/>
      <c r="G837" s="22"/>
      <c r="H837" s="22"/>
      <c r="I837" s="22"/>
      <c r="J837" s="22"/>
      <c r="K837" s="22"/>
      <c r="L837" s="22"/>
      <c r="M837" s="22"/>
      <c r="N837" s="22"/>
      <c r="O837" s="22"/>
      <c r="P837" s="22"/>
      <c r="Q837" s="22"/>
      <c r="R837" s="38"/>
      <c r="S837" s="22"/>
      <c r="T837" s="22"/>
      <c r="U837" s="38"/>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4"/>
      <c r="AZ837" s="24"/>
      <c r="BA837" s="22"/>
      <c r="BB837" s="22"/>
      <c r="BC837" s="22"/>
      <c r="BD837" s="24"/>
      <c r="BE837" s="22"/>
    </row>
    <row r="838" spans="1:57" ht="13.8">
      <c r="A838" s="22"/>
      <c r="B838" s="22"/>
      <c r="C838" s="22"/>
      <c r="D838" s="22"/>
      <c r="E838" s="22"/>
      <c r="F838" s="22"/>
      <c r="G838" s="22"/>
      <c r="H838" s="22"/>
      <c r="I838" s="22"/>
      <c r="J838" s="22"/>
      <c r="K838" s="22"/>
      <c r="L838" s="22"/>
      <c r="M838" s="22"/>
      <c r="N838" s="22"/>
      <c r="O838" s="22"/>
      <c r="P838" s="22"/>
      <c r="Q838" s="22"/>
      <c r="R838" s="38"/>
      <c r="S838" s="22"/>
      <c r="T838" s="22"/>
      <c r="U838" s="38"/>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4"/>
      <c r="AZ838" s="24"/>
      <c r="BA838" s="22"/>
      <c r="BB838" s="22"/>
      <c r="BC838" s="22"/>
      <c r="BD838" s="24"/>
      <c r="BE838" s="22"/>
    </row>
    <row r="839" spans="1:57" ht="13.8">
      <c r="A839" s="22"/>
      <c r="B839" s="22"/>
      <c r="C839" s="22"/>
      <c r="D839" s="22"/>
      <c r="E839" s="22"/>
      <c r="F839" s="22"/>
      <c r="G839" s="22"/>
      <c r="H839" s="22"/>
      <c r="I839" s="22"/>
      <c r="J839" s="22"/>
      <c r="K839" s="22"/>
      <c r="L839" s="22"/>
      <c r="M839" s="22"/>
      <c r="N839" s="22"/>
      <c r="O839" s="22"/>
      <c r="P839" s="22"/>
      <c r="Q839" s="22"/>
      <c r="R839" s="38"/>
      <c r="S839" s="22"/>
      <c r="T839" s="22"/>
      <c r="U839" s="38"/>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4"/>
      <c r="AZ839" s="24"/>
      <c r="BA839" s="22"/>
      <c r="BB839" s="22"/>
      <c r="BC839" s="22"/>
      <c r="BD839" s="24"/>
      <c r="BE839" s="22"/>
    </row>
    <row r="840" spans="1:57" ht="13.8">
      <c r="A840" s="22"/>
      <c r="B840" s="22"/>
      <c r="C840" s="22"/>
      <c r="D840" s="22"/>
      <c r="E840" s="22"/>
      <c r="F840" s="22"/>
      <c r="G840" s="22"/>
      <c r="H840" s="22"/>
      <c r="I840" s="22"/>
      <c r="J840" s="22"/>
      <c r="K840" s="22"/>
      <c r="L840" s="22"/>
      <c r="M840" s="22"/>
      <c r="N840" s="22"/>
      <c r="O840" s="22"/>
      <c r="P840" s="22"/>
      <c r="Q840" s="22"/>
      <c r="R840" s="38"/>
      <c r="S840" s="22"/>
      <c r="T840" s="22"/>
      <c r="U840" s="38"/>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4"/>
      <c r="AZ840" s="24"/>
      <c r="BA840" s="22"/>
      <c r="BB840" s="22"/>
      <c r="BC840" s="22"/>
      <c r="BD840" s="24"/>
      <c r="BE840" s="22"/>
    </row>
    <row r="841" spans="1:57" ht="13.8">
      <c r="A841" s="22"/>
      <c r="B841" s="22"/>
      <c r="C841" s="22"/>
      <c r="D841" s="22"/>
      <c r="E841" s="22"/>
      <c r="F841" s="22"/>
      <c r="G841" s="22"/>
      <c r="H841" s="22"/>
      <c r="I841" s="22"/>
      <c r="J841" s="22"/>
      <c r="K841" s="22"/>
      <c r="L841" s="22"/>
      <c r="M841" s="22"/>
      <c r="N841" s="22"/>
      <c r="O841" s="22"/>
      <c r="P841" s="22"/>
      <c r="Q841" s="22"/>
      <c r="R841" s="38"/>
      <c r="S841" s="22"/>
      <c r="T841" s="22"/>
      <c r="U841" s="38"/>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4"/>
      <c r="AZ841" s="24"/>
      <c r="BA841" s="22"/>
      <c r="BB841" s="22"/>
      <c r="BC841" s="22"/>
      <c r="BD841" s="24"/>
      <c r="BE841" s="22"/>
    </row>
    <row r="842" spans="1:57" ht="13.8">
      <c r="A842" s="22"/>
      <c r="B842" s="22"/>
      <c r="C842" s="22"/>
      <c r="D842" s="22"/>
      <c r="E842" s="22"/>
      <c r="F842" s="22"/>
      <c r="G842" s="22"/>
      <c r="H842" s="22"/>
      <c r="I842" s="22"/>
      <c r="J842" s="22"/>
      <c r="K842" s="22"/>
      <c r="L842" s="22"/>
      <c r="M842" s="22"/>
      <c r="N842" s="22"/>
      <c r="O842" s="22"/>
      <c r="P842" s="22"/>
      <c r="Q842" s="22"/>
      <c r="R842" s="38"/>
      <c r="S842" s="22"/>
      <c r="T842" s="22"/>
      <c r="U842" s="38"/>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4"/>
      <c r="AZ842" s="24"/>
      <c r="BA842" s="22"/>
      <c r="BB842" s="22"/>
      <c r="BC842" s="22"/>
      <c r="BD842" s="24"/>
      <c r="BE842" s="22"/>
    </row>
    <row r="843" spans="1:57" ht="13.8">
      <c r="A843" s="22"/>
      <c r="B843" s="22"/>
      <c r="C843" s="22"/>
      <c r="D843" s="22"/>
      <c r="E843" s="22"/>
      <c r="F843" s="22"/>
      <c r="G843" s="22"/>
      <c r="H843" s="22"/>
      <c r="I843" s="22"/>
      <c r="J843" s="22"/>
      <c r="K843" s="22"/>
      <c r="L843" s="22"/>
      <c r="M843" s="22"/>
      <c r="N843" s="22"/>
      <c r="O843" s="22"/>
      <c r="P843" s="22"/>
      <c r="Q843" s="22"/>
      <c r="R843" s="38"/>
      <c r="S843" s="22"/>
      <c r="T843" s="22"/>
      <c r="U843" s="38"/>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4"/>
      <c r="AZ843" s="24"/>
      <c r="BA843" s="22"/>
      <c r="BB843" s="22"/>
      <c r="BC843" s="22"/>
      <c r="BD843" s="24"/>
      <c r="BE843" s="22"/>
    </row>
    <row r="844" spans="1:57" ht="13.8">
      <c r="A844" s="22"/>
      <c r="B844" s="22"/>
      <c r="C844" s="22"/>
      <c r="D844" s="22"/>
      <c r="E844" s="22"/>
      <c r="F844" s="22"/>
      <c r="G844" s="22"/>
      <c r="H844" s="22"/>
      <c r="I844" s="22"/>
      <c r="J844" s="22"/>
      <c r="K844" s="22"/>
      <c r="L844" s="22"/>
      <c r="M844" s="22"/>
      <c r="N844" s="22"/>
      <c r="O844" s="22"/>
      <c r="P844" s="22"/>
      <c r="Q844" s="22"/>
      <c r="R844" s="38"/>
      <c r="S844" s="22"/>
      <c r="T844" s="22"/>
      <c r="U844" s="38"/>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4"/>
      <c r="AZ844" s="24"/>
      <c r="BA844" s="22"/>
      <c r="BB844" s="22"/>
      <c r="BC844" s="22"/>
      <c r="BD844" s="24"/>
      <c r="BE844" s="22"/>
    </row>
    <row r="845" spans="1:57" ht="13.8">
      <c r="A845" s="22"/>
      <c r="B845" s="22"/>
      <c r="C845" s="22"/>
      <c r="D845" s="22"/>
      <c r="E845" s="22"/>
      <c r="F845" s="22"/>
      <c r="G845" s="22"/>
      <c r="H845" s="22"/>
      <c r="I845" s="22"/>
      <c r="J845" s="22"/>
      <c r="K845" s="22"/>
      <c r="L845" s="22"/>
      <c r="M845" s="22"/>
      <c r="N845" s="22"/>
      <c r="O845" s="22"/>
      <c r="P845" s="22"/>
      <c r="Q845" s="22"/>
      <c r="R845" s="38"/>
      <c r="S845" s="22"/>
      <c r="T845" s="22"/>
      <c r="U845" s="38"/>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4"/>
      <c r="AZ845" s="24"/>
      <c r="BA845" s="22"/>
      <c r="BB845" s="22"/>
      <c r="BC845" s="22"/>
      <c r="BD845" s="24"/>
      <c r="BE845" s="22"/>
    </row>
    <row r="846" spans="1:57" ht="13.8">
      <c r="A846" s="22"/>
      <c r="B846" s="22"/>
      <c r="C846" s="22"/>
      <c r="D846" s="22"/>
      <c r="E846" s="22"/>
      <c r="F846" s="22"/>
      <c r="G846" s="22"/>
      <c r="H846" s="22"/>
      <c r="I846" s="22"/>
      <c r="J846" s="22"/>
      <c r="K846" s="22"/>
      <c r="L846" s="22"/>
      <c r="M846" s="22"/>
      <c r="N846" s="22"/>
      <c r="O846" s="22"/>
      <c r="P846" s="22"/>
      <c r="Q846" s="22"/>
      <c r="R846" s="38"/>
      <c r="S846" s="22"/>
      <c r="T846" s="22"/>
      <c r="U846" s="38"/>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4"/>
      <c r="AZ846" s="24"/>
      <c r="BA846" s="22"/>
      <c r="BB846" s="22"/>
      <c r="BC846" s="22"/>
      <c r="BD846" s="24"/>
      <c r="BE846" s="22"/>
    </row>
    <row r="847" spans="1:57" ht="13.8">
      <c r="A847" s="22"/>
      <c r="B847" s="22"/>
      <c r="C847" s="22"/>
      <c r="D847" s="22"/>
      <c r="E847" s="22"/>
      <c r="F847" s="22"/>
      <c r="G847" s="22"/>
      <c r="H847" s="22"/>
      <c r="I847" s="22"/>
      <c r="J847" s="22"/>
      <c r="K847" s="22"/>
      <c r="L847" s="22"/>
      <c r="M847" s="22"/>
      <c r="N847" s="22"/>
      <c r="O847" s="22"/>
      <c r="P847" s="22"/>
      <c r="Q847" s="22"/>
      <c r="R847" s="38"/>
      <c r="S847" s="22"/>
      <c r="T847" s="22"/>
      <c r="U847" s="38"/>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4"/>
      <c r="AZ847" s="24"/>
      <c r="BA847" s="22"/>
      <c r="BB847" s="22"/>
      <c r="BC847" s="22"/>
      <c r="BD847" s="24"/>
      <c r="BE847" s="22"/>
    </row>
    <row r="848" spans="1:57" ht="13.8">
      <c r="A848" s="22"/>
      <c r="B848" s="22"/>
      <c r="C848" s="22"/>
      <c r="D848" s="22"/>
      <c r="E848" s="22"/>
      <c r="F848" s="22"/>
      <c r="G848" s="22"/>
      <c r="H848" s="22"/>
      <c r="I848" s="22"/>
      <c r="J848" s="22"/>
      <c r="K848" s="22"/>
      <c r="L848" s="22"/>
      <c r="M848" s="22"/>
      <c r="N848" s="22"/>
      <c r="O848" s="22"/>
      <c r="P848" s="22"/>
      <c r="Q848" s="22"/>
      <c r="R848" s="38"/>
      <c r="S848" s="22"/>
      <c r="T848" s="22"/>
      <c r="U848" s="38"/>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4"/>
      <c r="AZ848" s="24"/>
      <c r="BA848" s="22"/>
      <c r="BB848" s="22"/>
      <c r="BC848" s="22"/>
      <c r="BD848" s="24"/>
      <c r="BE848" s="22"/>
    </row>
    <row r="849" spans="1:57" ht="13.8">
      <c r="A849" s="22"/>
      <c r="B849" s="22"/>
      <c r="C849" s="22"/>
      <c r="D849" s="22"/>
      <c r="E849" s="22"/>
      <c r="F849" s="22"/>
      <c r="G849" s="22"/>
      <c r="H849" s="22"/>
      <c r="I849" s="22"/>
      <c r="J849" s="22"/>
      <c r="K849" s="22"/>
      <c r="L849" s="22"/>
      <c r="M849" s="22"/>
      <c r="N849" s="22"/>
      <c r="O849" s="22"/>
      <c r="P849" s="22"/>
      <c r="Q849" s="22"/>
      <c r="R849" s="38"/>
      <c r="S849" s="22"/>
      <c r="T849" s="22"/>
      <c r="U849" s="38"/>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4"/>
      <c r="AZ849" s="24"/>
      <c r="BA849" s="22"/>
      <c r="BB849" s="22"/>
      <c r="BC849" s="22"/>
      <c r="BD849" s="24"/>
      <c r="BE849" s="22"/>
    </row>
    <row r="850" spans="1:57" ht="13.8">
      <c r="A850" s="22"/>
      <c r="B850" s="22"/>
      <c r="C850" s="22"/>
      <c r="D850" s="22"/>
      <c r="E850" s="22"/>
      <c r="F850" s="22"/>
      <c r="G850" s="22"/>
      <c r="H850" s="22"/>
      <c r="I850" s="22"/>
      <c r="J850" s="22"/>
      <c r="K850" s="22"/>
      <c r="L850" s="22"/>
      <c r="M850" s="22"/>
      <c r="N850" s="22"/>
      <c r="O850" s="22"/>
      <c r="P850" s="22"/>
      <c r="Q850" s="22"/>
      <c r="R850" s="38"/>
      <c r="S850" s="22"/>
      <c r="T850" s="22"/>
      <c r="U850" s="38"/>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4"/>
      <c r="AZ850" s="24"/>
      <c r="BA850" s="22"/>
      <c r="BB850" s="22"/>
      <c r="BC850" s="22"/>
      <c r="BD850" s="24"/>
      <c r="BE850" s="22"/>
    </row>
    <row r="851" spans="1:57" ht="13.8">
      <c r="A851" s="22"/>
      <c r="B851" s="22"/>
      <c r="C851" s="22"/>
      <c r="D851" s="22"/>
      <c r="E851" s="22"/>
      <c r="F851" s="22"/>
      <c r="G851" s="22"/>
      <c r="H851" s="22"/>
      <c r="I851" s="22"/>
      <c r="J851" s="22"/>
      <c r="K851" s="22"/>
      <c r="L851" s="22"/>
      <c r="M851" s="22"/>
      <c r="N851" s="22"/>
      <c r="O851" s="22"/>
      <c r="P851" s="22"/>
      <c r="Q851" s="22"/>
      <c r="R851" s="38"/>
      <c r="S851" s="22"/>
      <c r="T851" s="22"/>
      <c r="U851" s="38"/>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4"/>
      <c r="AZ851" s="24"/>
      <c r="BA851" s="22"/>
      <c r="BB851" s="22"/>
      <c r="BC851" s="22"/>
      <c r="BD851" s="24"/>
      <c r="BE851" s="22"/>
    </row>
    <row r="852" spans="1:57" ht="13.8">
      <c r="A852" s="22"/>
      <c r="B852" s="22"/>
      <c r="C852" s="22"/>
      <c r="D852" s="22"/>
      <c r="E852" s="22"/>
      <c r="F852" s="22"/>
      <c r="G852" s="22"/>
      <c r="H852" s="22"/>
      <c r="I852" s="22"/>
      <c r="J852" s="22"/>
      <c r="K852" s="22"/>
      <c r="L852" s="22"/>
      <c r="M852" s="22"/>
      <c r="N852" s="22"/>
      <c r="O852" s="22"/>
      <c r="P852" s="22"/>
      <c r="Q852" s="22"/>
      <c r="R852" s="38"/>
      <c r="S852" s="22"/>
      <c r="T852" s="22"/>
      <c r="U852" s="38"/>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4"/>
      <c r="AZ852" s="24"/>
      <c r="BA852" s="22"/>
      <c r="BB852" s="22"/>
      <c r="BC852" s="22"/>
      <c r="BD852" s="24"/>
      <c r="BE852" s="22"/>
    </row>
    <row r="853" spans="1:57" ht="13.8">
      <c r="A853" s="22"/>
      <c r="B853" s="22"/>
      <c r="C853" s="22"/>
      <c r="D853" s="22"/>
      <c r="E853" s="22"/>
      <c r="F853" s="22"/>
      <c r="G853" s="22"/>
      <c r="H853" s="22"/>
      <c r="I853" s="22"/>
      <c r="J853" s="22"/>
      <c r="K853" s="22"/>
      <c r="L853" s="22"/>
      <c r="M853" s="22"/>
      <c r="N853" s="22"/>
      <c r="O853" s="22"/>
      <c r="P853" s="22"/>
      <c r="Q853" s="22"/>
      <c r="R853" s="38"/>
      <c r="S853" s="22"/>
      <c r="T853" s="22"/>
      <c r="U853" s="38"/>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4"/>
      <c r="AZ853" s="24"/>
      <c r="BA853" s="22"/>
      <c r="BB853" s="22"/>
      <c r="BC853" s="22"/>
      <c r="BD853" s="24"/>
      <c r="BE853" s="22"/>
    </row>
    <row r="854" spans="1:57" ht="13.8">
      <c r="A854" s="22"/>
      <c r="B854" s="22"/>
      <c r="C854" s="22"/>
      <c r="D854" s="22"/>
      <c r="E854" s="22"/>
      <c r="F854" s="22"/>
      <c r="G854" s="22"/>
      <c r="H854" s="22"/>
      <c r="I854" s="22"/>
      <c r="J854" s="22"/>
      <c r="K854" s="22"/>
      <c r="L854" s="22"/>
      <c r="M854" s="22"/>
      <c r="N854" s="22"/>
      <c r="O854" s="22"/>
      <c r="P854" s="22"/>
      <c r="Q854" s="22"/>
      <c r="R854" s="38"/>
      <c r="S854" s="22"/>
      <c r="T854" s="22"/>
      <c r="U854" s="38"/>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4"/>
      <c r="AZ854" s="24"/>
      <c r="BA854" s="22"/>
      <c r="BB854" s="22"/>
      <c r="BC854" s="22"/>
      <c r="BD854" s="24"/>
      <c r="BE854" s="22"/>
    </row>
    <row r="855" spans="1:57" ht="13.8">
      <c r="A855" s="22"/>
      <c r="B855" s="22"/>
      <c r="C855" s="22"/>
      <c r="D855" s="22"/>
      <c r="E855" s="22"/>
      <c r="F855" s="22"/>
      <c r="G855" s="22"/>
      <c r="H855" s="22"/>
      <c r="I855" s="22"/>
      <c r="J855" s="22"/>
      <c r="K855" s="22"/>
      <c r="L855" s="22"/>
      <c r="M855" s="22"/>
      <c r="N855" s="22"/>
      <c r="O855" s="22"/>
      <c r="P855" s="22"/>
      <c r="Q855" s="22"/>
      <c r="R855" s="38"/>
      <c r="S855" s="22"/>
      <c r="T855" s="22"/>
      <c r="U855" s="38"/>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4"/>
      <c r="AZ855" s="24"/>
      <c r="BA855" s="22"/>
      <c r="BB855" s="22"/>
      <c r="BC855" s="22"/>
      <c r="BD855" s="24"/>
      <c r="BE855" s="22"/>
    </row>
    <row r="856" spans="1:57" ht="13.8">
      <c r="A856" s="22"/>
      <c r="B856" s="22"/>
      <c r="C856" s="22"/>
      <c r="D856" s="22"/>
      <c r="E856" s="22"/>
      <c r="F856" s="22"/>
      <c r="G856" s="22"/>
      <c r="H856" s="22"/>
      <c r="I856" s="22"/>
      <c r="J856" s="22"/>
      <c r="K856" s="22"/>
      <c r="L856" s="22"/>
      <c r="M856" s="22"/>
      <c r="N856" s="22"/>
      <c r="O856" s="22"/>
      <c r="P856" s="22"/>
      <c r="Q856" s="22"/>
      <c r="R856" s="38"/>
      <c r="S856" s="22"/>
      <c r="T856" s="22"/>
      <c r="U856" s="38"/>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4"/>
      <c r="AZ856" s="24"/>
      <c r="BA856" s="22"/>
      <c r="BB856" s="22"/>
      <c r="BC856" s="22"/>
      <c r="BD856" s="24"/>
      <c r="BE856" s="22"/>
    </row>
    <row r="857" spans="1:57" ht="13.8">
      <c r="A857" s="22"/>
      <c r="B857" s="22"/>
      <c r="C857" s="22"/>
      <c r="D857" s="22"/>
      <c r="E857" s="22"/>
      <c r="F857" s="22"/>
      <c r="G857" s="22"/>
      <c r="H857" s="22"/>
      <c r="I857" s="22"/>
      <c r="J857" s="22"/>
      <c r="K857" s="22"/>
      <c r="L857" s="22"/>
      <c r="M857" s="22"/>
      <c r="N857" s="22"/>
      <c r="O857" s="22"/>
      <c r="P857" s="22"/>
      <c r="Q857" s="22"/>
      <c r="R857" s="38"/>
      <c r="S857" s="22"/>
      <c r="T857" s="22"/>
      <c r="U857" s="38"/>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4"/>
      <c r="AZ857" s="24"/>
      <c r="BA857" s="22"/>
      <c r="BB857" s="22"/>
      <c r="BC857" s="22"/>
      <c r="BD857" s="24"/>
      <c r="BE857" s="22"/>
    </row>
    <row r="858" spans="1:57" ht="13.8">
      <c r="A858" s="22"/>
      <c r="B858" s="22"/>
      <c r="C858" s="22"/>
      <c r="D858" s="22"/>
      <c r="E858" s="22"/>
      <c r="F858" s="22"/>
      <c r="G858" s="22"/>
      <c r="H858" s="22"/>
      <c r="I858" s="22"/>
      <c r="J858" s="22"/>
      <c r="K858" s="22"/>
      <c r="L858" s="22"/>
      <c r="M858" s="22"/>
      <c r="N858" s="22"/>
      <c r="O858" s="22"/>
      <c r="P858" s="22"/>
      <c r="Q858" s="22"/>
      <c r="R858" s="38"/>
      <c r="S858" s="22"/>
      <c r="T858" s="22"/>
      <c r="U858" s="38"/>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4"/>
      <c r="AZ858" s="24"/>
      <c r="BA858" s="22"/>
      <c r="BB858" s="22"/>
      <c r="BC858" s="22"/>
      <c r="BD858" s="24"/>
      <c r="BE858" s="22"/>
    </row>
    <row r="859" spans="1:57" ht="13.8">
      <c r="A859" s="22"/>
      <c r="B859" s="22"/>
      <c r="C859" s="22"/>
      <c r="D859" s="22"/>
      <c r="E859" s="22"/>
      <c r="F859" s="22"/>
      <c r="G859" s="22"/>
      <c r="H859" s="22"/>
      <c r="I859" s="22"/>
      <c r="J859" s="22"/>
      <c r="K859" s="22"/>
      <c r="L859" s="22"/>
      <c r="M859" s="22"/>
      <c r="N859" s="22"/>
      <c r="O859" s="22"/>
      <c r="P859" s="22"/>
      <c r="Q859" s="22"/>
      <c r="R859" s="38"/>
      <c r="S859" s="22"/>
      <c r="T859" s="22"/>
      <c r="U859" s="38"/>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4"/>
      <c r="AZ859" s="24"/>
      <c r="BA859" s="22"/>
      <c r="BB859" s="22"/>
      <c r="BC859" s="22"/>
      <c r="BD859" s="24"/>
      <c r="BE859" s="22"/>
    </row>
    <row r="860" spans="1:57" ht="13.8">
      <c r="A860" s="22"/>
      <c r="B860" s="22"/>
      <c r="C860" s="22"/>
      <c r="D860" s="22"/>
      <c r="E860" s="22"/>
      <c r="F860" s="22"/>
      <c r="G860" s="22"/>
      <c r="H860" s="22"/>
      <c r="I860" s="22"/>
      <c r="J860" s="22"/>
      <c r="K860" s="22"/>
      <c r="L860" s="22"/>
      <c r="M860" s="22"/>
      <c r="N860" s="22"/>
      <c r="O860" s="22"/>
      <c r="P860" s="22"/>
      <c r="Q860" s="22"/>
      <c r="R860" s="38"/>
      <c r="S860" s="22"/>
      <c r="T860" s="22"/>
      <c r="U860" s="38"/>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4"/>
      <c r="AZ860" s="24"/>
      <c r="BA860" s="22"/>
      <c r="BB860" s="22"/>
      <c r="BC860" s="22"/>
      <c r="BD860" s="24"/>
      <c r="BE860" s="22"/>
    </row>
    <row r="861" spans="1:57" ht="13.8">
      <c r="A861" s="22"/>
      <c r="B861" s="22"/>
      <c r="C861" s="22"/>
      <c r="D861" s="22"/>
      <c r="E861" s="22"/>
      <c r="F861" s="22"/>
      <c r="G861" s="22"/>
      <c r="H861" s="22"/>
      <c r="I861" s="22"/>
      <c r="J861" s="22"/>
      <c r="K861" s="22"/>
      <c r="L861" s="22"/>
      <c r="M861" s="22"/>
      <c r="N861" s="22"/>
      <c r="O861" s="22"/>
      <c r="P861" s="22"/>
      <c r="Q861" s="22"/>
      <c r="R861" s="38"/>
      <c r="S861" s="22"/>
      <c r="T861" s="22"/>
      <c r="U861" s="38"/>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4"/>
      <c r="AZ861" s="24"/>
      <c r="BA861" s="22"/>
      <c r="BB861" s="22"/>
      <c r="BC861" s="22"/>
      <c r="BD861" s="24"/>
      <c r="BE861" s="22"/>
    </row>
    <row r="862" spans="1:57" ht="13.8">
      <c r="A862" s="22"/>
      <c r="B862" s="22"/>
      <c r="C862" s="22"/>
      <c r="D862" s="22"/>
      <c r="E862" s="22"/>
      <c r="F862" s="22"/>
      <c r="G862" s="22"/>
      <c r="H862" s="22"/>
      <c r="I862" s="22"/>
      <c r="J862" s="22"/>
      <c r="K862" s="22"/>
      <c r="L862" s="22"/>
      <c r="M862" s="22"/>
      <c r="N862" s="22"/>
      <c r="O862" s="22"/>
      <c r="P862" s="22"/>
      <c r="Q862" s="22"/>
      <c r="R862" s="38"/>
      <c r="S862" s="22"/>
      <c r="T862" s="22"/>
      <c r="U862" s="38"/>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4"/>
      <c r="AZ862" s="24"/>
      <c r="BA862" s="22"/>
      <c r="BB862" s="22"/>
      <c r="BC862" s="22"/>
      <c r="BD862" s="24"/>
      <c r="BE862" s="22"/>
    </row>
    <row r="863" spans="1:57" ht="13.8">
      <c r="A863" s="22"/>
      <c r="B863" s="22"/>
      <c r="C863" s="22"/>
      <c r="D863" s="22"/>
      <c r="E863" s="22"/>
      <c r="F863" s="22"/>
      <c r="G863" s="22"/>
      <c r="H863" s="22"/>
      <c r="I863" s="22"/>
      <c r="J863" s="22"/>
      <c r="K863" s="22"/>
      <c r="L863" s="22"/>
      <c r="M863" s="22"/>
      <c r="N863" s="22"/>
      <c r="O863" s="22"/>
      <c r="P863" s="22"/>
      <c r="Q863" s="22"/>
      <c r="R863" s="38"/>
      <c r="S863" s="22"/>
      <c r="T863" s="22"/>
      <c r="U863" s="38"/>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4"/>
      <c r="AZ863" s="24"/>
      <c r="BA863" s="22"/>
      <c r="BB863" s="22"/>
      <c r="BC863" s="22"/>
      <c r="BD863" s="24"/>
      <c r="BE863" s="22"/>
    </row>
    <row r="864" spans="1:57" ht="13.8">
      <c r="A864" s="22"/>
      <c r="B864" s="22"/>
      <c r="C864" s="22"/>
      <c r="D864" s="22"/>
      <c r="E864" s="22"/>
      <c r="F864" s="22"/>
      <c r="G864" s="22"/>
      <c r="H864" s="22"/>
      <c r="I864" s="22"/>
      <c r="J864" s="22"/>
      <c r="K864" s="22"/>
      <c r="L864" s="22"/>
      <c r="M864" s="22"/>
      <c r="N864" s="22"/>
      <c r="O864" s="22"/>
      <c r="P864" s="22"/>
      <c r="Q864" s="22"/>
      <c r="R864" s="38"/>
      <c r="S864" s="22"/>
      <c r="T864" s="22"/>
      <c r="U864" s="38"/>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4"/>
      <c r="AZ864" s="24"/>
      <c r="BA864" s="22"/>
      <c r="BB864" s="22"/>
      <c r="BC864" s="22"/>
      <c r="BD864" s="24"/>
      <c r="BE864" s="22"/>
    </row>
    <row r="865" spans="1:57" ht="13.8">
      <c r="A865" s="22"/>
      <c r="B865" s="22"/>
      <c r="C865" s="22"/>
      <c r="D865" s="22"/>
      <c r="E865" s="22"/>
      <c r="F865" s="22"/>
      <c r="G865" s="22"/>
      <c r="H865" s="22"/>
      <c r="I865" s="22"/>
      <c r="J865" s="22"/>
      <c r="K865" s="22"/>
      <c r="L865" s="22"/>
      <c r="M865" s="22"/>
      <c r="N865" s="22"/>
      <c r="O865" s="22"/>
      <c r="P865" s="22"/>
      <c r="Q865" s="22"/>
      <c r="R865" s="38"/>
      <c r="S865" s="22"/>
      <c r="T865" s="22"/>
      <c r="U865" s="38"/>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4"/>
      <c r="AZ865" s="24"/>
      <c r="BA865" s="22"/>
      <c r="BB865" s="22"/>
      <c r="BC865" s="22"/>
      <c r="BD865" s="24"/>
      <c r="BE865" s="22"/>
    </row>
    <row r="866" spans="1:57" ht="13.8">
      <c r="A866" s="22"/>
      <c r="B866" s="22"/>
      <c r="C866" s="22"/>
      <c r="D866" s="22"/>
      <c r="E866" s="22"/>
      <c r="F866" s="22"/>
      <c r="G866" s="22"/>
      <c r="H866" s="22"/>
      <c r="I866" s="22"/>
      <c r="J866" s="22"/>
      <c r="K866" s="22"/>
      <c r="L866" s="22"/>
      <c r="M866" s="22"/>
      <c r="N866" s="22"/>
      <c r="O866" s="22"/>
      <c r="P866" s="22"/>
      <c r="Q866" s="22"/>
      <c r="R866" s="38"/>
      <c r="S866" s="22"/>
      <c r="T866" s="22"/>
      <c r="U866" s="38"/>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4"/>
      <c r="AZ866" s="24"/>
      <c r="BA866" s="22"/>
      <c r="BB866" s="22"/>
      <c r="BC866" s="22"/>
      <c r="BD866" s="24"/>
      <c r="BE866" s="22"/>
    </row>
    <row r="867" spans="1:57" ht="13.8">
      <c r="A867" s="22"/>
      <c r="B867" s="22"/>
      <c r="C867" s="22"/>
      <c r="D867" s="22"/>
      <c r="E867" s="22"/>
      <c r="F867" s="22"/>
      <c r="G867" s="22"/>
      <c r="H867" s="22"/>
      <c r="I867" s="22"/>
      <c r="J867" s="22"/>
      <c r="K867" s="22"/>
      <c r="L867" s="22"/>
      <c r="M867" s="22"/>
      <c r="N867" s="22"/>
      <c r="O867" s="22"/>
      <c r="P867" s="22"/>
      <c r="Q867" s="22"/>
      <c r="R867" s="38"/>
      <c r="S867" s="22"/>
      <c r="T867" s="22"/>
      <c r="U867" s="38"/>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4"/>
      <c r="AZ867" s="24"/>
      <c r="BA867" s="22"/>
      <c r="BB867" s="22"/>
      <c r="BC867" s="22"/>
      <c r="BD867" s="24"/>
      <c r="BE867" s="22"/>
    </row>
    <row r="868" spans="1:57" ht="13.8">
      <c r="A868" s="22"/>
      <c r="B868" s="22"/>
      <c r="C868" s="22"/>
      <c r="D868" s="22"/>
      <c r="E868" s="22"/>
      <c r="F868" s="22"/>
      <c r="G868" s="22"/>
      <c r="H868" s="22"/>
      <c r="I868" s="22"/>
      <c r="J868" s="22"/>
      <c r="K868" s="22"/>
      <c r="L868" s="22"/>
      <c r="M868" s="22"/>
      <c r="N868" s="22"/>
      <c r="O868" s="22"/>
      <c r="P868" s="22"/>
      <c r="Q868" s="22"/>
      <c r="R868" s="38"/>
      <c r="S868" s="22"/>
      <c r="T868" s="22"/>
      <c r="U868" s="38"/>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4"/>
      <c r="AZ868" s="24"/>
      <c r="BA868" s="22"/>
      <c r="BB868" s="22"/>
      <c r="BC868" s="22"/>
      <c r="BD868" s="24"/>
      <c r="BE868" s="22"/>
    </row>
    <row r="869" spans="1:57" ht="13.8">
      <c r="A869" s="22"/>
      <c r="B869" s="22"/>
      <c r="C869" s="22"/>
      <c r="D869" s="22"/>
      <c r="E869" s="22"/>
      <c r="F869" s="22"/>
      <c r="G869" s="22"/>
      <c r="H869" s="22"/>
      <c r="I869" s="22"/>
      <c r="J869" s="22"/>
      <c r="K869" s="22"/>
      <c r="L869" s="22"/>
      <c r="M869" s="22"/>
      <c r="N869" s="22"/>
      <c r="O869" s="22"/>
      <c r="P869" s="22"/>
      <c r="Q869" s="22"/>
      <c r="R869" s="38"/>
      <c r="S869" s="22"/>
      <c r="T869" s="22"/>
      <c r="U869" s="38"/>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4"/>
      <c r="AZ869" s="24"/>
      <c r="BA869" s="22"/>
      <c r="BB869" s="22"/>
      <c r="BC869" s="22"/>
      <c r="BD869" s="24"/>
      <c r="BE869" s="22"/>
    </row>
    <row r="870" spans="1:57" ht="13.8">
      <c r="A870" s="22"/>
      <c r="B870" s="22"/>
      <c r="C870" s="22"/>
      <c r="D870" s="22"/>
      <c r="E870" s="22"/>
      <c r="F870" s="22"/>
      <c r="G870" s="22"/>
      <c r="H870" s="22"/>
      <c r="I870" s="22"/>
      <c r="J870" s="22"/>
      <c r="K870" s="22"/>
      <c r="L870" s="22"/>
      <c r="M870" s="22"/>
      <c r="N870" s="22"/>
      <c r="O870" s="22"/>
      <c r="P870" s="22"/>
      <c r="Q870" s="22"/>
      <c r="R870" s="38"/>
      <c r="S870" s="22"/>
      <c r="T870" s="22"/>
      <c r="U870" s="38"/>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4"/>
      <c r="AZ870" s="24"/>
      <c r="BA870" s="22"/>
      <c r="BB870" s="22"/>
      <c r="BC870" s="22"/>
      <c r="BD870" s="24"/>
      <c r="BE870" s="22"/>
    </row>
    <row r="871" spans="1:57" ht="13.8">
      <c r="A871" s="22"/>
      <c r="B871" s="22"/>
      <c r="C871" s="22"/>
      <c r="D871" s="22"/>
      <c r="E871" s="22"/>
      <c r="F871" s="22"/>
      <c r="G871" s="22"/>
      <c r="H871" s="22"/>
      <c r="I871" s="22"/>
      <c r="J871" s="22"/>
      <c r="K871" s="22"/>
      <c r="L871" s="22"/>
      <c r="M871" s="22"/>
      <c r="N871" s="22"/>
      <c r="O871" s="22"/>
      <c r="P871" s="22"/>
      <c r="Q871" s="22"/>
      <c r="R871" s="38"/>
      <c r="S871" s="22"/>
      <c r="T871" s="22"/>
      <c r="U871" s="38"/>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4"/>
      <c r="AZ871" s="24"/>
      <c r="BA871" s="22"/>
      <c r="BB871" s="22"/>
      <c r="BC871" s="22"/>
      <c r="BD871" s="24"/>
      <c r="BE871" s="22"/>
    </row>
    <row r="872" spans="1:57" ht="13.8">
      <c r="A872" s="22"/>
      <c r="B872" s="22"/>
      <c r="C872" s="22"/>
      <c r="D872" s="22"/>
      <c r="E872" s="22"/>
      <c r="F872" s="22"/>
      <c r="G872" s="22"/>
      <c r="H872" s="22"/>
      <c r="I872" s="22"/>
      <c r="J872" s="22"/>
      <c r="K872" s="22"/>
      <c r="L872" s="22"/>
      <c r="M872" s="22"/>
      <c r="N872" s="22"/>
      <c r="O872" s="22"/>
      <c r="P872" s="22"/>
      <c r="Q872" s="22"/>
      <c r="R872" s="38"/>
      <c r="S872" s="22"/>
      <c r="T872" s="22"/>
      <c r="U872" s="38"/>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4"/>
      <c r="AZ872" s="24"/>
      <c r="BA872" s="22"/>
      <c r="BB872" s="22"/>
      <c r="BC872" s="22"/>
      <c r="BD872" s="24"/>
      <c r="BE872" s="22"/>
    </row>
    <row r="873" spans="1:57" ht="13.8">
      <c r="A873" s="22"/>
      <c r="B873" s="22"/>
      <c r="C873" s="22"/>
      <c r="D873" s="22"/>
      <c r="E873" s="22"/>
      <c r="F873" s="22"/>
      <c r="G873" s="22"/>
      <c r="H873" s="22"/>
      <c r="I873" s="22"/>
      <c r="J873" s="22"/>
      <c r="K873" s="22"/>
      <c r="L873" s="22"/>
      <c r="M873" s="22"/>
      <c r="N873" s="22"/>
      <c r="O873" s="22"/>
      <c r="P873" s="22"/>
      <c r="Q873" s="22"/>
      <c r="R873" s="38"/>
      <c r="S873" s="22"/>
      <c r="T873" s="22"/>
      <c r="U873" s="38"/>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4"/>
      <c r="AZ873" s="24"/>
      <c r="BA873" s="22"/>
      <c r="BB873" s="22"/>
      <c r="BC873" s="22"/>
      <c r="BD873" s="24"/>
      <c r="BE873" s="22"/>
    </row>
    <row r="874" spans="1:57" ht="13.8">
      <c r="A874" s="22"/>
      <c r="B874" s="22"/>
      <c r="C874" s="22"/>
      <c r="D874" s="22"/>
      <c r="E874" s="22"/>
      <c r="F874" s="22"/>
      <c r="G874" s="22"/>
      <c r="H874" s="22"/>
      <c r="I874" s="22"/>
      <c r="J874" s="22"/>
      <c r="K874" s="22"/>
      <c r="L874" s="22"/>
      <c r="M874" s="22"/>
      <c r="N874" s="22"/>
      <c r="O874" s="22"/>
      <c r="P874" s="22"/>
      <c r="Q874" s="22"/>
      <c r="R874" s="38"/>
      <c r="S874" s="22"/>
      <c r="T874" s="22"/>
      <c r="U874" s="38"/>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4"/>
      <c r="AZ874" s="24"/>
      <c r="BA874" s="22"/>
      <c r="BB874" s="22"/>
      <c r="BC874" s="22"/>
      <c r="BD874" s="24"/>
      <c r="BE874" s="22"/>
    </row>
    <row r="875" spans="1:57" ht="13.8">
      <c r="A875" s="22"/>
      <c r="B875" s="22"/>
      <c r="C875" s="22"/>
      <c r="D875" s="22"/>
      <c r="E875" s="22"/>
      <c r="F875" s="22"/>
      <c r="G875" s="22"/>
      <c r="H875" s="22"/>
      <c r="I875" s="22"/>
      <c r="J875" s="22"/>
      <c r="K875" s="22"/>
      <c r="L875" s="22"/>
      <c r="M875" s="22"/>
      <c r="N875" s="22"/>
      <c r="O875" s="22"/>
      <c r="P875" s="22"/>
      <c r="Q875" s="22"/>
      <c r="R875" s="38"/>
      <c r="S875" s="22"/>
      <c r="T875" s="22"/>
      <c r="U875" s="38"/>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4"/>
      <c r="AZ875" s="24"/>
      <c r="BA875" s="22"/>
      <c r="BB875" s="22"/>
      <c r="BC875" s="22"/>
      <c r="BD875" s="24"/>
      <c r="BE875" s="22"/>
    </row>
    <row r="876" spans="1:57" ht="13.8">
      <c r="A876" s="22"/>
      <c r="B876" s="22"/>
      <c r="C876" s="22"/>
      <c r="D876" s="22"/>
      <c r="E876" s="22"/>
      <c r="F876" s="22"/>
      <c r="G876" s="22"/>
      <c r="H876" s="22"/>
      <c r="I876" s="22"/>
      <c r="J876" s="22"/>
      <c r="K876" s="22"/>
      <c r="L876" s="22"/>
      <c r="M876" s="22"/>
      <c r="N876" s="22"/>
      <c r="O876" s="22"/>
      <c r="P876" s="22"/>
      <c r="Q876" s="22"/>
      <c r="R876" s="38"/>
      <c r="S876" s="22"/>
      <c r="T876" s="22"/>
      <c r="U876" s="38"/>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4"/>
      <c r="AZ876" s="24"/>
      <c r="BA876" s="22"/>
      <c r="BB876" s="22"/>
      <c r="BC876" s="22"/>
      <c r="BD876" s="24"/>
      <c r="BE876" s="22"/>
    </row>
    <row r="877" spans="1:57" ht="13.8">
      <c r="A877" s="22"/>
      <c r="B877" s="22"/>
      <c r="C877" s="22"/>
      <c r="D877" s="22"/>
      <c r="E877" s="22"/>
      <c r="F877" s="22"/>
      <c r="G877" s="22"/>
      <c r="H877" s="22"/>
      <c r="I877" s="22"/>
      <c r="J877" s="22"/>
      <c r="K877" s="22"/>
      <c r="L877" s="22"/>
      <c r="M877" s="22"/>
      <c r="N877" s="22"/>
      <c r="O877" s="22"/>
      <c r="P877" s="22"/>
      <c r="Q877" s="22"/>
      <c r="R877" s="38"/>
      <c r="S877" s="22"/>
      <c r="T877" s="22"/>
      <c r="U877" s="38"/>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4"/>
      <c r="AZ877" s="24"/>
      <c r="BA877" s="22"/>
      <c r="BB877" s="22"/>
      <c r="BC877" s="22"/>
      <c r="BD877" s="24"/>
      <c r="BE877" s="22"/>
    </row>
    <row r="878" spans="1:57" ht="13.8">
      <c r="A878" s="22"/>
      <c r="B878" s="22"/>
      <c r="C878" s="22"/>
      <c r="D878" s="22"/>
      <c r="E878" s="22"/>
      <c r="F878" s="22"/>
      <c r="G878" s="22"/>
      <c r="H878" s="22"/>
      <c r="I878" s="22"/>
      <c r="J878" s="22"/>
      <c r="K878" s="22"/>
      <c r="L878" s="22"/>
      <c r="M878" s="22"/>
      <c r="N878" s="22"/>
      <c r="O878" s="22"/>
      <c r="P878" s="22"/>
      <c r="Q878" s="22"/>
      <c r="R878" s="38"/>
      <c r="S878" s="22"/>
      <c r="T878" s="22"/>
      <c r="U878" s="38"/>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4"/>
      <c r="AZ878" s="24"/>
      <c r="BA878" s="22"/>
      <c r="BB878" s="22"/>
      <c r="BC878" s="22"/>
      <c r="BD878" s="24"/>
      <c r="BE878" s="22"/>
    </row>
    <row r="879" spans="1:57" ht="13.8">
      <c r="A879" s="22"/>
      <c r="B879" s="22"/>
      <c r="C879" s="22"/>
      <c r="D879" s="22"/>
      <c r="E879" s="22"/>
      <c r="F879" s="22"/>
      <c r="G879" s="22"/>
      <c r="H879" s="22"/>
      <c r="I879" s="22"/>
      <c r="J879" s="22"/>
      <c r="K879" s="22"/>
      <c r="L879" s="22"/>
      <c r="M879" s="22"/>
      <c r="N879" s="22"/>
      <c r="O879" s="22"/>
      <c r="P879" s="22"/>
      <c r="Q879" s="22"/>
      <c r="R879" s="38"/>
      <c r="S879" s="22"/>
      <c r="T879" s="22"/>
      <c r="U879" s="38"/>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4"/>
      <c r="AZ879" s="24"/>
      <c r="BA879" s="22"/>
      <c r="BB879" s="22"/>
      <c r="BC879" s="22"/>
      <c r="BD879" s="24"/>
      <c r="BE879" s="22"/>
    </row>
    <row r="880" spans="1:57" ht="13.8">
      <c r="A880" s="22"/>
      <c r="B880" s="22"/>
      <c r="C880" s="22"/>
      <c r="D880" s="22"/>
      <c r="E880" s="22"/>
      <c r="F880" s="22"/>
      <c r="G880" s="22"/>
      <c r="H880" s="22"/>
      <c r="I880" s="22"/>
      <c r="J880" s="22"/>
      <c r="K880" s="22"/>
      <c r="L880" s="22"/>
      <c r="M880" s="22"/>
      <c r="N880" s="22"/>
      <c r="O880" s="22"/>
      <c r="P880" s="22"/>
      <c r="Q880" s="22"/>
      <c r="R880" s="38"/>
      <c r="S880" s="22"/>
      <c r="T880" s="22"/>
      <c r="U880" s="38"/>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4"/>
      <c r="AZ880" s="24"/>
      <c r="BA880" s="22"/>
      <c r="BB880" s="22"/>
      <c r="BC880" s="22"/>
      <c r="BD880" s="24"/>
      <c r="BE880" s="22"/>
    </row>
    <row r="881" spans="1:57" ht="13.8">
      <c r="A881" s="22"/>
      <c r="B881" s="22"/>
      <c r="C881" s="22"/>
      <c r="D881" s="22"/>
      <c r="E881" s="22"/>
      <c r="F881" s="22"/>
      <c r="G881" s="22"/>
      <c r="H881" s="22"/>
      <c r="I881" s="22"/>
      <c r="J881" s="22"/>
      <c r="K881" s="22"/>
      <c r="L881" s="22"/>
      <c r="M881" s="22"/>
      <c r="N881" s="22"/>
      <c r="O881" s="22"/>
      <c r="P881" s="22"/>
      <c r="Q881" s="22"/>
      <c r="R881" s="38"/>
      <c r="S881" s="22"/>
      <c r="T881" s="22"/>
      <c r="U881" s="38"/>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4"/>
      <c r="AZ881" s="24"/>
      <c r="BA881" s="22"/>
      <c r="BB881" s="22"/>
      <c r="BC881" s="22"/>
      <c r="BD881" s="24"/>
      <c r="BE881" s="22"/>
    </row>
    <row r="882" spans="1:57" ht="13.8">
      <c r="A882" s="22"/>
      <c r="B882" s="22"/>
      <c r="C882" s="22"/>
      <c r="D882" s="22"/>
      <c r="E882" s="22"/>
      <c r="F882" s="22"/>
      <c r="G882" s="22"/>
      <c r="H882" s="22"/>
      <c r="I882" s="22"/>
      <c r="J882" s="22"/>
      <c r="K882" s="22"/>
      <c r="L882" s="22"/>
      <c r="M882" s="22"/>
      <c r="N882" s="22"/>
      <c r="O882" s="22"/>
      <c r="P882" s="22"/>
      <c r="Q882" s="22"/>
      <c r="R882" s="38"/>
      <c r="S882" s="22"/>
      <c r="T882" s="22"/>
      <c r="U882" s="38"/>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4"/>
      <c r="AZ882" s="24"/>
      <c r="BA882" s="22"/>
      <c r="BB882" s="22"/>
      <c r="BC882" s="22"/>
      <c r="BD882" s="24"/>
      <c r="BE882" s="22"/>
    </row>
    <row r="883" spans="1:57" ht="13.8">
      <c r="A883" s="22"/>
      <c r="B883" s="22"/>
      <c r="C883" s="22"/>
      <c r="D883" s="22"/>
      <c r="E883" s="22"/>
      <c r="F883" s="22"/>
      <c r="G883" s="22"/>
      <c r="H883" s="22"/>
      <c r="I883" s="22"/>
      <c r="J883" s="22"/>
      <c r="K883" s="22"/>
      <c r="L883" s="22"/>
      <c r="M883" s="22"/>
      <c r="N883" s="22"/>
      <c r="O883" s="22"/>
      <c r="P883" s="22"/>
      <c r="Q883" s="22"/>
      <c r="R883" s="38"/>
      <c r="S883" s="22"/>
      <c r="T883" s="22"/>
      <c r="U883" s="38"/>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4"/>
      <c r="AZ883" s="24"/>
      <c r="BA883" s="22"/>
      <c r="BB883" s="22"/>
      <c r="BC883" s="22"/>
      <c r="BD883" s="24"/>
      <c r="BE883" s="22"/>
    </row>
    <row r="884" spans="1:57" ht="13.8">
      <c r="A884" s="22"/>
      <c r="B884" s="22"/>
      <c r="C884" s="22"/>
      <c r="D884" s="22"/>
      <c r="E884" s="22"/>
      <c r="F884" s="22"/>
      <c r="G884" s="22"/>
      <c r="H884" s="22"/>
      <c r="I884" s="22"/>
      <c r="J884" s="22"/>
      <c r="K884" s="22"/>
      <c r="L884" s="22"/>
      <c r="M884" s="22"/>
      <c r="N884" s="22"/>
      <c r="O884" s="22"/>
      <c r="P884" s="22"/>
      <c r="Q884" s="22"/>
      <c r="R884" s="38"/>
      <c r="S884" s="22"/>
      <c r="T884" s="22"/>
      <c r="U884" s="38"/>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4"/>
      <c r="AZ884" s="24"/>
      <c r="BA884" s="22"/>
      <c r="BB884" s="22"/>
      <c r="BC884" s="22"/>
      <c r="BD884" s="24"/>
      <c r="BE884" s="22"/>
    </row>
    <row r="885" spans="1:57" ht="13.8">
      <c r="A885" s="22"/>
      <c r="B885" s="22"/>
      <c r="C885" s="22"/>
      <c r="D885" s="22"/>
      <c r="E885" s="22"/>
      <c r="F885" s="22"/>
      <c r="G885" s="22"/>
      <c r="H885" s="22"/>
      <c r="I885" s="22"/>
      <c r="J885" s="22"/>
      <c r="K885" s="22"/>
      <c r="L885" s="22"/>
      <c r="M885" s="22"/>
      <c r="N885" s="22"/>
      <c r="O885" s="22"/>
      <c r="P885" s="22"/>
      <c r="Q885" s="22"/>
      <c r="R885" s="38"/>
      <c r="S885" s="22"/>
      <c r="T885" s="22"/>
      <c r="U885" s="38"/>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4"/>
      <c r="AZ885" s="24"/>
      <c r="BA885" s="22"/>
      <c r="BB885" s="22"/>
      <c r="BC885" s="22"/>
      <c r="BD885" s="24"/>
      <c r="BE885" s="22"/>
    </row>
    <row r="886" spans="1:57" ht="13.8">
      <c r="A886" s="22"/>
      <c r="B886" s="22"/>
      <c r="C886" s="22"/>
      <c r="D886" s="22"/>
      <c r="E886" s="22"/>
      <c r="F886" s="22"/>
      <c r="G886" s="22"/>
      <c r="H886" s="22"/>
      <c r="I886" s="22"/>
      <c r="J886" s="22"/>
      <c r="K886" s="22"/>
      <c r="L886" s="22"/>
      <c r="M886" s="22"/>
      <c r="N886" s="22"/>
      <c r="O886" s="22"/>
      <c r="P886" s="22"/>
      <c r="Q886" s="22"/>
      <c r="R886" s="38"/>
      <c r="S886" s="22"/>
      <c r="T886" s="22"/>
      <c r="U886" s="38"/>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4"/>
      <c r="AZ886" s="24"/>
      <c r="BA886" s="22"/>
      <c r="BB886" s="22"/>
      <c r="BC886" s="22"/>
      <c r="BD886" s="24"/>
      <c r="BE886" s="22"/>
    </row>
    <row r="887" spans="1:57" ht="13.8">
      <c r="A887" s="22"/>
      <c r="B887" s="22"/>
      <c r="C887" s="22"/>
      <c r="D887" s="22"/>
      <c r="E887" s="22"/>
      <c r="F887" s="22"/>
      <c r="G887" s="22"/>
      <c r="H887" s="22"/>
      <c r="I887" s="22"/>
      <c r="J887" s="22"/>
      <c r="K887" s="22"/>
      <c r="L887" s="22"/>
      <c r="M887" s="22"/>
      <c r="N887" s="22"/>
      <c r="O887" s="22"/>
      <c r="P887" s="22"/>
      <c r="Q887" s="22"/>
      <c r="R887" s="38"/>
      <c r="S887" s="22"/>
      <c r="T887" s="22"/>
      <c r="U887" s="38"/>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4"/>
      <c r="AZ887" s="24"/>
      <c r="BA887" s="22"/>
      <c r="BB887" s="22"/>
      <c r="BC887" s="22"/>
      <c r="BD887" s="24"/>
      <c r="BE887" s="22"/>
    </row>
    <row r="888" spans="1:57" ht="13.8">
      <c r="A888" s="22"/>
      <c r="B888" s="22"/>
      <c r="C888" s="22"/>
      <c r="D888" s="22"/>
      <c r="E888" s="22"/>
      <c r="F888" s="22"/>
      <c r="G888" s="22"/>
      <c r="H888" s="22"/>
      <c r="I888" s="22"/>
      <c r="J888" s="22"/>
      <c r="K888" s="22"/>
      <c r="L888" s="22"/>
      <c r="M888" s="22"/>
      <c r="N888" s="22"/>
      <c r="O888" s="22"/>
      <c r="P888" s="22"/>
      <c r="Q888" s="22"/>
      <c r="R888" s="38"/>
      <c r="S888" s="22"/>
      <c r="T888" s="22"/>
      <c r="U888" s="38"/>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4"/>
      <c r="AZ888" s="24"/>
      <c r="BA888" s="22"/>
      <c r="BB888" s="22"/>
      <c r="BC888" s="22"/>
      <c r="BD888" s="24"/>
      <c r="BE888" s="22"/>
    </row>
    <row r="889" spans="1:57" ht="13.8">
      <c r="A889" s="22"/>
      <c r="B889" s="22"/>
      <c r="C889" s="22"/>
      <c r="D889" s="22"/>
      <c r="E889" s="22"/>
      <c r="F889" s="22"/>
      <c r="G889" s="22"/>
      <c r="H889" s="22"/>
      <c r="I889" s="22"/>
      <c r="J889" s="22"/>
      <c r="K889" s="22"/>
      <c r="L889" s="22"/>
      <c r="M889" s="22"/>
      <c r="N889" s="22"/>
      <c r="O889" s="22"/>
      <c r="P889" s="22"/>
      <c r="Q889" s="22"/>
      <c r="R889" s="38"/>
      <c r="S889" s="22"/>
      <c r="T889" s="22"/>
      <c r="U889" s="38"/>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4"/>
      <c r="AZ889" s="24"/>
      <c r="BA889" s="22"/>
      <c r="BB889" s="22"/>
      <c r="BC889" s="22"/>
      <c r="BD889" s="24"/>
      <c r="BE889" s="22"/>
    </row>
    <row r="890" spans="1:57" ht="13.8">
      <c r="A890" s="22"/>
      <c r="B890" s="22"/>
      <c r="C890" s="22"/>
      <c r="D890" s="22"/>
      <c r="E890" s="22"/>
      <c r="F890" s="22"/>
      <c r="G890" s="22"/>
      <c r="H890" s="22"/>
      <c r="I890" s="22"/>
      <c r="J890" s="22"/>
      <c r="K890" s="22"/>
      <c r="L890" s="22"/>
      <c r="M890" s="22"/>
      <c r="N890" s="22"/>
      <c r="O890" s="22"/>
      <c r="P890" s="22"/>
      <c r="Q890" s="22"/>
      <c r="R890" s="38"/>
      <c r="S890" s="22"/>
      <c r="T890" s="22"/>
      <c r="U890" s="38"/>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4"/>
      <c r="AZ890" s="24"/>
      <c r="BA890" s="22"/>
      <c r="BB890" s="22"/>
      <c r="BC890" s="22"/>
      <c r="BD890" s="24"/>
      <c r="BE890" s="22"/>
    </row>
    <row r="891" spans="1:57" ht="13.8">
      <c r="A891" s="22"/>
      <c r="B891" s="22"/>
      <c r="C891" s="22"/>
      <c r="D891" s="22"/>
      <c r="E891" s="22"/>
      <c r="F891" s="22"/>
      <c r="G891" s="22"/>
      <c r="H891" s="22"/>
      <c r="I891" s="22"/>
      <c r="J891" s="22"/>
      <c r="K891" s="22"/>
      <c r="L891" s="22"/>
      <c r="M891" s="22"/>
      <c r="N891" s="22"/>
      <c r="O891" s="22"/>
      <c r="P891" s="22"/>
      <c r="Q891" s="22"/>
      <c r="R891" s="38"/>
      <c r="S891" s="22"/>
      <c r="T891" s="22"/>
      <c r="U891" s="38"/>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4"/>
      <c r="AZ891" s="24"/>
      <c r="BA891" s="22"/>
      <c r="BB891" s="22"/>
      <c r="BC891" s="22"/>
      <c r="BD891" s="24"/>
      <c r="BE891" s="22"/>
    </row>
    <row r="892" spans="1:57" ht="13.8">
      <c r="A892" s="22"/>
      <c r="B892" s="22"/>
      <c r="C892" s="22"/>
      <c r="D892" s="22"/>
      <c r="E892" s="22"/>
      <c r="F892" s="22"/>
      <c r="G892" s="22"/>
      <c r="H892" s="22"/>
      <c r="I892" s="22"/>
      <c r="J892" s="22"/>
      <c r="K892" s="22"/>
      <c r="L892" s="22"/>
      <c r="M892" s="22"/>
      <c r="N892" s="22"/>
      <c r="O892" s="22"/>
      <c r="P892" s="22"/>
      <c r="Q892" s="22"/>
      <c r="R892" s="38"/>
      <c r="S892" s="22"/>
      <c r="T892" s="22"/>
      <c r="U892" s="38"/>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4"/>
      <c r="AZ892" s="24"/>
      <c r="BA892" s="22"/>
      <c r="BB892" s="22"/>
      <c r="BC892" s="22"/>
      <c r="BD892" s="24"/>
      <c r="BE892" s="22"/>
    </row>
    <row r="893" spans="1:57" ht="13.8">
      <c r="A893" s="22"/>
      <c r="B893" s="22"/>
      <c r="C893" s="22"/>
      <c r="D893" s="22"/>
      <c r="E893" s="22"/>
      <c r="F893" s="22"/>
      <c r="G893" s="22"/>
      <c r="H893" s="22"/>
      <c r="I893" s="22"/>
      <c r="J893" s="22"/>
      <c r="K893" s="22"/>
      <c r="L893" s="22"/>
      <c r="M893" s="22"/>
      <c r="N893" s="22"/>
      <c r="O893" s="22"/>
      <c r="P893" s="22"/>
      <c r="Q893" s="22"/>
      <c r="R893" s="38"/>
      <c r="S893" s="22"/>
      <c r="T893" s="22"/>
      <c r="U893" s="38"/>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4"/>
      <c r="AZ893" s="24"/>
      <c r="BA893" s="22"/>
      <c r="BB893" s="22"/>
      <c r="BC893" s="22"/>
      <c r="BD893" s="24"/>
      <c r="BE893" s="22"/>
    </row>
    <row r="894" spans="1:57" ht="13.8">
      <c r="A894" s="22"/>
      <c r="B894" s="22"/>
      <c r="C894" s="22"/>
      <c r="D894" s="22"/>
      <c r="E894" s="22"/>
      <c r="F894" s="22"/>
      <c r="G894" s="22"/>
      <c r="H894" s="22"/>
      <c r="I894" s="22"/>
      <c r="J894" s="22"/>
      <c r="K894" s="22"/>
      <c r="L894" s="22"/>
      <c r="M894" s="22"/>
      <c r="N894" s="22"/>
      <c r="O894" s="22"/>
      <c r="P894" s="22"/>
      <c r="Q894" s="22"/>
      <c r="R894" s="38"/>
      <c r="S894" s="22"/>
      <c r="T894" s="22"/>
      <c r="U894" s="38"/>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4"/>
      <c r="AZ894" s="24"/>
      <c r="BA894" s="22"/>
      <c r="BB894" s="22"/>
      <c r="BC894" s="22"/>
      <c r="BD894" s="24"/>
      <c r="BE894" s="22"/>
    </row>
    <row r="895" spans="1:57" ht="13.8">
      <c r="A895" s="22"/>
      <c r="B895" s="22"/>
      <c r="C895" s="22"/>
      <c r="D895" s="22"/>
      <c r="E895" s="22"/>
      <c r="F895" s="22"/>
      <c r="G895" s="22"/>
      <c r="H895" s="22"/>
      <c r="I895" s="22"/>
      <c r="J895" s="22"/>
      <c r="K895" s="22"/>
      <c r="L895" s="22"/>
      <c r="M895" s="22"/>
      <c r="N895" s="22"/>
      <c r="O895" s="22"/>
      <c r="P895" s="22"/>
      <c r="Q895" s="22"/>
      <c r="R895" s="38"/>
      <c r="S895" s="22"/>
      <c r="T895" s="22"/>
      <c r="U895" s="38"/>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4"/>
      <c r="AZ895" s="24"/>
      <c r="BA895" s="22"/>
      <c r="BB895" s="22"/>
      <c r="BC895" s="22"/>
      <c r="BD895" s="24"/>
      <c r="BE895" s="22"/>
    </row>
    <row r="896" spans="1:57" ht="13.8">
      <c r="A896" s="22"/>
      <c r="B896" s="22"/>
      <c r="C896" s="22"/>
      <c r="D896" s="22"/>
      <c r="E896" s="22"/>
      <c r="F896" s="22"/>
      <c r="G896" s="22"/>
      <c r="H896" s="22"/>
      <c r="I896" s="22"/>
      <c r="J896" s="22"/>
      <c r="K896" s="22"/>
      <c r="L896" s="22"/>
      <c r="M896" s="22"/>
      <c r="N896" s="22"/>
      <c r="O896" s="22"/>
      <c r="P896" s="22"/>
      <c r="Q896" s="22"/>
      <c r="R896" s="38"/>
      <c r="S896" s="22"/>
      <c r="T896" s="22"/>
      <c r="U896" s="38"/>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4"/>
      <c r="AZ896" s="24"/>
      <c r="BA896" s="22"/>
      <c r="BB896" s="22"/>
      <c r="BC896" s="22"/>
      <c r="BD896" s="24"/>
      <c r="BE896" s="22"/>
    </row>
    <row r="897" spans="1:57" ht="13.8">
      <c r="A897" s="22"/>
      <c r="B897" s="22"/>
      <c r="C897" s="22"/>
      <c r="D897" s="22"/>
      <c r="E897" s="22"/>
      <c r="F897" s="22"/>
      <c r="G897" s="22"/>
      <c r="H897" s="22"/>
      <c r="I897" s="22"/>
      <c r="J897" s="22"/>
      <c r="K897" s="22"/>
      <c r="L897" s="22"/>
      <c r="M897" s="22"/>
      <c r="N897" s="22"/>
      <c r="O897" s="22"/>
      <c r="P897" s="22"/>
      <c r="Q897" s="22"/>
      <c r="R897" s="38"/>
      <c r="S897" s="22"/>
      <c r="T897" s="22"/>
      <c r="U897" s="38"/>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4"/>
      <c r="AZ897" s="24"/>
      <c r="BA897" s="22"/>
      <c r="BB897" s="22"/>
      <c r="BC897" s="22"/>
      <c r="BD897" s="24"/>
      <c r="BE897" s="22"/>
    </row>
    <row r="898" spans="1:57" ht="13.8">
      <c r="A898" s="22"/>
      <c r="B898" s="22"/>
      <c r="C898" s="22"/>
      <c r="D898" s="22"/>
      <c r="E898" s="22"/>
      <c r="F898" s="22"/>
      <c r="G898" s="22"/>
      <c r="H898" s="22"/>
      <c r="I898" s="22"/>
      <c r="J898" s="22"/>
      <c r="K898" s="22"/>
      <c r="L898" s="22"/>
      <c r="M898" s="22"/>
      <c r="N898" s="22"/>
      <c r="O898" s="22"/>
      <c r="P898" s="22"/>
      <c r="Q898" s="22"/>
      <c r="R898" s="38"/>
      <c r="S898" s="22"/>
      <c r="T898" s="22"/>
      <c r="U898" s="38"/>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4"/>
      <c r="AZ898" s="24"/>
      <c r="BA898" s="22"/>
      <c r="BB898" s="22"/>
      <c r="BC898" s="22"/>
      <c r="BD898" s="24"/>
      <c r="BE898" s="22"/>
    </row>
    <row r="899" spans="1:57" ht="13.8">
      <c r="A899" s="22"/>
      <c r="B899" s="22"/>
      <c r="C899" s="22"/>
      <c r="D899" s="22"/>
      <c r="E899" s="22"/>
      <c r="F899" s="22"/>
      <c r="G899" s="22"/>
      <c r="H899" s="22"/>
      <c r="I899" s="22"/>
      <c r="J899" s="22"/>
      <c r="K899" s="22"/>
      <c r="L899" s="22"/>
      <c r="M899" s="22"/>
      <c r="N899" s="22"/>
      <c r="O899" s="22"/>
      <c r="P899" s="22"/>
      <c r="Q899" s="22"/>
      <c r="R899" s="38"/>
      <c r="S899" s="22"/>
      <c r="T899" s="22"/>
      <c r="U899" s="38"/>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4"/>
      <c r="AZ899" s="24"/>
      <c r="BA899" s="22"/>
      <c r="BB899" s="22"/>
      <c r="BC899" s="22"/>
      <c r="BD899" s="24"/>
      <c r="BE899" s="22"/>
    </row>
    <row r="900" spans="1:57" ht="13.8">
      <c r="A900" s="22"/>
      <c r="B900" s="22"/>
      <c r="C900" s="22"/>
      <c r="D900" s="22"/>
      <c r="E900" s="22"/>
      <c r="F900" s="22"/>
      <c r="G900" s="22"/>
      <c r="H900" s="22"/>
      <c r="I900" s="22"/>
      <c r="J900" s="22"/>
      <c r="K900" s="22"/>
      <c r="L900" s="22"/>
      <c r="M900" s="22"/>
      <c r="N900" s="22"/>
      <c r="O900" s="22"/>
      <c r="P900" s="22"/>
      <c r="Q900" s="22"/>
      <c r="R900" s="38"/>
      <c r="S900" s="22"/>
      <c r="T900" s="22"/>
      <c r="U900" s="38"/>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4"/>
      <c r="AZ900" s="24"/>
      <c r="BA900" s="22"/>
      <c r="BB900" s="22"/>
      <c r="BC900" s="22"/>
      <c r="BD900" s="24"/>
      <c r="BE900" s="22"/>
    </row>
    <row r="901" spans="1:57" ht="13.8">
      <c r="A901" s="22"/>
      <c r="B901" s="22"/>
      <c r="C901" s="22"/>
      <c r="D901" s="22"/>
      <c r="E901" s="22"/>
      <c r="F901" s="22"/>
      <c r="G901" s="22"/>
      <c r="H901" s="22"/>
      <c r="I901" s="22"/>
      <c r="J901" s="22"/>
      <c r="K901" s="22"/>
      <c r="L901" s="22"/>
      <c r="M901" s="22"/>
      <c r="N901" s="22"/>
      <c r="O901" s="22"/>
      <c r="P901" s="22"/>
      <c r="Q901" s="22"/>
      <c r="R901" s="38"/>
      <c r="S901" s="22"/>
      <c r="T901" s="22"/>
      <c r="U901" s="38"/>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4"/>
      <c r="AZ901" s="24"/>
      <c r="BA901" s="22"/>
      <c r="BB901" s="22"/>
      <c r="BC901" s="22"/>
      <c r="BD901" s="24"/>
      <c r="BE901" s="22"/>
    </row>
    <row r="902" spans="1:57" ht="13.8">
      <c r="A902" s="22"/>
      <c r="B902" s="22"/>
      <c r="C902" s="22"/>
      <c r="D902" s="22"/>
      <c r="E902" s="22"/>
      <c r="F902" s="22"/>
      <c r="G902" s="22"/>
      <c r="H902" s="22"/>
      <c r="I902" s="22"/>
      <c r="J902" s="22"/>
      <c r="K902" s="22"/>
      <c r="L902" s="22"/>
      <c r="M902" s="22"/>
      <c r="N902" s="22"/>
      <c r="O902" s="22"/>
      <c r="P902" s="22"/>
      <c r="Q902" s="22"/>
      <c r="R902" s="38"/>
      <c r="S902" s="22"/>
      <c r="T902" s="22"/>
      <c r="U902" s="38"/>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4"/>
      <c r="AZ902" s="24"/>
      <c r="BA902" s="22"/>
      <c r="BB902" s="22"/>
      <c r="BC902" s="22"/>
      <c r="BD902" s="24"/>
      <c r="BE902" s="22"/>
    </row>
    <row r="903" spans="1:57" ht="13.8">
      <c r="A903" s="22"/>
      <c r="B903" s="22"/>
      <c r="C903" s="22"/>
      <c r="D903" s="22"/>
      <c r="E903" s="22"/>
      <c r="F903" s="22"/>
      <c r="G903" s="22"/>
      <c r="H903" s="22"/>
      <c r="I903" s="22"/>
      <c r="J903" s="22"/>
      <c r="K903" s="22"/>
      <c r="L903" s="22"/>
      <c r="M903" s="22"/>
      <c r="N903" s="22"/>
      <c r="O903" s="22"/>
      <c r="P903" s="22"/>
      <c r="Q903" s="22"/>
      <c r="R903" s="38"/>
      <c r="S903" s="22"/>
      <c r="T903" s="22"/>
      <c r="U903" s="38"/>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4"/>
      <c r="AZ903" s="24"/>
      <c r="BA903" s="22"/>
      <c r="BB903" s="22"/>
      <c r="BC903" s="22"/>
      <c r="BD903" s="24"/>
      <c r="BE903" s="22"/>
    </row>
    <row r="904" spans="1:57" ht="13.8">
      <c r="A904" s="22"/>
      <c r="B904" s="22"/>
      <c r="C904" s="22"/>
      <c r="D904" s="22"/>
      <c r="E904" s="22"/>
      <c r="F904" s="22"/>
      <c r="G904" s="22"/>
      <c r="H904" s="22"/>
      <c r="I904" s="22"/>
      <c r="J904" s="22"/>
      <c r="K904" s="22"/>
      <c r="L904" s="22"/>
      <c r="M904" s="22"/>
      <c r="N904" s="22"/>
      <c r="O904" s="22"/>
      <c r="P904" s="22"/>
      <c r="Q904" s="22"/>
      <c r="R904" s="38"/>
      <c r="S904" s="22"/>
      <c r="T904" s="22"/>
      <c r="U904" s="38"/>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4"/>
      <c r="AZ904" s="24"/>
      <c r="BA904" s="22"/>
      <c r="BB904" s="22"/>
      <c r="BC904" s="22"/>
      <c r="BD904" s="24"/>
      <c r="BE904" s="22"/>
    </row>
    <row r="905" spans="1:57" ht="13.8">
      <c r="A905" s="22"/>
      <c r="B905" s="22"/>
      <c r="C905" s="22"/>
      <c r="D905" s="22"/>
      <c r="E905" s="22"/>
      <c r="F905" s="22"/>
      <c r="G905" s="22"/>
      <c r="H905" s="22"/>
      <c r="I905" s="22"/>
      <c r="J905" s="22"/>
      <c r="K905" s="22"/>
      <c r="L905" s="22"/>
      <c r="M905" s="22"/>
      <c r="N905" s="22"/>
      <c r="O905" s="22"/>
      <c r="P905" s="22"/>
      <c r="Q905" s="22"/>
      <c r="R905" s="38"/>
      <c r="S905" s="22"/>
      <c r="T905" s="22"/>
      <c r="U905" s="38"/>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4"/>
      <c r="AZ905" s="24"/>
      <c r="BA905" s="22"/>
      <c r="BB905" s="22"/>
      <c r="BC905" s="22"/>
      <c r="BD905" s="24"/>
      <c r="BE905" s="22"/>
    </row>
    <row r="906" spans="1:57" ht="13.8">
      <c r="A906" s="22"/>
      <c r="B906" s="22"/>
      <c r="C906" s="22"/>
      <c r="D906" s="22"/>
      <c r="E906" s="22"/>
      <c r="F906" s="22"/>
      <c r="G906" s="22"/>
      <c r="H906" s="22"/>
      <c r="I906" s="22"/>
      <c r="J906" s="22"/>
      <c r="K906" s="22"/>
      <c r="L906" s="22"/>
      <c r="M906" s="22"/>
      <c r="N906" s="22"/>
      <c r="O906" s="22"/>
      <c r="P906" s="22"/>
      <c r="Q906" s="22"/>
      <c r="R906" s="38"/>
      <c r="S906" s="22"/>
      <c r="T906" s="22"/>
      <c r="U906" s="38"/>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4"/>
      <c r="AZ906" s="24"/>
      <c r="BA906" s="22"/>
      <c r="BB906" s="22"/>
      <c r="BC906" s="22"/>
      <c r="BD906" s="24"/>
      <c r="BE906" s="22"/>
    </row>
    <row r="907" spans="1:57" ht="13.8">
      <c r="A907" s="22"/>
      <c r="B907" s="22"/>
      <c r="C907" s="22"/>
      <c r="D907" s="22"/>
      <c r="E907" s="22"/>
      <c r="F907" s="22"/>
      <c r="G907" s="22"/>
      <c r="H907" s="22"/>
      <c r="I907" s="22"/>
      <c r="J907" s="22"/>
      <c r="K907" s="22"/>
      <c r="L907" s="22"/>
      <c r="M907" s="22"/>
      <c r="N907" s="22"/>
      <c r="O907" s="22"/>
      <c r="P907" s="22"/>
      <c r="Q907" s="22"/>
      <c r="R907" s="38"/>
      <c r="S907" s="22"/>
      <c r="T907" s="22"/>
      <c r="U907" s="38"/>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4"/>
      <c r="AZ907" s="24"/>
      <c r="BA907" s="22"/>
      <c r="BB907" s="22"/>
      <c r="BC907" s="22"/>
      <c r="BD907" s="24"/>
      <c r="BE907" s="22"/>
    </row>
    <row r="908" spans="1:57" ht="13.8">
      <c r="A908" s="22"/>
      <c r="B908" s="22"/>
      <c r="C908" s="22"/>
      <c r="D908" s="22"/>
      <c r="E908" s="22"/>
      <c r="F908" s="22"/>
      <c r="G908" s="22"/>
      <c r="H908" s="22"/>
      <c r="I908" s="22"/>
      <c r="J908" s="22"/>
      <c r="K908" s="22"/>
      <c r="L908" s="22"/>
      <c r="M908" s="22"/>
      <c r="N908" s="22"/>
      <c r="O908" s="22"/>
      <c r="P908" s="22"/>
      <c r="Q908" s="22"/>
      <c r="R908" s="38"/>
      <c r="S908" s="22"/>
      <c r="T908" s="22"/>
      <c r="U908" s="38"/>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4"/>
      <c r="AZ908" s="24"/>
      <c r="BA908" s="22"/>
      <c r="BB908" s="22"/>
      <c r="BC908" s="22"/>
      <c r="BD908" s="24"/>
      <c r="BE908" s="22"/>
    </row>
    <row r="909" spans="1:57" ht="13.8">
      <c r="A909" s="22"/>
      <c r="B909" s="22"/>
      <c r="C909" s="22"/>
      <c r="D909" s="22"/>
      <c r="E909" s="22"/>
      <c r="F909" s="22"/>
      <c r="G909" s="22"/>
      <c r="H909" s="22"/>
      <c r="I909" s="22"/>
      <c r="J909" s="22"/>
      <c r="K909" s="22"/>
      <c r="L909" s="22"/>
      <c r="M909" s="22"/>
      <c r="N909" s="22"/>
      <c r="O909" s="22"/>
      <c r="P909" s="22"/>
      <c r="Q909" s="22"/>
      <c r="R909" s="38"/>
      <c r="S909" s="22"/>
      <c r="T909" s="22"/>
      <c r="U909" s="38"/>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4"/>
      <c r="AZ909" s="24"/>
      <c r="BA909" s="22"/>
      <c r="BB909" s="22"/>
      <c r="BC909" s="22"/>
      <c r="BD909" s="24"/>
      <c r="BE909" s="22"/>
    </row>
    <row r="910" spans="1:57" ht="13.8">
      <c r="A910" s="22"/>
      <c r="B910" s="22"/>
      <c r="C910" s="22"/>
      <c r="D910" s="22"/>
      <c r="E910" s="22"/>
      <c r="F910" s="22"/>
      <c r="G910" s="22"/>
      <c r="H910" s="22"/>
      <c r="I910" s="22"/>
      <c r="J910" s="22"/>
      <c r="K910" s="22"/>
      <c r="L910" s="22"/>
      <c r="M910" s="22"/>
      <c r="N910" s="22"/>
      <c r="O910" s="22"/>
      <c r="P910" s="22"/>
      <c r="Q910" s="22"/>
      <c r="R910" s="38"/>
      <c r="S910" s="22"/>
      <c r="T910" s="22"/>
      <c r="U910" s="38"/>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4"/>
      <c r="AZ910" s="24"/>
      <c r="BA910" s="22"/>
      <c r="BB910" s="22"/>
      <c r="BC910" s="22"/>
      <c r="BD910" s="24"/>
      <c r="BE910" s="22"/>
    </row>
    <row r="911" spans="1:57" ht="13.8">
      <c r="A911" s="22"/>
      <c r="B911" s="22"/>
      <c r="C911" s="22"/>
      <c r="D911" s="22"/>
      <c r="E911" s="22"/>
      <c r="F911" s="22"/>
      <c r="G911" s="22"/>
      <c r="H911" s="22"/>
      <c r="I911" s="22"/>
      <c r="J911" s="22"/>
      <c r="K911" s="22"/>
      <c r="L911" s="22"/>
      <c r="M911" s="22"/>
      <c r="N911" s="22"/>
      <c r="O911" s="22"/>
      <c r="P911" s="22"/>
      <c r="Q911" s="22"/>
      <c r="R911" s="38"/>
      <c r="S911" s="22"/>
      <c r="T911" s="22"/>
      <c r="U911" s="38"/>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4"/>
      <c r="AZ911" s="24"/>
      <c r="BA911" s="22"/>
      <c r="BB911" s="22"/>
      <c r="BC911" s="22"/>
      <c r="BD911" s="24"/>
      <c r="BE911" s="22"/>
    </row>
    <row r="912" spans="1:57" ht="13.8">
      <c r="A912" s="22"/>
      <c r="B912" s="22"/>
      <c r="C912" s="22"/>
      <c r="D912" s="22"/>
      <c r="E912" s="22"/>
      <c r="F912" s="22"/>
      <c r="G912" s="22"/>
      <c r="H912" s="22"/>
      <c r="I912" s="22"/>
      <c r="J912" s="22"/>
      <c r="K912" s="22"/>
      <c r="L912" s="22"/>
      <c r="M912" s="22"/>
      <c r="N912" s="22"/>
      <c r="O912" s="22"/>
      <c r="P912" s="22"/>
      <c r="Q912" s="22"/>
      <c r="R912" s="38"/>
      <c r="S912" s="22"/>
      <c r="T912" s="22"/>
      <c r="U912" s="38"/>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4"/>
      <c r="AZ912" s="24"/>
      <c r="BA912" s="22"/>
      <c r="BB912" s="22"/>
      <c r="BC912" s="22"/>
      <c r="BD912" s="24"/>
      <c r="BE912" s="22"/>
    </row>
    <row r="913" spans="1:57" ht="13.8">
      <c r="A913" s="22"/>
      <c r="B913" s="22"/>
      <c r="C913" s="22"/>
      <c r="D913" s="22"/>
      <c r="E913" s="22"/>
      <c r="F913" s="22"/>
      <c r="G913" s="22"/>
      <c r="H913" s="22"/>
      <c r="I913" s="22"/>
      <c r="J913" s="22"/>
      <c r="K913" s="22"/>
      <c r="L913" s="22"/>
      <c r="M913" s="22"/>
      <c r="N913" s="22"/>
      <c r="O913" s="22"/>
      <c r="P913" s="22"/>
      <c r="Q913" s="22"/>
      <c r="R913" s="38"/>
      <c r="S913" s="22"/>
      <c r="T913" s="22"/>
      <c r="U913" s="38"/>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4"/>
      <c r="AZ913" s="24"/>
      <c r="BA913" s="22"/>
      <c r="BB913" s="22"/>
      <c r="BC913" s="22"/>
      <c r="BD913" s="24"/>
      <c r="BE913" s="22"/>
    </row>
    <row r="914" spans="1:57" ht="13.8">
      <c r="A914" s="22"/>
      <c r="B914" s="22"/>
      <c r="C914" s="22"/>
      <c r="D914" s="22"/>
      <c r="E914" s="22"/>
      <c r="F914" s="22"/>
      <c r="G914" s="22"/>
      <c r="H914" s="22"/>
      <c r="I914" s="22"/>
      <c r="J914" s="22"/>
      <c r="K914" s="22"/>
      <c r="L914" s="22"/>
      <c r="M914" s="22"/>
      <c r="N914" s="22"/>
      <c r="O914" s="22"/>
      <c r="P914" s="22"/>
      <c r="Q914" s="22"/>
      <c r="R914" s="38"/>
      <c r="S914" s="22"/>
      <c r="T914" s="22"/>
      <c r="U914" s="38"/>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4"/>
      <c r="AZ914" s="24"/>
      <c r="BA914" s="22"/>
      <c r="BB914" s="22"/>
      <c r="BC914" s="22"/>
      <c r="BD914" s="24"/>
      <c r="BE914" s="22"/>
    </row>
    <row r="915" spans="1:57" ht="13.8">
      <c r="A915" s="22"/>
      <c r="B915" s="22"/>
      <c r="C915" s="22"/>
      <c r="D915" s="22"/>
      <c r="E915" s="22"/>
      <c r="F915" s="22"/>
      <c r="G915" s="22"/>
      <c r="H915" s="22"/>
      <c r="I915" s="22"/>
      <c r="J915" s="22"/>
      <c r="K915" s="22"/>
      <c r="L915" s="22"/>
      <c r="M915" s="22"/>
      <c r="N915" s="22"/>
      <c r="O915" s="22"/>
      <c r="P915" s="22"/>
      <c r="Q915" s="22"/>
      <c r="R915" s="38"/>
      <c r="S915" s="22"/>
      <c r="T915" s="22"/>
      <c r="U915" s="38"/>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4"/>
      <c r="AZ915" s="24"/>
      <c r="BA915" s="22"/>
      <c r="BB915" s="22"/>
      <c r="BC915" s="22"/>
      <c r="BD915" s="24"/>
      <c r="BE915" s="22"/>
    </row>
    <row r="916" spans="1:57" ht="13.8">
      <c r="A916" s="22"/>
      <c r="B916" s="22"/>
      <c r="C916" s="22"/>
      <c r="D916" s="22"/>
      <c r="E916" s="22"/>
      <c r="F916" s="22"/>
      <c r="G916" s="22"/>
      <c r="H916" s="22"/>
      <c r="I916" s="22"/>
      <c r="J916" s="22"/>
      <c r="K916" s="22"/>
      <c r="L916" s="22"/>
      <c r="M916" s="22"/>
      <c r="N916" s="22"/>
      <c r="O916" s="22"/>
      <c r="P916" s="22"/>
      <c r="Q916" s="22"/>
      <c r="R916" s="38"/>
      <c r="S916" s="22"/>
      <c r="T916" s="22"/>
      <c r="U916" s="38"/>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4"/>
      <c r="AZ916" s="24"/>
      <c r="BA916" s="22"/>
      <c r="BB916" s="22"/>
      <c r="BC916" s="22"/>
      <c r="BD916" s="24"/>
      <c r="BE916" s="22"/>
    </row>
    <row r="917" spans="1:57" ht="13.8">
      <c r="A917" s="22"/>
      <c r="B917" s="22"/>
      <c r="C917" s="22"/>
      <c r="D917" s="22"/>
      <c r="E917" s="22"/>
      <c r="F917" s="22"/>
      <c r="G917" s="22"/>
      <c r="H917" s="22"/>
      <c r="I917" s="22"/>
      <c r="J917" s="22"/>
      <c r="K917" s="22"/>
      <c r="L917" s="22"/>
      <c r="M917" s="22"/>
      <c r="N917" s="22"/>
      <c r="O917" s="22"/>
      <c r="P917" s="22"/>
      <c r="Q917" s="22"/>
      <c r="R917" s="38"/>
      <c r="S917" s="22"/>
      <c r="T917" s="22"/>
      <c r="U917" s="38"/>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4"/>
      <c r="AZ917" s="24"/>
      <c r="BA917" s="22"/>
      <c r="BB917" s="22"/>
      <c r="BC917" s="22"/>
      <c r="BD917" s="24"/>
      <c r="BE917" s="22"/>
    </row>
    <row r="918" spans="1:57" ht="13.8">
      <c r="A918" s="22"/>
      <c r="B918" s="22"/>
      <c r="C918" s="22"/>
      <c r="D918" s="22"/>
      <c r="E918" s="22"/>
      <c r="F918" s="22"/>
      <c r="G918" s="22"/>
      <c r="H918" s="22"/>
      <c r="I918" s="22"/>
      <c r="J918" s="22"/>
      <c r="K918" s="22"/>
      <c r="L918" s="22"/>
      <c r="M918" s="22"/>
      <c r="N918" s="22"/>
      <c r="O918" s="22"/>
      <c r="P918" s="22"/>
      <c r="Q918" s="22"/>
      <c r="R918" s="38"/>
      <c r="S918" s="22"/>
      <c r="T918" s="22"/>
      <c r="U918" s="38"/>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4"/>
      <c r="AZ918" s="24"/>
      <c r="BA918" s="22"/>
      <c r="BB918" s="22"/>
      <c r="BC918" s="22"/>
      <c r="BD918" s="24"/>
      <c r="BE918" s="22"/>
    </row>
    <row r="919" spans="1:57" ht="13.8">
      <c r="A919" s="22"/>
      <c r="B919" s="22"/>
      <c r="C919" s="22"/>
      <c r="D919" s="22"/>
      <c r="E919" s="22"/>
      <c r="F919" s="22"/>
      <c r="G919" s="22"/>
      <c r="H919" s="22"/>
      <c r="I919" s="22"/>
      <c r="J919" s="22"/>
      <c r="K919" s="22"/>
      <c r="L919" s="22"/>
      <c r="M919" s="22"/>
      <c r="N919" s="22"/>
      <c r="O919" s="22"/>
      <c r="P919" s="22"/>
      <c r="Q919" s="22"/>
      <c r="R919" s="38"/>
      <c r="S919" s="22"/>
      <c r="T919" s="22"/>
      <c r="U919" s="38"/>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4"/>
      <c r="AZ919" s="24"/>
      <c r="BA919" s="22"/>
      <c r="BB919" s="22"/>
      <c r="BC919" s="22"/>
      <c r="BD919" s="24"/>
      <c r="BE919" s="22"/>
    </row>
    <row r="920" spans="1:57" ht="13.8">
      <c r="A920" s="22"/>
      <c r="B920" s="22"/>
      <c r="C920" s="22"/>
      <c r="D920" s="22"/>
      <c r="E920" s="22"/>
      <c r="F920" s="22"/>
      <c r="G920" s="22"/>
      <c r="H920" s="22"/>
      <c r="I920" s="22"/>
      <c r="J920" s="22"/>
      <c r="K920" s="22"/>
      <c r="L920" s="22"/>
      <c r="M920" s="22"/>
      <c r="N920" s="22"/>
      <c r="O920" s="22"/>
      <c r="P920" s="22"/>
      <c r="Q920" s="22"/>
      <c r="R920" s="38"/>
      <c r="S920" s="22"/>
      <c r="T920" s="22"/>
      <c r="U920" s="38"/>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4"/>
      <c r="AZ920" s="24"/>
      <c r="BA920" s="22"/>
      <c r="BB920" s="22"/>
      <c r="BC920" s="22"/>
      <c r="BD920" s="24"/>
      <c r="BE920" s="22"/>
    </row>
    <row r="921" spans="1:57" ht="13.8">
      <c r="A921" s="22"/>
      <c r="B921" s="22"/>
      <c r="C921" s="22"/>
      <c r="D921" s="22"/>
      <c r="E921" s="22"/>
      <c r="F921" s="22"/>
      <c r="G921" s="22"/>
      <c r="H921" s="22"/>
      <c r="I921" s="22"/>
      <c r="J921" s="22"/>
      <c r="K921" s="22"/>
      <c r="L921" s="22"/>
      <c r="M921" s="22"/>
      <c r="N921" s="22"/>
      <c r="O921" s="22"/>
      <c r="P921" s="22"/>
      <c r="Q921" s="22"/>
      <c r="R921" s="38"/>
      <c r="S921" s="22"/>
      <c r="T921" s="22"/>
      <c r="U921" s="38"/>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4"/>
      <c r="AZ921" s="24"/>
      <c r="BA921" s="22"/>
      <c r="BB921" s="22"/>
      <c r="BC921" s="22"/>
      <c r="BD921" s="24"/>
      <c r="BE921" s="22"/>
    </row>
    <row r="922" spans="1:57" ht="13.8">
      <c r="A922" s="22"/>
      <c r="B922" s="22"/>
      <c r="C922" s="22"/>
      <c r="D922" s="22"/>
      <c r="E922" s="22"/>
      <c r="F922" s="22"/>
      <c r="G922" s="22"/>
      <c r="H922" s="22"/>
      <c r="I922" s="22"/>
      <c r="J922" s="22"/>
      <c r="K922" s="22"/>
      <c r="L922" s="22"/>
      <c r="M922" s="22"/>
      <c r="N922" s="22"/>
      <c r="O922" s="22"/>
      <c r="P922" s="22"/>
      <c r="Q922" s="22"/>
      <c r="R922" s="38"/>
      <c r="S922" s="22"/>
      <c r="T922" s="22"/>
      <c r="U922" s="38"/>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4"/>
      <c r="AZ922" s="24"/>
      <c r="BA922" s="22"/>
      <c r="BB922" s="22"/>
      <c r="BC922" s="22"/>
      <c r="BD922" s="24"/>
      <c r="BE922" s="22"/>
    </row>
    <row r="923" spans="1:57" ht="13.8">
      <c r="A923" s="22"/>
      <c r="B923" s="22"/>
      <c r="C923" s="22"/>
      <c r="D923" s="22"/>
      <c r="E923" s="22"/>
      <c r="F923" s="22"/>
      <c r="G923" s="22"/>
      <c r="H923" s="22"/>
      <c r="I923" s="22"/>
      <c r="J923" s="22"/>
      <c r="K923" s="22"/>
      <c r="L923" s="22"/>
      <c r="M923" s="22"/>
      <c r="N923" s="22"/>
      <c r="O923" s="22"/>
      <c r="P923" s="22"/>
      <c r="Q923" s="22"/>
      <c r="R923" s="38"/>
      <c r="S923" s="22"/>
      <c r="T923" s="22"/>
      <c r="U923" s="38"/>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4"/>
      <c r="AZ923" s="24"/>
      <c r="BA923" s="22"/>
      <c r="BB923" s="22"/>
      <c r="BC923" s="22"/>
      <c r="BD923" s="24"/>
      <c r="BE923" s="22"/>
    </row>
    <row r="924" spans="1:57" ht="13.8">
      <c r="A924" s="22"/>
      <c r="B924" s="22"/>
      <c r="C924" s="22"/>
      <c r="D924" s="22"/>
      <c r="E924" s="22"/>
      <c r="F924" s="22"/>
      <c r="G924" s="22"/>
      <c r="H924" s="22"/>
      <c r="I924" s="22"/>
      <c r="J924" s="22"/>
      <c r="K924" s="22"/>
      <c r="L924" s="22"/>
      <c r="M924" s="22"/>
      <c r="N924" s="22"/>
      <c r="O924" s="22"/>
      <c r="P924" s="22"/>
      <c r="Q924" s="22"/>
      <c r="R924" s="38"/>
      <c r="S924" s="22"/>
      <c r="T924" s="22"/>
      <c r="U924" s="38"/>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4"/>
      <c r="AZ924" s="24"/>
      <c r="BA924" s="22"/>
      <c r="BB924" s="22"/>
      <c r="BC924" s="22"/>
      <c r="BD924" s="24"/>
      <c r="BE924" s="22"/>
    </row>
    <row r="925" spans="1:57" ht="13.8">
      <c r="A925" s="22"/>
      <c r="B925" s="22"/>
      <c r="C925" s="22"/>
      <c r="D925" s="22"/>
      <c r="E925" s="22"/>
      <c r="F925" s="22"/>
      <c r="G925" s="22"/>
      <c r="H925" s="22"/>
      <c r="I925" s="22"/>
      <c r="J925" s="22"/>
      <c r="K925" s="22"/>
      <c r="L925" s="22"/>
      <c r="M925" s="22"/>
      <c r="N925" s="22"/>
      <c r="O925" s="22"/>
      <c r="P925" s="22"/>
      <c r="Q925" s="22"/>
      <c r="R925" s="38"/>
      <c r="S925" s="22"/>
      <c r="T925" s="22"/>
      <c r="U925" s="38"/>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4"/>
      <c r="AZ925" s="24"/>
      <c r="BA925" s="22"/>
      <c r="BB925" s="22"/>
      <c r="BC925" s="22"/>
      <c r="BD925" s="24"/>
      <c r="BE925" s="22"/>
    </row>
    <row r="926" spans="1:57" ht="13.8">
      <c r="A926" s="22"/>
      <c r="B926" s="22"/>
      <c r="C926" s="22"/>
      <c r="D926" s="22"/>
      <c r="E926" s="22"/>
      <c r="F926" s="22"/>
      <c r="G926" s="22"/>
      <c r="H926" s="22"/>
      <c r="I926" s="22"/>
      <c r="J926" s="22"/>
      <c r="K926" s="22"/>
      <c r="L926" s="22"/>
      <c r="M926" s="22"/>
      <c r="N926" s="22"/>
      <c r="O926" s="22"/>
      <c r="P926" s="22"/>
      <c r="Q926" s="22"/>
      <c r="R926" s="38"/>
      <c r="S926" s="22"/>
      <c r="T926" s="22"/>
      <c r="U926" s="38"/>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4"/>
      <c r="AZ926" s="24"/>
      <c r="BA926" s="22"/>
      <c r="BB926" s="22"/>
      <c r="BC926" s="22"/>
      <c r="BD926" s="24"/>
      <c r="BE926" s="22"/>
    </row>
    <row r="927" spans="1:57" ht="13.8">
      <c r="A927" s="22"/>
      <c r="B927" s="22"/>
      <c r="C927" s="22"/>
      <c r="D927" s="22"/>
      <c r="E927" s="22"/>
      <c r="F927" s="22"/>
      <c r="G927" s="22"/>
      <c r="H927" s="22"/>
      <c r="I927" s="22"/>
      <c r="J927" s="22"/>
      <c r="K927" s="22"/>
      <c r="L927" s="22"/>
      <c r="M927" s="22"/>
      <c r="N927" s="22"/>
      <c r="O927" s="22"/>
      <c r="P927" s="22"/>
      <c r="Q927" s="22"/>
      <c r="R927" s="38"/>
      <c r="S927" s="22"/>
      <c r="T927" s="22"/>
      <c r="U927" s="38"/>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4"/>
      <c r="AZ927" s="24"/>
      <c r="BA927" s="22"/>
      <c r="BB927" s="22"/>
      <c r="BC927" s="22"/>
      <c r="BD927" s="24"/>
      <c r="BE927" s="22"/>
    </row>
    <row r="928" spans="1:57" ht="13.8">
      <c r="A928" s="22"/>
      <c r="B928" s="22"/>
      <c r="C928" s="22"/>
      <c r="D928" s="22"/>
      <c r="E928" s="22"/>
      <c r="F928" s="22"/>
      <c r="G928" s="22"/>
      <c r="H928" s="22"/>
      <c r="I928" s="22"/>
      <c r="J928" s="22"/>
      <c r="K928" s="22"/>
      <c r="L928" s="22"/>
      <c r="M928" s="22"/>
      <c r="N928" s="22"/>
      <c r="O928" s="22"/>
      <c r="P928" s="22"/>
      <c r="Q928" s="22"/>
      <c r="R928" s="38"/>
      <c r="S928" s="22"/>
      <c r="T928" s="22"/>
      <c r="U928" s="38"/>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4"/>
      <c r="AZ928" s="24"/>
      <c r="BA928" s="22"/>
      <c r="BB928" s="22"/>
      <c r="BC928" s="22"/>
      <c r="BD928" s="24"/>
      <c r="BE928" s="22"/>
    </row>
    <row r="929" spans="1:57" ht="13.8">
      <c r="A929" s="22"/>
      <c r="B929" s="22"/>
      <c r="C929" s="22"/>
      <c r="D929" s="22"/>
      <c r="E929" s="22"/>
      <c r="F929" s="22"/>
      <c r="G929" s="22"/>
      <c r="H929" s="22"/>
      <c r="I929" s="22"/>
      <c r="J929" s="22"/>
      <c r="K929" s="22"/>
      <c r="L929" s="22"/>
      <c r="M929" s="22"/>
      <c r="N929" s="22"/>
      <c r="O929" s="22"/>
      <c r="P929" s="22"/>
      <c r="Q929" s="22"/>
      <c r="R929" s="38"/>
      <c r="S929" s="22"/>
      <c r="T929" s="22"/>
      <c r="U929" s="38"/>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4"/>
      <c r="AZ929" s="24"/>
      <c r="BA929" s="22"/>
      <c r="BB929" s="22"/>
      <c r="BC929" s="22"/>
      <c r="BD929" s="24"/>
      <c r="BE929" s="22"/>
    </row>
    <row r="930" spans="1:57" ht="13.8">
      <c r="A930" s="22"/>
      <c r="B930" s="22"/>
      <c r="C930" s="22"/>
      <c r="D930" s="22"/>
      <c r="E930" s="22"/>
      <c r="F930" s="22"/>
      <c r="G930" s="22"/>
      <c r="H930" s="22"/>
      <c r="I930" s="22"/>
      <c r="J930" s="22"/>
      <c r="K930" s="22"/>
      <c r="L930" s="22"/>
      <c r="M930" s="22"/>
      <c r="N930" s="22"/>
      <c r="O930" s="22"/>
      <c r="P930" s="22"/>
      <c r="Q930" s="22"/>
      <c r="R930" s="38"/>
      <c r="S930" s="22"/>
      <c r="T930" s="22"/>
      <c r="U930" s="38"/>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4"/>
      <c r="AZ930" s="24"/>
      <c r="BA930" s="22"/>
      <c r="BB930" s="22"/>
      <c r="BC930" s="22"/>
      <c r="BD930" s="24"/>
      <c r="BE930" s="22"/>
    </row>
    <row r="931" spans="1:57" ht="13.8">
      <c r="A931" s="22"/>
      <c r="B931" s="22"/>
      <c r="C931" s="22"/>
      <c r="D931" s="22"/>
      <c r="E931" s="22"/>
      <c r="F931" s="22"/>
      <c r="G931" s="22"/>
      <c r="H931" s="22"/>
      <c r="I931" s="22"/>
      <c r="J931" s="22"/>
      <c r="K931" s="22"/>
      <c r="L931" s="22"/>
      <c r="M931" s="22"/>
      <c r="N931" s="22"/>
      <c r="O931" s="22"/>
      <c r="P931" s="22"/>
      <c r="Q931" s="22"/>
      <c r="R931" s="38"/>
      <c r="S931" s="22"/>
      <c r="T931" s="22"/>
      <c r="U931" s="38"/>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4"/>
      <c r="AZ931" s="24"/>
      <c r="BA931" s="22"/>
      <c r="BB931" s="22"/>
      <c r="BC931" s="22"/>
      <c r="BD931" s="24"/>
      <c r="BE931" s="22"/>
    </row>
    <row r="932" spans="1:57" ht="13.8">
      <c r="A932" s="22"/>
      <c r="B932" s="22"/>
      <c r="C932" s="22"/>
      <c r="D932" s="22"/>
      <c r="E932" s="22"/>
      <c r="F932" s="22"/>
      <c r="G932" s="22"/>
      <c r="H932" s="22"/>
      <c r="I932" s="22"/>
      <c r="J932" s="22"/>
      <c r="K932" s="22"/>
      <c r="L932" s="22"/>
      <c r="M932" s="22"/>
      <c r="N932" s="22"/>
      <c r="O932" s="22"/>
      <c r="P932" s="22"/>
      <c r="Q932" s="22"/>
      <c r="R932" s="38"/>
      <c r="S932" s="22"/>
      <c r="T932" s="22"/>
      <c r="U932" s="38"/>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4"/>
      <c r="AZ932" s="24"/>
      <c r="BA932" s="22"/>
      <c r="BB932" s="22"/>
      <c r="BC932" s="22"/>
      <c r="BD932" s="24"/>
      <c r="BE932" s="22"/>
    </row>
    <row r="933" spans="1:57" ht="13.8">
      <c r="A933" s="22"/>
      <c r="B933" s="22"/>
      <c r="C933" s="22"/>
      <c r="D933" s="22"/>
      <c r="E933" s="22"/>
      <c r="F933" s="22"/>
      <c r="G933" s="22"/>
      <c r="H933" s="22"/>
      <c r="I933" s="22"/>
      <c r="J933" s="22"/>
      <c r="K933" s="22"/>
      <c r="L933" s="22"/>
      <c r="M933" s="22"/>
      <c r="N933" s="22"/>
      <c r="O933" s="22"/>
      <c r="P933" s="22"/>
      <c r="Q933" s="22"/>
      <c r="R933" s="38"/>
      <c r="S933" s="22"/>
      <c r="T933" s="22"/>
      <c r="U933" s="38"/>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4"/>
      <c r="AZ933" s="24"/>
      <c r="BA933" s="22"/>
      <c r="BB933" s="22"/>
      <c r="BC933" s="22"/>
      <c r="BD933" s="24"/>
      <c r="BE933" s="22"/>
    </row>
    <row r="934" spans="1:57" ht="13.8">
      <c r="A934" s="22"/>
      <c r="B934" s="22"/>
      <c r="C934" s="22"/>
      <c r="D934" s="22"/>
      <c r="E934" s="22"/>
      <c r="F934" s="22"/>
      <c r="G934" s="22"/>
      <c r="H934" s="22"/>
      <c r="I934" s="22"/>
      <c r="J934" s="22"/>
      <c r="K934" s="22"/>
      <c r="L934" s="22"/>
      <c r="M934" s="22"/>
      <c r="N934" s="22"/>
      <c r="O934" s="22"/>
      <c r="P934" s="22"/>
      <c r="Q934" s="22"/>
      <c r="R934" s="38"/>
      <c r="S934" s="22"/>
      <c r="T934" s="22"/>
      <c r="U934" s="38"/>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4"/>
      <c r="AZ934" s="24"/>
      <c r="BA934" s="22"/>
      <c r="BB934" s="22"/>
      <c r="BC934" s="22"/>
      <c r="BD934" s="24"/>
      <c r="BE934" s="22"/>
    </row>
    <row r="935" spans="1:57" ht="13.8">
      <c r="A935" s="22"/>
      <c r="B935" s="22"/>
      <c r="C935" s="22"/>
      <c r="D935" s="22"/>
      <c r="E935" s="22"/>
      <c r="F935" s="22"/>
      <c r="G935" s="22"/>
      <c r="H935" s="22"/>
      <c r="I935" s="22"/>
      <c r="J935" s="22"/>
      <c r="K935" s="22"/>
      <c r="L935" s="22"/>
      <c r="M935" s="22"/>
      <c r="N935" s="22"/>
      <c r="O935" s="22"/>
      <c r="P935" s="22"/>
      <c r="Q935" s="22"/>
      <c r="R935" s="38"/>
      <c r="S935" s="22"/>
      <c r="T935" s="22"/>
      <c r="U935" s="38"/>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4"/>
      <c r="AZ935" s="24"/>
      <c r="BA935" s="22"/>
      <c r="BB935" s="22"/>
      <c r="BC935" s="22"/>
      <c r="BD935" s="24"/>
      <c r="BE935" s="22"/>
    </row>
    <row r="936" spans="1:57" ht="13.8">
      <c r="A936" s="22"/>
      <c r="B936" s="22"/>
      <c r="C936" s="22"/>
      <c r="D936" s="22"/>
      <c r="E936" s="22"/>
      <c r="F936" s="22"/>
      <c r="G936" s="22"/>
      <c r="H936" s="22"/>
      <c r="I936" s="22"/>
      <c r="J936" s="22"/>
      <c r="K936" s="22"/>
      <c r="L936" s="22"/>
      <c r="M936" s="22"/>
      <c r="N936" s="22"/>
      <c r="O936" s="22"/>
      <c r="P936" s="22"/>
      <c r="Q936" s="22"/>
      <c r="R936" s="38"/>
      <c r="S936" s="22"/>
      <c r="T936" s="22"/>
      <c r="U936" s="38"/>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4"/>
      <c r="AZ936" s="24"/>
      <c r="BA936" s="22"/>
      <c r="BB936" s="22"/>
      <c r="BC936" s="22"/>
      <c r="BD936" s="24"/>
      <c r="BE936" s="22"/>
    </row>
    <row r="937" spans="1:57" ht="13.8">
      <c r="A937" s="22"/>
      <c r="B937" s="22"/>
      <c r="C937" s="22"/>
      <c r="D937" s="22"/>
      <c r="E937" s="22"/>
      <c r="F937" s="22"/>
      <c r="G937" s="22"/>
      <c r="H937" s="22"/>
      <c r="I937" s="22"/>
      <c r="J937" s="22"/>
      <c r="K937" s="22"/>
      <c r="L937" s="22"/>
      <c r="M937" s="22"/>
      <c r="N937" s="22"/>
      <c r="O937" s="22"/>
      <c r="P937" s="22"/>
      <c r="Q937" s="22"/>
      <c r="R937" s="38"/>
      <c r="S937" s="22"/>
      <c r="T937" s="22"/>
      <c r="U937" s="38"/>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4"/>
      <c r="AZ937" s="24"/>
      <c r="BA937" s="22"/>
      <c r="BB937" s="22"/>
      <c r="BC937" s="22"/>
      <c r="BD937" s="24"/>
      <c r="BE937" s="22"/>
    </row>
    <row r="938" spans="1:57" ht="13.8">
      <c r="A938" s="22"/>
      <c r="B938" s="22"/>
      <c r="C938" s="22"/>
      <c r="D938" s="22"/>
      <c r="E938" s="22"/>
      <c r="F938" s="22"/>
      <c r="G938" s="22"/>
      <c r="H938" s="22"/>
      <c r="I938" s="22"/>
      <c r="J938" s="22"/>
      <c r="K938" s="22"/>
      <c r="L938" s="22"/>
      <c r="M938" s="22"/>
      <c r="N938" s="22"/>
      <c r="O938" s="22"/>
      <c r="P938" s="22"/>
      <c r="Q938" s="22"/>
      <c r="R938" s="38"/>
      <c r="S938" s="22"/>
      <c r="T938" s="22"/>
      <c r="U938" s="38"/>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4"/>
      <c r="AZ938" s="24"/>
      <c r="BA938" s="22"/>
      <c r="BB938" s="22"/>
      <c r="BC938" s="22"/>
      <c r="BD938" s="24"/>
      <c r="BE938" s="22"/>
    </row>
    <row r="939" spans="1:57" ht="13.8">
      <c r="A939" s="22"/>
      <c r="B939" s="22"/>
      <c r="C939" s="22"/>
      <c r="D939" s="22"/>
      <c r="E939" s="22"/>
      <c r="F939" s="22"/>
      <c r="G939" s="22"/>
      <c r="H939" s="22"/>
      <c r="I939" s="22"/>
      <c r="J939" s="22"/>
      <c r="K939" s="22"/>
      <c r="L939" s="22"/>
      <c r="M939" s="22"/>
      <c r="N939" s="22"/>
      <c r="O939" s="22"/>
      <c r="P939" s="22"/>
      <c r="Q939" s="22"/>
      <c r="R939" s="38"/>
      <c r="S939" s="22"/>
      <c r="T939" s="22"/>
      <c r="U939" s="38"/>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4"/>
      <c r="AZ939" s="24"/>
      <c r="BA939" s="22"/>
      <c r="BB939" s="22"/>
      <c r="BC939" s="22"/>
      <c r="BD939" s="24"/>
      <c r="BE939" s="22"/>
    </row>
    <row r="940" spans="1:57" ht="13.8">
      <c r="A940" s="22"/>
      <c r="B940" s="22"/>
      <c r="C940" s="22"/>
      <c r="D940" s="22"/>
      <c r="E940" s="22"/>
      <c r="F940" s="22"/>
      <c r="G940" s="22"/>
      <c r="H940" s="22"/>
      <c r="I940" s="22"/>
      <c r="J940" s="22"/>
      <c r="K940" s="22"/>
      <c r="L940" s="22"/>
      <c r="M940" s="22"/>
      <c r="N940" s="22"/>
      <c r="O940" s="22"/>
      <c r="P940" s="22"/>
      <c r="Q940" s="22"/>
      <c r="R940" s="38"/>
      <c r="S940" s="22"/>
      <c r="T940" s="22"/>
      <c r="U940" s="38"/>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4"/>
      <c r="AZ940" s="24"/>
      <c r="BA940" s="22"/>
      <c r="BB940" s="22"/>
      <c r="BC940" s="22"/>
      <c r="BD940" s="24"/>
      <c r="BE940" s="22"/>
    </row>
    <row r="941" spans="1:57" ht="13.8">
      <c r="A941" s="22"/>
      <c r="B941" s="22"/>
      <c r="C941" s="22"/>
      <c r="D941" s="22"/>
      <c r="E941" s="22"/>
      <c r="F941" s="22"/>
      <c r="G941" s="22"/>
      <c r="H941" s="22"/>
      <c r="I941" s="22"/>
      <c r="J941" s="22"/>
      <c r="K941" s="22"/>
      <c r="L941" s="22"/>
      <c r="M941" s="22"/>
      <c r="N941" s="22"/>
      <c r="O941" s="22"/>
      <c r="P941" s="22"/>
      <c r="Q941" s="22"/>
      <c r="R941" s="38"/>
      <c r="S941" s="22"/>
      <c r="T941" s="22"/>
      <c r="U941" s="38"/>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4"/>
      <c r="AZ941" s="24"/>
      <c r="BA941" s="22"/>
      <c r="BB941" s="22"/>
      <c r="BC941" s="22"/>
      <c r="BD941" s="24"/>
      <c r="BE941" s="22"/>
    </row>
    <row r="942" spans="1:57" ht="13.8">
      <c r="A942" s="22"/>
      <c r="B942" s="22"/>
      <c r="C942" s="22"/>
      <c r="D942" s="22"/>
      <c r="E942" s="22"/>
      <c r="F942" s="22"/>
      <c r="G942" s="22"/>
      <c r="H942" s="22"/>
      <c r="I942" s="22"/>
      <c r="J942" s="22"/>
      <c r="K942" s="22"/>
      <c r="L942" s="22"/>
      <c r="M942" s="22"/>
      <c r="N942" s="22"/>
      <c r="O942" s="22"/>
      <c r="P942" s="22"/>
      <c r="Q942" s="22"/>
      <c r="R942" s="38"/>
      <c r="S942" s="22"/>
      <c r="T942" s="22"/>
      <c r="U942" s="38"/>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4"/>
      <c r="AZ942" s="24"/>
      <c r="BA942" s="22"/>
      <c r="BB942" s="22"/>
      <c r="BC942" s="22"/>
      <c r="BD942" s="24"/>
      <c r="BE942" s="22"/>
    </row>
    <row r="943" spans="1:57" ht="13.8">
      <c r="A943" s="22"/>
      <c r="B943" s="22"/>
      <c r="C943" s="22"/>
      <c r="D943" s="22"/>
      <c r="E943" s="22"/>
      <c r="F943" s="22"/>
      <c r="G943" s="22"/>
      <c r="H943" s="22"/>
      <c r="I943" s="22"/>
      <c r="J943" s="22"/>
      <c r="K943" s="22"/>
      <c r="L943" s="22"/>
      <c r="M943" s="22"/>
      <c r="N943" s="22"/>
      <c r="O943" s="22"/>
      <c r="P943" s="22"/>
      <c r="Q943" s="22"/>
      <c r="R943" s="38"/>
      <c r="S943" s="22"/>
      <c r="T943" s="22"/>
      <c r="U943" s="38"/>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4"/>
      <c r="AZ943" s="24"/>
      <c r="BA943" s="22"/>
      <c r="BB943" s="22"/>
      <c r="BC943" s="22"/>
      <c r="BD943" s="24"/>
      <c r="BE943" s="22"/>
    </row>
    <row r="944" spans="1:57" ht="13.8">
      <c r="A944" s="22"/>
      <c r="B944" s="22"/>
      <c r="C944" s="22"/>
      <c r="D944" s="22"/>
      <c r="E944" s="22"/>
      <c r="F944" s="22"/>
      <c r="G944" s="22"/>
      <c r="H944" s="22"/>
      <c r="I944" s="22"/>
      <c r="J944" s="22"/>
      <c r="K944" s="22"/>
      <c r="L944" s="22"/>
      <c r="M944" s="22"/>
      <c r="N944" s="22"/>
      <c r="O944" s="22"/>
      <c r="P944" s="22"/>
      <c r="Q944" s="22"/>
      <c r="R944" s="38"/>
      <c r="S944" s="22"/>
      <c r="T944" s="22"/>
      <c r="U944" s="38"/>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4"/>
      <c r="AZ944" s="24"/>
      <c r="BA944" s="22"/>
      <c r="BB944" s="22"/>
      <c r="BC944" s="22"/>
      <c r="BD944" s="24"/>
      <c r="BE944" s="22"/>
    </row>
    <row r="945" spans="1:57" ht="13.8">
      <c r="A945" s="22"/>
      <c r="B945" s="22"/>
      <c r="C945" s="22"/>
      <c r="D945" s="22"/>
      <c r="E945" s="22"/>
      <c r="F945" s="22"/>
      <c r="G945" s="22"/>
      <c r="H945" s="22"/>
      <c r="I945" s="22"/>
      <c r="J945" s="22"/>
      <c r="K945" s="22"/>
      <c r="L945" s="22"/>
      <c r="M945" s="22"/>
      <c r="N945" s="22"/>
      <c r="O945" s="22"/>
      <c r="P945" s="22"/>
      <c r="Q945" s="22"/>
      <c r="R945" s="38"/>
      <c r="S945" s="22"/>
      <c r="T945" s="22"/>
      <c r="U945" s="38"/>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4"/>
      <c r="AZ945" s="24"/>
      <c r="BA945" s="22"/>
      <c r="BB945" s="22"/>
      <c r="BC945" s="22"/>
      <c r="BD945" s="24"/>
      <c r="BE945" s="22"/>
    </row>
    <row r="946" spans="1:57" ht="13.8">
      <c r="A946" s="22"/>
      <c r="B946" s="22"/>
      <c r="C946" s="22"/>
      <c r="D946" s="22"/>
      <c r="E946" s="22"/>
      <c r="F946" s="22"/>
      <c r="G946" s="22"/>
      <c r="H946" s="22"/>
      <c r="I946" s="22"/>
      <c r="J946" s="22"/>
      <c r="K946" s="22"/>
      <c r="L946" s="22"/>
      <c r="M946" s="22"/>
      <c r="N946" s="22"/>
      <c r="O946" s="22"/>
      <c r="P946" s="22"/>
      <c r="Q946" s="22"/>
      <c r="R946" s="38"/>
      <c r="S946" s="22"/>
      <c r="T946" s="22"/>
      <c r="U946" s="38"/>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4"/>
      <c r="AZ946" s="24"/>
      <c r="BA946" s="22"/>
      <c r="BB946" s="22"/>
      <c r="BC946" s="22"/>
      <c r="BD946" s="24"/>
      <c r="BE946" s="22"/>
    </row>
    <row r="947" spans="1:57" ht="13.8">
      <c r="A947" s="22"/>
      <c r="B947" s="22"/>
      <c r="C947" s="22"/>
      <c r="D947" s="22"/>
      <c r="E947" s="22"/>
      <c r="F947" s="22"/>
      <c r="G947" s="22"/>
      <c r="H947" s="22"/>
      <c r="I947" s="22"/>
      <c r="J947" s="22"/>
      <c r="K947" s="22"/>
      <c r="L947" s="22"/>
      <c r="M947" s="22"/>
      <c r="N947" s="22"/>
      <c r="O947" s="22"/>
      <c r="P947" s="22"/>
      <c r="Q947" s="22"/>
      <c r="R947" s="38"/>
      <c r="S947" s="22"/>
      <c r="T947" s="22"/>
      <c r="U947" s="38"/>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4"/>
      <c r="AZ947" s="24"/>
      <c r="BA947" s="22"/>
      <c r="BB947" s="22"/>
      <c r="BC947" s="22"/>
      <c r="BD947" s="24"/>
      <c r="BE947" s="22"/>
    </row>
    <row r="948" spans="1:57" ht="13.8">
      <c r="A948" s="22"/>
      <c r="B948" s="22"/>
      <c r="C948" s="22"/>
      <c r="D948" s="22"/>
      <c r="E948" s="22"/>
      <c r="F948" s="22"/>
      <c r="G948" s="22"/>
      <c r="H948" s="22"/>
      <c r="I948" s="22"/>
      <c r="J948" s="22"/>
      <c r="K948" s="22"/>
      <c r="L948" s="22"/>
      <c r="M948" s="22"/>
      <c r="N948" s="22"/>
      <c r="O948" s="22"/>
      <c r="P948" s="22"/>
      <c r="Q948" s="22"/>
      <c r="R948" s="38"/>
      <c r="S948" s="22"/>
      <c r="T948" s="22"/>
      <c r="U948" s="38"/>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4"/>
      <c r="AZ948" s="24"/>
      <c r="BA948" s="22"/>
      <c r="BB948" s="22"/>
      <c r="BC948" s="22"/>
      <c r="BD948" s="24"/>
      <c r="BE948" s="22"/>
    </row>
    <row r="949" spans="1:57" ht="13.8">
      <c r="A949" s="22"/>
      <c r="B949" s="22"/>
      <c r="C949" s="22"/>
      <c r="D949" s="22"/>
      <c r="E949" s="22"/>
      <c r="F949" s="22"/>
      <c r="G949" s="22"/>
      <c r="H949" s="22"/>
      <c r="I949" s="22"/>
      <c r="J949" s="22"/>
      <c r="K949" s="22"/>
      <c r="L949" s="22"/>
      <c r="M949" s="22"/>
      <c r="N949" s="22"/>
      <c r="O949" s="22"/>
      <c r="P949" s="22"/>
      <c r="Q949" s="22"/>
      <c r="R949" s="38"/>
      <c r="S949" s="22"/>
      <c r="T949" s="22"/>
      <c r="U949" s="38"/>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4"/>
      <c r="AZ949" s="24"/>
      <c r="BA949" s="22"/>
      <c r="BB949" s="22"/>
      <c r="BC949" s="22"/>
      <c r="BD949" s="24"/>
      <c r="BE949" s="22"/>
    </row>
    <row r="950" spans="1:57" ht="13.8">
      <c r="A950" s="22"/>
      <c r="B950" s="22"/>
      <c r="C950" s="22"/>
      <c r="D950" s="22"/>
      <c r="E950" s="22"/>
      <c r="F950" s="22"/>
      <c r="G950" s="22"/>
      <c r="H950" s="22"/>
      <c r="I950" s="22"/>
      <c r="J950" s="22"/>
      <c r="K950" s="22"/>
      <c r="L950" s="22"/>
      <c r="M950" s="22"/>
      <c r="N950" s="22"/>
      <c r="O950" s="22"/>
      <c r="P950" s="22"/>
      <c r="Q950" s="22"/>
      <c r="R950" s="38"/>
      <c r="S950" s="22"/>
      <c r="T950" s="22"/>
      <c r="U950" s="38"/>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4"/>
      <c r="AZ950" s="24"/>
      <c r="BA950" s="22"/>
      <c r="BB950" s="22"/>
      <c r="BC950" s="22"/>
      <c r="BD950" s="24"/>
      <c r="BE950" s="22"/>
    </row>
    <row r="951" spans="1:57" ht="13.8">
      <c r="A951" s="22"/>
      <c r="B951" s="22"/>
      <c r="C951" s="22"/>
      <c r="D951" s="22"/>
      <c r="E951" s="22"/>
      <c r="F951" s="22"/>
      <c r="G951" s="22"/>
      <c r="H951" s="22"/>
      <c r="I951" s="22"/>
      <c r="J951" s="22"/>
      <c r="K951" s="22"/>
      <c r="L951" s="22"/>
      <c r="M951" s="22"/>
      <c r="N951" s="22"/>
      <c r="O951" s="22"/>
      <c r="P951" s="22"/>
      <c r="Q951" s="22"/>
      <c r="R951" s="38"/>
      <c r="S951" s="22"/>
      <c r="T951" s="22"/>
      <c r="U951" s="38"/>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4"/>
      <c r="AZ951" s="24"/>
      <c r="BA951" s="22"/>
      <c r="BB951" s="22"/>
      <c r="BC951" s="22"/>
      <c r="BD951" s="24"/>
      <c r="BE951" s="22"/>
    </row>
    <row r="952" spans="1:57" ht="13.8">
      <c r="A952" s="22"/>
      <c r="B952" s="22"/>
      <c r="C952" s="22"/>
      <c r="D952" s="22"/>
      <c r="E952" s="22"/>
      <c r="F952" s="22"/>
      <c r="G952" s="22"/>
      <c r="H952" s="22"/>
      <c r="I952" s="22"/>
      <c r="J952" s="22"/>
      <c r="K952" s="22"/>
      <c r="L952" s="22"/>
      <c r="M952" s="22"/>
      <c r="N952" s="22"/>
      <c r="O952" s="22"/>
      <c r="P952" s="22"/>
      <c r="Q952" s="22"/>
      <c r="R952" s="38"/>
      <c r="S952" s="22"/>
      <c r="T952" s="22"/>
      <c r="U952" s="38"/>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4"/>
      <c r="AZ952" s="24"/>
      <c r="BA952" s="22"/>
      <c r="BB952" s="22"/>
      <c r="BC952" s="22"/>
      <c r="BD952" s="24"/>
      <c r="BE952" s="22"/>
    </row>
    <row r="953" spans="1:57" ht="13.8">
      <c r="A953" s="22"/>
      <c r="B953" s="22"/>
      <c r="C953" s="22"/>
      <c r="D953" s="22"/>
      <c r="E953" s="22"/>
      <c r="F953" s="22"/>
      <c r="G953" s="22"/>
      <c r="H953" s="22"/>
      <c r="I953" s="22"/>
      <c r="J953" s="22"/>
      <c r="K953" s="22"/>
      <c r="L953" s="22"/>
      <c r="M953" s="22"/>
      <c r="N953" s="22"/>
      <c r="O953" s="22"/>
      <c r="P953" s="22"/>
      <c r="Q953" s="22"/>
      <c r="R953" s="38"/>
      <c r="S953" s="22"/>
      <c r="T953" s="22"/>
      <c r="U953" s="38"/>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4"/>
      <c r="AZ953" s="24"/>
      <c r="BA953" s="22"/>
      <c r="BB953" s="22"/>
      <c r="BC953" s="22"/>
      <c r="BD953" s="24"/>
      <c r="BE953" s="22"/>
    </row>
    <row r="954" spans="1:57" ht="13.8">
      <c r="A954" s="22"/>
      <c r="B954" s="22"/>
      <c r="C954" s="22"/>
      <c r="D954" s="22"/>
      <c r="E954" s="22"/>
      <c r="F954" s="22"/>
      <c r="G954" s="22"/>
      <c r="H954" s="22"/>
      <c r="I954" s="22"/>
      <c r="J954" s="22"/>
      <c r="K954" s="22"/>
      <c r="L954" s="22"/>
      <c r="M954" s="22"/>
      <c r="N954" s="22"/>
      <c r="O954" s="22"/>
      <c r="P954" s="22"/>
      <c r="Q954" s="22"/>
      <c r="R954" s="38"/>
      <c r="S954" s="22"/>
      <c r="T954" s="22"/>
      <c r="U954" s="38"/>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4"/>
      <c r="AZ954" s="24"/>
      <c r="BA954" s="22"/>
      <c r="BB954" s="22"/>
      <c r="BC954" s="22"/>
      <c r="BD954" s="24"/>
      <c r="BE954" s="22"/>
    </row>
    <row r="955" spans="1:57" ht="13.8">
      <c r="A955" s="22"/>
      <c r="B955" s="22"/>
      <c r="C955" s="22"/>
      <c r="D955" s="22"/>
      <c r="E955" s="22"/>
      <c r="F955" s="22"/>
      <c r="G955" s="22"/>
      <c r="H955" s="22"/>
      <c r="I955" s="22"/>
      <c r="J955" s="22"/>
      <c r="K955" s="22"/>
      <c r="L955" s="22"/>
      <c r="M955" s="22"/>
      <c r="N955" s="22"/>
      <c r="O955" s="22"/>
      <c r="P955" s="22"/>
      <c r="Q955" s="22"/>
      <c r="R955" s="38"/>
      <c r="S955" s="22"/>
      <c r="T955" s="22"/>
      <c r="U955" s="38"/>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4"/>
      <c r="AZ955" s="24"/>
      <c r="BA955" s="22"/>
      <c r="BB955" s="22"/>
      <c r="BC955" s="22"/>
      <c r="BD955" s="24"/>
      <c r="BE955" s="22"/>
    </row>
    <row r="956" spans="1:57" ht="13.8">
      <c r="A956" s="22"/>
      <c r="B956" s="22"/>
      <c r="C956" s="22"/>
      <c r="D956" s="22"/>
      <c r="E956" s="22"/>
      <c r="F956" s="22"/>
      <c r="G956" s="22"/>
      <c r="H956" s="22"/>
      <c r="I956" s="22"/>
      <c r="J956" s="22"/>
      <c r="K956" s="22"/>
      <c r="L956" s="22"/>
      <c r="M956" s="22"/>
      <c r="N956" s="22"/>
      <c r="O956" s="22"/>
      <c r="P956" s="22"/>
      <c r="Q956" s="22"/>
      <c r="R956" s="38"/>
      <c r="S956" s="22"/>
      <c r="T956" s="22"/>
      <c r="U956" s="38"/>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4"/>
      <c r="AZ956" s="24"/>
      <c r="BA956" s="22"/>
      <c r="BB956" s="22"/>
      <c r="BC956" s="22"/>
      <c r="BD956" s="24"/>
      <c r="BE956" s="22"/>
    </row>
    <row r="957" spans="1:57" ht="13.8">
      <c r="A957" s="22"/>
      <c r="B957" s="22"/>
      <c r="C957" s="22"/>
      <c r="D957" s="22"/>
      <c r="E957" s="22"/>
      <c r="F957" s="22"/>
      <c r="G957" s="22"/>
      <c r="H957" s="22"/>
      <c r="I957" s="22"/>
      <c r="J957" s="22"/>
      <c r="K957" s="22"/>
      <c r="L957" s="22"/>
      <c r="M957" s="22"/>
      <c r="N957" s="22"/>
      <c r="O957" s="22"/>
      <c r="P957" s="22"/>
      <c r="Q957" s="22"/>
      <c r="R957" s="38"/>
      <c r="S957" s="22"/>
      <c r="T957" s="22"/>
      <c r="U957" s="38"/>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4"/>
      <c r="AZ957" s="24"/>
      <c r="BA957" s="22"/>
      <c r="BB957" s="22"/>
      <c r="BC957" s="22"/>
      <c r="BD957" s="24"/>
      <c r="BE957" s="22"/>
    </row>
    <row r="958" spans="1:57" ht="13.8">
      <c r="A958" s="22"/>
      <c r="B958" s="22"/>
      <c r="C958" s="22"/>
      <c r="D958" s="22"/>
      <c r="E958" s="22"/>
      <c r="F958" s="22"/>
      <c r="G958" s="22"/>
      <c r="H958" s="22"/>
      <c r="I958" s="22"/>
      <c r="J958" s="22"/>
      <c r="K958" s="22"/>
      <c r="L958" s="22"/>
      <c r="M958" s="22"/>
      <c r="N958" s="22"/>
      <c r="O958" s="22"/>
      <c r="P958" s="22"/>
      <c r="Q958" s="22"/>
      <c r="R958" s="38"/>
      <c r="S958" s="22"/>
      <c r="T958" s="22"/>
      <c r="U958" s="38"/>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4"/>
      <c r="AZ958" s="24"/>
      <c r="BA958" s="22"/>
      <c r="BB958" s="22"/>
      <c r="BC958" s="22"/>
      <c r="BD958" s="24"/>
      <c r="BE958" s="22"/>
    </row>
    <row r="959" spans="1:57" ht="13.8">
      <c r="A959" s="22"/>
      <c r="B959" s="22"/>
      <c r="C959" s="22"/>
      <c r="D959" s="22"/>
      <c r="E959" s="22"/>
      <c r="F959" s="22"/>
      <c r="G959" s="22"/>
      <c r="H959" s="22"/>
      <c r="I959" s="22"/>
      <c r="J959" s="22"/>
      <c r="K959" s="22"/>
      <c r="L959" s="22"/>
      <c r="M959" s="22"/>
      <c r="N959" s="22"/>
      <c r="O959" s="22"/>
      <c r="P959" s="22"/>
      <c r="Q959" s="22"/>
      <c r="R959" s="38"/>
      <c r="S959" s="22"/>
      <c r="T959" s="22"/>
      <c r="U959" s="38"/>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4"/>
      <c r="AZ959" s="24"/>
      <c r="BA959" s="22"/>
      <c r="BB959" s="22"/>
      <c r="BC959" s="22"/>
      <c r="BD959" s="24"/>
      <c r="BE959" s="22"/>
    </row>
    <row r="960" spans="1:57" ht="13.8">
      <c r="A960" s="22"/>
      <c r="B960" s="22"/>
      <c r="C960" s="22"/>
      <c r="D960" s="22"/>
      <c r="E960" s="22"/>
      <c r="F960" s="22"/>
      <c r="G960" s="22"/>
      <c r="H960" s="22"/>
      <c r="I960" s="22"/>
      <c r="J960" s="22"/>
      <c r="K960" s="22"/>
      <c r="L960" s="22"/>
      <c r="M960" s="22"/>
      <c r="N960" s="22"/>
      <c r="O960" s="22"/>
      <c r="P960" s="22"/>
      <c r="Q960" s="22"/>
      <c r="R960" s="38"/>
      <c r="S960" s="22"/>
      <c r="T960" s="22"/>
      <c r="U960" s="38"/>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4"/>
      <c r="AZ960" s="24"/>
      <c r="BA960" s="22"/>
      <c r="BB960" s="22"/>
      <c r="BC960" s="22"/>
      <c r="BD960" s="24"/>
      <c r="BE960" s="22"/>
    </row>
    <row r="961" spans="1:57" ht="13.8">
      <c r="A961" s="22"/>
      <c r="B961" s="22"/>
      <c r="C961" s="22"/>
      <c r="D961" s="22"/>
      <c r="E961" s="22"/>
      <c r="F961" s="22"/>
      <c r="G961" s="22"/>
      <c r="H961" s="22"/>
      <c r="I961" s="22"/>
      <c r="J961" s="22"/>
      <c r="K961" s="22"/>
      <c r="L961" s="22"/>
      <c r="M961" s="22"/>
      <c r="N961" s="22"/>
      <c r="O961" s="22"/>
      <c r="P961" s="22"/>
      <c r="Q961" s="22"/>
      <c r="R961" s="38"/>
      <c r="S961" s="22"/>
      <c r="T961" s="22"/>
      <c r="U961" s="38"/>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4"/>
      <c r="AZ961" s="24"/>
      <c r="BA961" s="22"/>
      <c r="BB961" s="22"/>
      <c r="BC961" s="22"/>
      <c r="BD961" s="24"/>
      <c r="BE961" s="22"/>
    </row>
    <row r="962" spans="1:57" ht="13.8">
      <c r="A962" s="22"/>
      <c r="B962" s="22"/>
      <c r="C962" s="22"/>
      <c r="D962" s="22"/>
      <c r="E962" s="22"/>
      <c r="F962" s="22"/>
      <c r="G962" s="22"/>
      <c r="H962" s="22"/>
      <c r="I962" s="22"/>
      <c r="J962" s="22"/>
      <c r="K962" s="22"/>
      <c r="L962" s="22"/>
      <c r="M962" s="22"/>
      <c r="N962" s="22"/>
      <c r="O962" s="22"/>
      <c r="P962" s="22"/>
      <c r="Q962" s="22"/>
      <c r="R962" s="38"/>
      <c r="S962" s="22"/>
      <c r="T962" s="22"/>
      <c r="U962" s="38"/>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4"/>
      <c r="AZ962" s="24"/>
      <c r="BA962" s="22"/>
      <c r="BB962" s="22"/>
      <c r="BC962" s="22"/>
      <c r="BD962" s="24"/>
      <c r="BE962" s="22"/>
    </row>
    <row r="963" spans="1:57" ht="13.8">
      <c r="A963" s="22"/>
      <c r="B963" s="22"/>
      <c r="C963" s="22"/>
      <c r="D963" s="22"/>
      <c r="E963" s="22"/>
      <c r="F963" s="22"/>
      <c r="G963" s="22"/>
      <c r="H963" s="22"/>
      <c r="I963" s="22"/>
      <c r="J963" s="22"/>
      <c r="K963" s="22"/>
      <c r="L963" s="22"/>
      <c r="M963" s="22"/>
      <c r="N963" s="22"/>
      <c r="O963" s="22"/>
      <c r="P963" s="22"/>
      <c r="Q963" s="22"/>
      <c r="R963" s="38"/>
      <c r="S963" s="22"/>
      <c r="T963" s="22"/>
      <c r="U963" s="38"/>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4"/>
      <c r="AZ963" s="24"/>
      <c r="BA963" s="22"/>
      <c r="BB963" s="22"/>
      <c r="BC963" s="22"/>
      <c r="BD963" s="24"/>
      <c r="BE963" s="22"/>
    </row>
    <row r="964" spans="1:57" ht="13.8">
      <c r="A964" s="22"/>
      <c r="B964" s="22"/>
      <c r="C964" s="22"/>
      <c r="D964" s="22"/>
      <c r="E964" s="22"/>
      <c r="F964" s="22"/>
      <c r="G964" s="22"/>
      <c r="H964" s="22"/>
      <c r="I964" s="22"/>
      <c r="J964" s="22"/>
      <c r="K964" s="22"/>
      <c r="L964" s="22"/>
      <c r="M964" s="22"/>
      <c r="N964" s="22"/>
      <c r="O964" s="22"/>
      <c r="P964" s="22"/>
      <c r="Q964" s="22"/>
      <c r="R964" s="38"/>
      <c r="S964" s="22"/>
      <c r="T964" s="22"/>
      <c r="U964" s="38"/>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4"/>
      <c r="AZ964" s="24"/>
      <c r="BA964" s="22"/>
      <c r="BB964" s="22"/>
      <c r="BC964" s="22"/>
      <c r="BD964" s="24"/>
      <c r="BE964" s="22"/>
    </row>
    <row r="965" spans="1:57" ht="13.8">
      <c r="A965" s="22"/>
      <c r="B965" s="22"/>
      <c r="C965" s="22"/>
      <c r="D965" s="22"/>
      <c r="E965" s="22"/>
      <c r="F965" s="22"/>
      <c r="G965" s="22"/>
      <c r="H965" s="22"/>
      <c r="I965" s="22"/>
      <c r="J965" s="22"/>
      <c r="K965" s="22"/>
      <c r="L965" s="22"/>
      <c r="M965" s="22"/>
      <c r="N965" s="22"/>
      <c r="O965" s="22"/>
      <c r="P965" s="22"/>
      <c r="Q965" s="22"/>
      <c r="R965" s="38"/>
      <c r="S965" s="22"/>
      <c r="T965" s="22"/>
      <c r="U965" s="38"/>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4"/>
      <c r="AZ965" s="24"/>
      <c r="BA965" s="22"/>
      <c r="BB965" s="22"/>
      <c r="BC965" s="22"/>
      <c r="BD965" s="24"/>
      <c r="BE965" s="22"/>
    </row>
    <row r="966" spans="1:57" ht="13.8">
      <c r="A966" s="22"/>
      <c r="B966" s="22"/>
      <c r="C966" s="22"/>
      <c r="D966" s="22"/>
      <c r="E966" s="22"/>
      <c r="F966" s="22"/>
      <c r="G966" s="22"/>
      <c r="H966" s="22"/>
      <c r="I966" s="22"/>
      <c r="J966" s="22"/>
      <c r="K966" s="22"/>
      <c r="L966" s="22"/>
      <c r="M966" s="22"/>
      <c r="N966" s="22"/>
      <c r="O966" s="22"/>
      <c r="P966" s="22"/>
      <c r="Q966" s="22"/>
      <c r="R966" s="38"/>
      <c r="S966" s="22"/>
      <c r="T966" s="22"/>
      <c r="U966" s="38"/>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4"/>
      <c r="AZ966" s="24"/>
      <c r="BA966" s="22"/>
      <c r="BB966" s="22"/>
      <c r="BC966" s="22"/>
      <c r="BD966" s="24"/>
      <c r="BE966" s="22"/>
    </row>
    <row r="967" spans="1:57" ht="13.8">
      <c r="A967" s="22"/>
      <c r="B967" s="22"/>
      <c r="C967" s="22"/>
      <c r="D967" s="22"/>
      <c r="E967" s="22"/>
      <c r="F967" s="22"/>
      <c r="G967" s="22"/>
      <c r="H967" s="22"/>
      <c r="I967" s="22"/>
      <c r="J967" s="22"/>
      <c r="K967" s="22"/>
      <c r="L967" s="22"/>
      <c r="M967" s="22"/>
      <c r="N967" s="22"/>
      <c r="O967" s="22"/>
      <c r="P967" s="22"/>
      <c r="Q967" s="22"/>
      <c r="R967" s="38"/>
      <c r="S967" s="22"/>
      <c r="T967" s="22"/>
      <c r="U967" s="38"/>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4"/>
      <c r="AZ967" s="24"/>
      <c r="BA967" s="22"/>
      <c r="BB967" s="22"/>
      <c r="BC967" s="22"/>
      <c r="BD967" s="24"/>
      <c r="BE967" s="22"/>
    </row>
    <row r="968" spans="1:57" ht="13.8">
      <c r="A968" s="22"/>
      <c r="B968" s="22"/>
      <c r="C968" s="22"/>
      <c r="D968" s="22"/>
      <c r="E968" s="22"/>
      <c r="F968" s="22"/>
      <c r="G968" s="22"/>
      <c r="H968" s="22"/>
      <c r="I968" s="22"/>
      <c r="J968" s="22"/>
      <c r="K968" s="22"/>
      <c r="L968" s="22"/>
      <c r="M968" s="22"/>
      <c r="N968" s="22"/>
      <c r="O968" s="22"/>
      <c r="P968" s="22"/>
      <c r="Q968" s="22"/>
      <c r="R968" s="38"/>
      <c r="S968" s="22"/>
      <c r="T968" s="22"/>
      <c r="U968" s="38"/>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4"/>
      <c r="AZ968" s="24"/>
      <c r="BA968" s="22"/>
      <c r="BB968" s="22"/>
      <c r="BC968" s="22"/>
      <c r="BD968" s="24"/>
      <c r="BE968" s="22"/>
    </row>
    <row r="969" spans="1:57" ht="13.8">
      <c r="A969" s="22"/>
      <c r="B969" s="22"/>
      <c r="C969" s="22"/>
      <c r="D969" s="22"/>
      <c r="E969" s="22"/>
      <c r="F969" s="22"/>
      <c r="G969" s="22"/>
      <c r="H969" s="22"/>
      <c r="I969" s="22"/>
      <c r="J969" s="22"/>
      <c r="K969" s="22"/>
      <c r="L969" s="22"/>
      <c r="M969" s="22"/>
      <c r="N969" s="22"/>
      <c r="O969" s="22"/>
      <c r="P969" s="22"/>
      <c r="Q969" s="22"/>
      <c r="R969" s="38"/>
      <c r="S969" s="22"/>
      <c r="T969" s="22"/>
      <c r="U969" s="38"/>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4"/>
      <c r="AZ969" s="24"/>
      <c r="BA969" s="22"/>
      <c r="BB969" s="22"/>
      <c r="BC969" s="22"/>
      <c r="BD969" s="24"/>
      <c r="BE969" s="22"/>
    </row>
    <row r="970" spans="1:57" ht="13.8">
      <c r="A970" s="22"/>
      <c r="B970" s="22"/>
      <c r="C970" s="22"/>
      <c r="D970" s="22"/>
      <c r="E970" s="22"/>
      <c r="F970" s="22"/>
      <c r="G970" s="22"/>
      <c r="H970" s="22"/>
      <c r="I970" s="22"/>
      <c r="J970" s="22"/>
      <c r="K970" s="22"/>
      <c r="L970" s="22"/>
      <c r="M970" s="22"/>
      <c r="N970" s="22"/>
      <c r="O970" s="22"/>
      <c r="P970" s="22"/>
      <c r="Q970" s="22"/>
      <c r="R970" s="38"/>
      <c r="S970" s="22"/>
      <c r="T970" s="22"/>
      <c r="U970" s="38"/>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4"/>
      <c r="AZ970" s="24"/>
      <c r="BA970" s="22"/>
      <c r="BB970" s="22"/>
      <c r="BC970" s="22"/>
      <c r="BD970" s="24"/>
      <c r="BE970" s="22"/>
    </row>
    <row r="971" spans="1:57" ht="13.8">
      <c r="A971" s="22"/>
      <c r="B971" s="22"/>
      <c r="C971" s="22"/>
      <c r="D971" s="22"/>
      <c r="E971" s="22"/>
      <c r="F971" s="22"/>
      <c r="G971" s="22"/>
      <c r="H971" s="22"/>
      <c r="I971" s="22"/>
      <c r="J971" s="22"/>
      <c r="K971" s="22"/>
      <c r="L971" s="22"/>
      <c r="M971" s="22"/>
      <c r="N971" s="22"/>
      <c r="O971" s="22"/>
      <c r="P971" s="22"/>
      <c r="Q971" s="22"/>
      <c r="R971" s="38"/>
      <c r="S971" s="22"/>
      <c r="T971" s="22"/>
      <c r="U971" s="38"/>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4"/>
      <c r="AZ971" s="24"/>
      <c r="BA971" s="22"/>
      <c r="BB971" s="22"/>
      <c r="BC971" s="22"/>
      <c r="BD971" s="24"/>
      <c r="BE971" s="22"/>
    </row>
    <row r="972" spans="1:57" ht="13.8">
      <c r="A972" s="22"/>
      <c r="B972" s="22"/>
      <c r="C972" s="22"/>
      <c r="D972" s="22"/>
      <c r="E972" s="22"/>
      <c r="F972" s="22"/>
      <c r="G972" s="22"/>
      <c r="H972" s="22"/>
      <c r="I972" s="22"/>
      <c r="J972" s="22"/>
      <c r="K972" s="22"/>
      <c r="L972" s="22"/>
      <c r="M972" s="22"/>
      <c r="N972" s="22"/>
      <c r="O972" s="22"/>
      <c r="P972" s="22"/>
      <c r="Q972" s="22"/>
      <c r="R972" s="38"/>
      <c r="S972" s="22"/>
      <c r="T972" s="22"/>
      <c r="U972" s="38"/>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4"/>
      <c r="AZ972" s="24"/>
      <c r="BA972" s="22"/>
      <c r="BB972" s="22"/>
      <c r="BC972" s="22"/>
      <c r="BD972" s="24"/>
      <c r="BE972" s="22"/>
    </row>
    <row r="973" spans="1:57" ht="13.8">
      <c r="A973" s="22"/>
      <c r="B973" s="22"/>
      <c r="C973" s="22"/>
      <c r="D973" s="22"/>
      <c r="E973" s="22"/>
      <c r="F973" s="22"/>
      <c r="G973" s="22"/>
      <c r="H973" s="22"/>
      <c r="I973" s="22"/>
      <c r="J973" s="22"/>
      <c r="K973" s="22"/>
      <c r="L973" s="22"/>
      <c r="M973" s="22"/>
      <c r="N973" s="22"/>
      <c r="O973" s="22"/>
      <c r="P973" s="22"/>
      <c r="Q973" s="22"/>
      <c r="R973" s="38"/>
      <c r="S973" s="22"/>
      <c r="T973" s="22"/>
      <c r="U973" s="38"/>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4"/>
      <c r="AZ973" s="24"/>
      <c r="BA973" s="22"/>
      <c r="BB973" s="22"/>
      <c r="BC973" s="22"/>
      <c r="BD973" s="24"/>
      <c r="BE973" s="22"/>
    </row>
    <row r="974" spans="1:57" ht="13.8">
      <c r="A974" s="22"/>
      <c r="B974" s="22"/>
      <c r="C974" s="22"/>
      <c r="D974" s="22"/>
      <c r="E974" s="22"/>
      <c r="F974" s="22"/>
      <c r="G974" s="22"/>
      <c r="H974" s="22"/>
      <c r="I974" s="22"/>
      <c r="J974" s="22"/>
      <c r="K974" s="22"/>
      <c r="L974" s="22"/>
      <c r="M974" s="22"/>
      <c r="N974" s="22"/>
      <c r="O974" s="22"/>
      <c r="P974" s="22"/>
      <c r="Q974" s="22"/>
      <c r="R974" s="38"/>
      <c r="S974" s="22"/>
      <c r="T974" s="22"/>
      <c r="U974" s="38"/>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4"/>
      <c r="AZ974" s="24"/>
      <c r="BA974" s="22"/>
      <c r="BB974" s="22"/>
      <c r="BC974" s="22"/>
      <c r="BD974" s="24"/>
      <c r="BE974" s="22"/>
    </row>
    <row r="975" spans="1:57" ht="13.8">
      <c r="A975" s="22"/>
      <c r="B975" s="22"/>
      <c r="C975" s="22"/>
      <c r="D975" s="22"/>
      <c r="E975" s="22"/>
      <c r="F975" s="22"/>
      <c r="G975" s="22"/>
      <c r="H975" s="22"/>
      <c r="I975" s="22"/>
      <c r="J975" s="22"/>
      <c r="K975" s="22"/>
      <c r="L975" s="22"/>
      <c r="M975" s="22"/>
      <c r="N975" s="22"/>
      <c r="O975" s="22"/>
      <c r="P975" s="22"/>
      <c r="Q975" s="22"/>
      <c r="R975" s="38"/>
      <c r="S975" s="22"/>
      <c r="T975" s="22"/>
      <c r="U975" s="38"/>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4"/>
      <c r="AZ975" s="24"/>
      <c r="BA975" s="22"/>
      <c r="BB975" s="22"/>
      <c r="BC975" s="22"/>
      <c r="BD975" s="24"/>
      <c r="BE975" s="22"/>
    </row>
    <row r="976" spans="1:57" ht="13.8">
      <c r="A976" s="22"/>
      <c r="B976" s="22"/>
      <c r="C976" s="22"/>
      <c r="D976" s="22"/>
      <c r="E976" s="22"/>
      <c r="F976" s="22"/>
      <c r="G976" s="22"/>
      <c r="H976" s="22"/>
      <c r="I976" s="22"/>
      <c r="J976" s="22"/>
      <c r="K976" s="22"/>
      <c r="L976" s="22"/>
      <c r="M976" s="22"/>
      <c r="N976" s="22"/>
      <c r="O976" s="22"/>
      <c r="P976" s="22"/>
      <c r="Q976" s="22"/>
      <c r="R976" s="38"/>
      <c r="S976" s="22"/>
      <c r="T976" s="22"/>
      <c r="U976" s="38"/>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4"/>
      <c r="AZ976" s="24"/>
      <c r="BA976" s="22"/>
      <c r="BB976" s="22"/>
      <c r="BC976" s="22"/>
      <c r="BD976" s="24"/>
      <c r="BE976" s="22"/>
    </row>
    <row r="977" spans="1:57" ht="13.8">
      <c r="A977" s="22"/>
      <c r="B977" s="22"/>
      <c r="C977" s="22"/>
      <c r="D977" s="22"/>
      <c r="E977" s="22"/>
      <c r="F977" s="22"/>
      <c r="G977" s="22"/>
      <c r="H977" s="22"/>
      <c r="I977" s="22"/>
      <c r="J977" s="22"/>
      <c r="K977" s="22"/>
      <c r="L977" s="22"/>
      <c r="M977" s="22"/>
      <c r="N977" s="22"/>
      <c r="O977" s="22"/>
      <c r="P977" s="22"/>
      <c r="Q977" s="22"/>
      <c r="R977" s="38"/>
      <c r="S977" s="22"/>
      <c r="T977" s="22"/>
      <c r="U977" s="38"/>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4"/>
      <c r="AZ977" s="24"/>
      <c r="BA977" s="22"/>
      <c r="BB977" s="22"/>
      <c r="BC977" s="22"/>
      <c r="BD977" s="24"/>
      <c r="BE977" s="22"/>
    </row>
    <row r="978" spans="1:57" ht="13.8">
      <c r="A978" s="22"/>
      <c r="B978" s="22"/>
      <c r="C978" s="22"/>
      <c r="D978" s="22"/>
      <c r="E978" s="22"/>
      <c r="F978" s="22"/>
      <c r="G978" s="22"/>
      <c r="H978" s="22"/>
      <c r="I978" s="22"/>
      <c r="J978" s="22"/>
      <c r="K978" s="22"/>
      <c r="L978" s="22"/>
      <c r="M978" s="22"/>
      <c r="N978" s="22"/>
      <c r="O978" s="22"/>
      <c r="P978" s="22"/>
      <c r="Q978" s="22"/>
      <c r="R978" s="38"/>
      <c r="S978" s="22"/>
      <c r="T978" s="22"/>
      <c r="U978" s="38"/>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4"/>
      <c r="AZ978" s="24"/>
      <c r="BA978" s="22"/>
      <c r="BB978" s="22"/>
      <c r="BC978" s="22"/>
      <c r="BD978" s="24"/>
      <c r="BE978" s="22"/>
    </row>
    <row r="979" spans="1:57" ht="13.8">
      <c r="A979" s="22"/>
      <c r="B979" s="22"/>
      <c r="C979" s="22"/>
      <c r="D979" s="22"/>
      <c r="E979" s="22"/>
      <c r="F979" s="22"/>
      <c r="G979" s="22"/>
      <c r="H979" s="22"/>
      <c r="I979" s="22"/>
      <c r="J979" s="22"/>
      <c r="K979" s="22"/>
      <c r="L979" s="22"/>
      <c r="M979" s="22"/>
      <c r="N979" s="22"/>
      <c r="O979" s="22"/>
      <c r="P979" s="22"/>
      <c r="Q979" s="22"/>
      <c r="R979" s="38"/>
      <c r="S979" s="22"/>
      <c r="T979" s="22"/>
      <c r="U979" s="38"/>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4"/>
      <c r="AZ979" s="24"/>
      <c r="BA979" s="22"/>
      <c r="BB979" s="22"/>
      <c r="BC979" s="22"/>
      <c r="BD979" s="24"/>
      <c r="BE979" s="22"/>
    </row>
    <row r="980" spans="1:57" ht="13.8">
      <c r="A980" s="22"/>
      <c r="B980" s="22"/>
      <c r="C980" s="22"/>
      <c r="D980" s="22"/>
      <c r="E980" s="22"/>
      <c r="F980" s="22"/>
      <c r="G980" s="22"/>
      <c r="H980" s="22"/>
      <c r="I980" s="22"/>
      <c r="J980" s="22"/>
      <c r="K980" s="22"/>
      <c r="L980" s="22"/>
      <c r="M980" s="22"/>
      <c r="N980" s="22"/>
      <c r="O980" s="22"/>
      <c r="P980" s="22"/>
      <c r="Q980" s="22"/>
      <c r="R980" s="38"/>
      <c r="S980" s="22"/>
      <c r="T980" s="22"/>
      <c r="U980" s="38"/>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4"/>
      <c r="AZ980" s="24"/>
      <c r="BA980" s="22"/>
      <c r="BB980" s="22"/>
      <c r="BC980" s="22"/>
      <c r="BD980" s="24"/>
      <c r="BE980" s="22"/>
    </row>
    <row r="981" spans="1:57" ht="13.8">
      <c r="A981" s="22"/>
      <c r="B981" s="22"/>
      <c r="C981" s="22"/>
      <c r="D981" s="22"/>
      <c r="E981" s="22"/>
      <c r="F981" s="22"/>
      <c r="G981" s="22"/>
      <c r="H981" s="22"/>
      <c r="I981" s="22"/>
      <c r="J981" s="22"/>
      <c r="K981" s="22"/>
      <c r="L981" s="22"/>
      <c r="M981" s="22"/>
      <c r="N981" s="22"/>
      <c r="O981" s="22"/>
      <c r="P981" s="22"/>
      <c r="Q981" s="22"/>
      <c r="R981" s="38"/>
      <c r="S981" s="22"/>
      <c r="T981" s="22"/>
      <c r="U981" s="38"/>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4"/>
      <c r="AZ981" s="24"/>
      <c r="BA981" s="22"/>
      <c r="BB981" s="22"/>
      <c r="BC981" s="22"/>
      <c r="BD981" s="24"/>
      <c r="BE981" s="22"/>
    </row>
    <row r="982" spans="1:57" ht="13.8">
      <c r="A982" s="22"/>
      <c r="B982" s="22"/>
      <c r="C982" s="22"/>
      <c r="D982" s="22"/>
      <c r="E982" s="22"/>
      <c r="F982" s="22"/>
      <c r="G982" s="22"/>
      <c r="H982" s="22"/>
      <c r="I982" s="22"/>
      <c r="J982" s="22"/>
      <c r="K982" s="22"/>
      <c r="L982" s="22"/>
      <c r="M982" s="22"/>
      <c r="N982" s="22"/>
      <c r="O982" s="22"/>
      <c r="P982" s="22"/>
      <c r="Q982" s="22"/>
      <c r="R982" s="38"/>
      <c r="S982" s="22"/>
      <c r="T982" s="22"/>
      <c r="U982" s="38"/>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4"/>
      <c r="AZ982" s="24"/>
      <c r="BA982" s="22"/>
      <c r="BB982" s="22"/>
      <c r="BC982" s="22"/>
      <c r="BD982" s="24"/>
      <c r="BE982" s="22"/>
    </row>
    <row r="983" spans="1:57" ht="13.8">
      <c r="A983" s="22"/>
      <c r="B983" s="22"/>
      <c r="C983" s="22"/>
      <c r="D983" s="22"/>
      <c r="E983" s="22"/>
      <c r="F983" s="22"/>
      <c r="G983" s="22"/>
      <c r="H983" s="22"/>
      <c r="I983" s="22"/>
      <c r="J983" s="22"/>
      <c r="K983" s="22"/>
      <c r="L983" s="22"/>
      <c r="M983" s="22"/>
      <c r="N983" s="22"/>
      <c r="O983" s="22"/>
      <c r="P983" s="22"/>
      <c r="Q983" s="22"/>
      <c r="R983" s="38"/>
      <c r="S983" s="22"/>
      <c r="T983" s="22"/>
      <c r="U983" s="38"/>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4"/>
      <c r="AZ983" s="24"/>
      <c r="BA983" s="22"/>
      <c r="BB983" s="22"/>
      <c r="BC983" s="22"/>
      <c r="BD983" s="24"/>
      <c r="BE983" s="22"/>
    </row>
    <row r="984" spans="1:57" ht="13.8">
      <c r="A984" s="22"/>
      <c r="B984" s="22"/>
      <c r="C984" s="22"/>
      <c r="D984" s="22"/>
      <c r="E984" s="22"/>
      <c r="F984" s="22"/>
      <c r="G984" s="22"/>
      <c r="H984" s="22"/>
      <c r="I984" s="22"/>
      <c r="J984" s="22"/>
      <c r="K984" s="22"/>
      <c r="L984" s="22"/>
      <c r="M984" s="22"/>
      <c r="N984" s="22"/>
      <c r="O984" s="22"/>
      <c r="P984" s="22"/>
      <c r="Q984" s="22"/>
      <c r="R984" s="38"/>
      <c r="S984" s="22"/>
      <c r="T984" s="22"/>
      <c r="U984" s="38"/>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4"/>
      <c r="AZ984" s="24"/>
      <c r="BA984" s="22"/>
      <c r="BB984" s="22"/>
      <c r="BC984" s="22"/>
      <c r="BD984" s="24"/>
      <c r="BE984" s="22"/>
    </row>
  </sheetData>
  <mergeCells count="3">
    <mergeCell ref="H3:I3"/>
    <mergeCell ref="H11:I11"/>
    <mergeCell ref="H12:I12"/>
  </mergeCells>
  <conditionalFormatting sqref="AN2:AN451 AR2:AR376">
    <cfRule type="notContainsBlanks" dxfId="0" priority="1">
      <formula>LEN(TRIM(AN2))&gt;0</formula>
    </cfRule>
  </conditionalFormatting>
  <dataValidations count="6">
    <dataValidation type="list" allowBlank="1" showErrorMessage="1" sqref="AU2:AU376" xr:uid="{00000000-0002-0000-0200-000000000000}">
      <formula1>"Derivado a Taller,Gestionando Tutor,Inválida,No hay Tutor,Válida"</formula1>
    </dataValidation>
    <dataValidation type="list" allowBlank="1" showErrorMessage="1" sqref="AR2:AR376" xr:uid="{00000000-0002-0000-0200-000001000000}">
      <formula1>"Académico,Distancia,Económico,Salud,Vocacional,Falta de tiempo"</formula1>
    </dataValidation>
    <dataValidation type="list" allowBlank="1" showErrorMessage="1" sqref="AW2:AW376" xr:uid="{00000000-0002-0000-0200-000002000000}">
      <formula1>"Pendiente,Revisado"</formula1>
    </dataValidation>
    <dataValidation type="list" allowBlank="1" showErrorMessage="1" sqref="AS2:AS376" xr:uid="{00000000-0002-0000-0200-000003000000}">
      <formula1>"Marzo,Abril,Mayo,Junio,Julio,Agosto"</formula1>
    </dataValidation>
    <dataValidation type="list" allowBlank="1" showErrorMessage="1" sqref="AQ2:AQ376" xr:uid="{00000000-0002-0000-0200-000004000000}">
      <formula1>"No necesita tutor,No solicita tutor,Renuncia Carrera,Renuncia Tutorías,Retiro Temporal,Beneficios"</formula1>
    </dataValidation>
    <dataValidation type="list" allowBlank="1" showErrorMessage="1" sqref="AT2:AT376" xr:uid="{00000000-0002-0000-0200-000005000000}">
      <formula1>"No,Si"</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R486"/>
  <sheetViews>
    <sheetView workbookViewId="0"/>
  </sheetViews>
  <sheetFormatPr baseColWidth="10" defaultColWidth="12.6640625" defaultRowHeight="15.75" customHeight="1"/>
  <cols>
    <col min="1" max="1" width="9.33203125" customWidth="1"/>
    <col min="2" max="2" width="3" customWidth="1"/>
    <col min="3" max="3" width="39" customWidth="1"/>
    <col min="4" max="4" width="12.77734375" customWidth="1"/>
    <col min="5" max="5" width="33.88671875" customWidth="1"/>
    <col min="6" max="6" width="32" customWidth="1"/>
    <col min="7" max="7" width="22.44140625" customWidth="1"/>
    <col min="8" max="8" width="8.109375" customWidth="1"/>
    <col min="9" max="9" width="17.44140625" customWidth="1"/>
    <col min="10" max="10" width="23.77734375" customWidth="1"/>
    <col min="11" max="11" width="37.33203125" customWidth="1"/>
    <col min="12" max="12" width="10.21875" customWidth="1"/>
    <col min="13" max="13" width="9.44140625" customWidth="1"/>
    <col min="14" max="14" width="11.44140625" customWidth="1"/>
    <col min="15" max="15" width="26.44140625" customWidth="1"/>
    <col min="16" max="16" width="25.77734375" customWidth="1"/>
    <col min="17" max="17" width="40.33203125" customWidth="1"/>
    <col min="18" max="18" width="21.88671875" customWidth="1"/>
  </cols>
  <sheetData>
    <row r="1" spans="1:18" ht="15.75" customHeight="1">
      <c r="A1" s="1" t="s">
        <v>0</v>
      </c>
      <c r="B1" s="2" t="s">
        <v>1</v>
      </c>
      <c r="C1" s="2" t="s">
        <v>2</v>
      </c>
      <c r="D1" s="2" t="s">
        <v>3</v>
      </c>
      <c r="E1" s="2" t="s">
        <v>4</v>
      </c>
      <c r="F1" s="2" t="s">
        <v>5</v>
      </c>
      <c r="G1" s="2" t="s">
        <v>6</v>
      </c>
      <c r="H1" s="2" t="s">
        <v>7</v>
      </c>
      <c r="I1" s="3" t="s">
        <v>8</v>
      </c>
      <c r="J1" s="2" t="s">
        <v>9</v>
      </c>
      <c r="K1" s="2" t="s">
        <v>10</v>
      </c>
      <c r="L1" s="2" t="s">
        <v>11</v>
      </c>
      <c r="M1" s="2" t="s">
        <v>12</v>
      </c>
      <c r="N1" s="4" t="s">
        <v>13</v>
      </c>
      <c r="O1" s="5" t="s">
        <v>14</v>
      </c>
      <c r="P1" s="117" t="s">
        <v>4663</v>
      </c>
      <c r="Q1" s="117" t="s">
        <v>4664</v>
      </c>
      <c r="R1" s="26" t="s">
        <v>4665</v>
      </c>
    </row>
    <row r="2" spans="1:18" ht="15.75" customHeight="1">
      <c r="A2" s="19">
        <v>26843012</v>
      </c>
      <c r="B2" s="20">
        <v>1</v>
      </c>
      <c r="C2" s="20" t="s">
        <v>49</v>
      </c>
      <c r="D2" s="20" t="s">
        <v>50</v>
      </c>
      <c r="E2" s="20" t="s">
        <v>51</v>
      </c>
      <c r="F2" s="20" t="s">
        <v>52</v>
      </c>
      <c r="G2" s="20" t="s">
        <v>53</v>
      </c>
      <c r="H2" s="20" t="s">
        <v>54</v>
      </c>
      <c r="I2" s="20" t="s">
        <v>55</v>
      </c>
      <c r="J2" s="20" t="s">
        <v>56</v>
      </c>
      <c r="K2" s="20" t="s">
        <v>57</v>
      </c>
      <c r="L2" s="19">
        <v>958308996</v>
      </c>
      <c r="M2" s="20">
        <v>921679315</v>
      </c>
      <c r="N2" s="21" t="s">
        <v>58</v>
      </c>
      <c r="O2" s="20" t="s">
        <v>59</v>
      </c>
    </row>
    <row r="3" spans="1:18" ht="15.75" customHeight="1">
      <c r="A3" s="19">
        <v>21607519</v>
      </c>
      <c r="B3" s="20">
        <v>6</v>
      </c>
      <c r="C3" s="20" t="s">
        <v>63</v>
      </c>
      <c r="D3" s="20" t="s">
        <v>50</v>
      </c>
      <c r="E3" s="20" t="s">
        <v>64</v>
      </c>
      <c r="F3" s="20" t="s">
        <v>65</v>
      </c>
      <c r="G3" s="20" t="s">
        <v>53</v>
      </c>
      <c r="H3" s="20" t="s">
        <v>54</v>
      </c>
      <c r="I3" s="20" t="s">
        <v>66</v>
      </c>
      <c r="J3" s="20" t="s">
        <v>67</v>
      </c>
      <c r="K3" s="20" t="s">
        <v>68</v>
      </c>
      <c r="L3" s="19">
        <v>936269661</v>
      </c>
      <c r="M3" s="20"/>
      <c r="N3" s="21" t="s">
        <v>58</v>
      </c>
      <c r="O3" s="20" t="s">
        <v>69</v>
      </c>
      <c r="P3" s="26" t="s">
        <v>4666</v>
      </c>
      <c r="Q3" s="26" t="s">
        <v>4667</v>
      </c>
    </row>
    <row r="4" spans="1:18" ht="15.75" customHeight="1">
      <c r="A4" s="19">
        <v>21851189</v>
      </c>
      <c r="B4" s="20">
        <v>9</v>
      </c>
      <c r="C4" s="20" t="s">
        <v>80</v>
      </c>
      <c r="D4" s="20" t="s">
        <v>50</v>
      </c>
      <c r="E4" s="20" t="s">
        <v>81</v>
      </c>
      <c r="F4" s="20" t="s">
        <v>82</v>
      </c>
      <c r="G4" s="20" t="s">
        <v>53</v>
      </c>
      <c r="H4" s="20" t="s">
        <v>54</v>
      </c>
      <c r="I4" s="20" t="s">
        <v>83</v>
      </c>
      <c r="J4" s="20" t="s">
        <v>84</v>
      </c>
      <c r="K4" s="20" t="s">
        <v>85</v>
      </c>
      <c r="L4" s="19">
        <v>959349514</v>
      </c>
      <c r="M4" s="20">
        <v>953239779</v>
      </c>
      <c r="N4" s="21" t="s">
        <v>58</v>
      </c>
      <c r="O4" s="20" t="s">
        <v>86</v>
      </c>
      <c r="P4" s="26" t="s">
        <v>4668</v>
      </c>
      <c r="Q4" s="26" t="s">
        <v>4669</v>
      </c>
    </row>
    <row r="5" spans="1:18" ht="15.75" customHeight="1">
      <c r="A5" s="19">
        <v>21655821</v>
      </c>
      <c r="B5" s="20">
        <v>9</v>
      </c>
      <c r="C5" s="20" t="s">
        <v>89</v>
      </c>
      <c r="D5" s="20" t="s">
        <v>50</v>
      </c>
      <c r="E5" s="20" t="s">
        <v>90</v>
      </c>
      <c r="F5" s="20" t="s">
        <v>91</v>
      </c>
      <c r="G5" s="20" t="s">
        <v>92</v>
      </c>
      <c r="H5" s="20" t="s">
        <v>54</v>
      </c>
      <c r="I5" s="20" t="s">
        <v>55</v>
      </c>
      <c r="J5" s="20" t="s">
        <v>93</v>
      </c>
      <c r="K5" s="20" t="s">
        <v>94</v>
      </c>
      <c r="L5" s="20" t="s">
        <v>50</v>
      </c>
      <c r="M5" s="20"/>
      <c r="N5" s="21" t="s">
        <v>58</v>
      </c>
      <c r="O5" s="20" t="s">
        <v>95</v>
      </c>
      <c r="P5" s="26" t="s">
        <v>4670</v>
      </c>
      <c r="Q5" s="26" t="s">
        <v>4671</v>
      </c>
      <c r="R5" s="118">
        <v>45020</v>
      </c>
    </row>
    <row r="6" spans="1:18" ht="15.75" customHeight="1">
      <c r="A6" s="19">
        <v>21668886</v>
      </c>
      <c r="B6" s="20">
        <v>4</v>
      </c>
      <c r="C6" s="20" t="s">
        <v>98</v>
      </c>
      <c r="D6" s="20" t="s">
        <v>50</v>
      </c>
      <c r="E6" s="20" t="s">
        <v>51</v>
      </c>
      <c r="F6" s="20" t="s">
        <v>52</v>
      </c>
      <c r="G6" s="20" t="s">
        <v>92</v>
      </c>
      <c r="H6" s="20" t="s">
        <v>54</v>
      </c>
      <c r="I6" s="20" t="s">
        <v>99</v>
      </c>
      <c r="J6" s="20" t="s">
        <v>100</v>
      </c>
      <c r="K6" s="20" t="s">
        <v>101</v>
      </c>
      <c r="L6" s="19">
        <v>949290345</v>
      </c>
      <c r="M6" s="20"/>
      <c r="N6" s="21" t="s">
        <v>58</v>
      </c>
      <c r="O6" s="20" t="s">
        <v>59</v>
      </c>
    </row>
    <row r="7" spans="1:18" ht="15.75" customHeight="1">
      <c r="A7" s="19">
        <v>21619194</v>
      </c>
      <c r="B7" s="20">
        <v>3</v>
      </c>
      <c r="C7" s="20" t="s">
        <v>103</v>
      </c>
      <c r="D7" s="20" t="s">
        <v>50</v>
      </c>
      <c r="E7" s="20" t="s">
        <v>104</v>
      </c>
      <c r="F7" s="20" t="s">
        <v>52</v>
      </c>
      <c r="G7" s="20" t="s">
        <v>53</v>
      </c>
      <c r="H7" s="20" t="s">
        <v>54</v>
      </c>
      <c r="I7" s="20" t="s">
        <v>105</v>
      </c>
      <c r="J7" s="20" t="s">
        <v>106</v>
      </c>
      <c r="K7" s="20" t="s">
        <v>107</v>
      </c>
      <c r="L7" s="19">
        <v>993995950</v>
      </c>
      <c r="M7" s="20"/>
      <c r="N7" s="21" t="s">
        <v>58</v>
      </c>
      <c r="O7" s="20" t="s">
        <v>108</v>
      </c>
    </row>
    <row r="8" spans="1:18" ht="15.75" customHeight="1">
      <c r="A8" s="19">
        <v>21639918</v>
      </c>
      <c r="B8" s="20">
        <v>8</v>
      </c>
      <c r="C8" s="20" t="s">
        <v>112</v>
      </c>
      <c r="D8" s="20" t="s">
        <v>50</v>
      </c>
      <c r="E8" s="20" t="s">
        <v>113</v>
      </c>
      <c r="F8" s="20" t="s">
        <v>82</v>
      </c>
      <c r="G8" s="20" t="s">
        <v>53</v>
      </c>
      <c r="H8" s="20" t="s">
        <v>54</v>
      </c>
      <c r="I8" s="20" t="s">
        <v>55</v>
      </c>
      <c r="J8" s="20" t="s">
        <v>114</v>
      </c>
      <c r="K8" s="20" t="s">
        <v>115</v>
      </c>
      <c r="L8" s="20" t="s">
        <v>50</v>
      </c>
      <c r="M8" s="20">
        <v>945133218</v>
      </c>
      <c r="N8" s="21" t="s">
        <v>58</v>
      </c>
      <c r="O8" s="20" t="s">
        <v>86</v>
      </c>
      <c r="P8" s="26" t="s">
        <v>4672</v>
      </c>
      <c r="Q8" s="26" t="s">
        <v>4673</v>
      </c>
    </row>
    <row r="9" spans="1:18" ht="15.75" customHeight="1">
      <c r="A9" s="19">
        <v>21625522</v>
      </c>
      <c r="B9" s="20">
        <v>4</v>
      </c>
      <c r="C9" s="20" t="s">
        <v>117</v>
      </c>
      <c r="D9" s="20" t="s">
        <v>50</v>
      </c>
      <c r="E9" s="20" t="s">
        <v>118</v>
      </c>
      <c r="F9" s="20" t="s">
        <v>119</v>
      </c>
      <c r="G9" s="20" t="s">
        <v>53</v>
      </c>
      <c r="H9" s="20" t="s">
        <v>54</v>
      </c>
      <c r="I9" s="20" t="s">
        <v>120</v>
      </c>
      <c r="J9" s="20" t="s">
        <v>121</v>
      </c>
      <c r="K9" s="20" t="s">
        <v>122</v>
      </c>
      <c r="L9" s="20" t="s">
        <v>50</v>
      </c>
      <c r="M9" s="20"/>
      <c r="N9" s="21" t="s">
        <v>58</v>
      </c>
      <c r="O9" s="20" t="s">
        <v>123</v>
      </c>
    </row>
    <row r="10" spans="1:18" ht="15.75" customHeight="1">
      <c r="A10" s="19">
        <v>21503538</v>
      </c>
      <c r="B10" s="20">
        <v>7</v>
      </c>
      <c r="C10" s="20" t="s">
        <v>125</v>
      </c>
      <c r="D10" s="20" t="s">
        <v>50</v>
      </c>
      <c r="E10" s="20" t="s">
        <v>104</v>
      </c>
      <c r="F10" s="20" t="s">
        <v>52</v>
      </c>
      <c r="G10" s="20" t="s">
        <v>53</v>
      </c>
      <c r="H10" s="20" t="s">
        <v>54</v>
      </c>
      <c r="I10" s="20" t="s">
        <v>83</v>
      </c>
      <c r="J10" s="20" t="s">
        <v>126</v>
      </c>
      <c r="K10" s="20" t="s">
        <v>127</v>
      </c>
      <c r="L10" s="19">
        <v>966313671</v>
      </c>
      <c r="M10" s="20"/>
      <c r="N10" s="21" t="s">
        <v>58</v>
      </c>
      <c r="O10" s="20" t="s">
        <v>108</v>
      </c>
    </row>
    <row r="11" spans="1:18" ht="15.75" customHeight="1">
      <c r="A11" s="19">
        <v>21244982</v>
      </c>
      <c r="B11" s="20">
        <v>2</v>
      </c>
      <c r="C11" s="20" t="s">
        <v>128</v>
      </c>
      <c r="D11" s="20" t="s">
        <v>50</v>
      </c>
      <c r="E11" s="20" t="s">
        <v>129</v>
      </c>
      <c r="F11" s="20" t="s">
        <v>65</v>
      </c>
      <c r="G11" s="20" t="s">
        <v>53</v>
      </c>
      <c r="H11" s="20" t="s">
        <v>54</v>
      </c>
      <c r="I11" s="20" t="s">
        <v>130</v>
      </c>
      <c r="J11" s="20" t="s">
        <v>131</v>
      </c>
      <c r="K11" s="20" t="s">
        <v>132</v>
      </c>
      <c r="L11" s="19">
        <v>955244919</v>
      </c>
      <c r="M11" s="20"/>
      <c r="N11" s="21" t="s">
        <v>58</v>
      </c>
      <c r="O11" s="20" t="s">
        <v>69</v>
      </c>
      <c r="P11" s="26" t="s">
        <v>4674</v>
      </c>
      <c r="Q11" s="119" t="s">
        <v>4675</v>
      </c>
      <c r="R11" s="118">
        <v>45020</v>
      </c>
    </row>
    <row r="12" spans="1:18" ht="15.75" customHeight="1">
      <c r="A12" s="19">
        <v>21755873</v>
      </c>
      <c r="B12" s="20">
        <v>5</v>
      </c>
      <c r="C12" s="20" t="s">
        <v>134</v>
      </c>
      <c r="D12" s="20" t="s">
        <v>50</v>
      </c>
      <c r="E12" s="20" t="s">
        <v>118</v>
      </c>
      <c r="F12" s="20" t="s">
        <v>119</v>
      </c>
      <c r="G12" s="20" t="s">
        <v>53</v>
      </c>
      <c r="H12" s="20" t="s">
        <v>54</v>
      </c>
      <c r="I12" s="20" t="s">
        <v>83</v>
      </c>
      <c r="J12" s="20" t="s">
        <v>135</v>
      </c>
      <c r="K12" s="20" t="s">
        <v>136</v>
      </c>
      <c r="L12" s="19">
        <v>987977787</v>
      </c>
      <c r="M12" s="20">
        <v>954542930</v>
      </c>
      <c r="N12" s="21" t="s">
        <v>58</v>
      </c>
      <c r="O12" s="20" t="s">
        <v>123</v>
      </c>
    </row>
    <row r="13" spans="1:18" ht="15.75" customHeight="1">
      <c r="A13" s="19">
        <v>21697676</v>
      </c>
      <c r="B13" s="20">
        <v>2</v>
      </c>
      <c r="C13" s="20" t="s">
        <v>137</v>
      </c>
      <c r="D13" s="20" t="s">
        <v>50</v>
      </c>
      <c r="E13" s="20" t="s">
        <v>138</v>
      </c>
      <c r="F13" s="20" t="s">
        <v>82</v>
      </c>
      <c r="G13" s="20" t="s">
        <v>53</v>
      </c>
      <c r="H13" s="20" t="s">
        <v>54</v>
      </c>
      <c r="I13" s="20" t="s">
        <v>66</v>
      </c>
      <c r="J13" s="20" t="s">
        <v>139</v>
      </c>
      <c r="K13" s="20" t="s">
        <v>140</v>
      </c>
      <c r="L13" s="19">
        <v>931329290</v>
      </c>
      <c r="M13" s="20">
        <v>974193412</v>
      </c>
      <c r="N13" s="21" t="s">
        <v>58</v>
      </c>
      <c r="O13" s="20" t="s">
        <v>86</v>
      </c>
      <c r="P13" s="26" t="s">
        <v>4676</v>
      </c>
      <c r="Q13" s="26" t="s">
        <v>4677</v>
      </c>
    </row>
    <row r="14" spans="1:18" ht="15.75" customHeight="1">
      <c r="A14" s="19">
        <v>21404286</v>
      </c>
      <c r="B14" s="20" t="s">
        <v>142</v>
      </c>
      <c r="C14" s="20" t="s">
        <v>143</v>
      </c>
      <c r="D14" s="20" t="s">
        <v>50</v>
      </c>
      <c r="E14" s="20" t="s">
        <v>104</v>
      </c>
      <c r="F14" s="20" t="s">
        <v>52</v>
      </c>
      <c r="G14" s="20" t="s">
        <v>53</v>
      </c>
      <c r="H14" s="20" t="s">
        <v>54</v>
      </c>
      <c r="I14" s="20" t="s">
        <v>144</v>
      </c>
      <c r="J14" s="20" t="s">
        <v>145</v>
      </c>
      <c r="K14" s="20" t="s">
        <v>146</v>
      </c>
      <c r="L14" s="19">
        <v>996603672</v>
      </c>
      <c r="M14" s="20">
        <v>974694586</v>
      </c>
      <c r="N14" s="21" t="s">
        <v>58</v>
      </c>
      <c r="O14" s="20" t="s">
        <v>108</v>
      </c>
    </row>
    <row r="15" spans="1:18" ht="15.75" customHeight="1">
      <c r="A15" s="19">
        <v>21350424</v>
      </c>
      <c r="B15" s="20" t="s">
        <v>142</v>
      </c>
      <c r="C15" s="20" t="s">
        <v>150</v>
      </c>
      <c r="D15" s="20" t="s">
        <v>50</v>
      </c>
      <c r="E15" s="20" t="s">
        <v>51</v>
      </c>
      <c r="F15" s="20" t="s">
        <v>52</v>
      </c>
      <c r="G15" s="20" t="s">
        <v>151</v>
      </c>
      <c r="H15" s="20" t="s">
        <v>54</v>
      </c>
      <c r="I15" s="20" t="s">
        <v>144</v>
      </c>
      <c r="J15" s="20" t="s">
        <v>152</v>
      </c>
      <c r="K15" s="20" t="s">
        <v>153</v>
      </c>
      <c r="L15" s="19">
        <v>958651694</v>
      </c>
      <c r="M15" s="20"/>
      <c r="N15" s="21" t="s">
        <v>58</v>
      </c>
      <c r="O15" s="20" t="s">
        <v>59</v>
      </c>
    </row>
    <row r="16" spans="1:18" ht="15.75" customHeight="1">
      <c r="A16" s="19">
        <v>21620403</v>
      </c>
      <c r="B16" s="20">
        <v>4</v>
      </c>
      <c r="C16" s="20" t="s">
        <v>155</v>
      </c>
      <c r="D16" s="20" t="s">
        <v>50</v>
      </c>
      <c r="E16" s="20" t="s">
        <v>156</v>
      </c>
      <c r="F16" s="20" t="s">
        <v>157</v>
      </c>
      <c r="G16" s="20" t="s">
        <v>53</v>
      </c>
      <c r="H16" s="20" t="s">
        <v>54</v>
      </c>
      <c r="I16" s="20" t="s">
        <v>83</v>
      </c>
      <c r="J16" s="20" t="s">
        <v>158</v>
      </c>
      <c r="K16" s="20" t="s">
        <v>159</v>
      </c>
      <c r="L16" s="19">
        <v>949063484</v>
      </c>
      <c r="M16" s="20">
        <v>920395564</v>
      </c>
      <c r="N16" s="21" t="s">
        <v>58</v>
      </c>
      <c r="O16" s="20" t="s">
        <v>69</v>
      </c>
      <c r="P16" s="120" t="s">
        <v>4678</v>
      </c>
      <c r="Q16" s="121" t="s">
        <v>4679</v>
      </c>
      <c r="R16" s="118">
        <v>45020</v>
      </c>
    </row>
    <row r="17" spans="1:18" ht="15.75" customHeight="1">
      <c r="A17" s="19">
        <v>21744973</v>
      </c>
      <c r="B17" s="20">
        <v>1</v>
      </c>
      <c r="C17" s="20" t="s">
        <v>163</v>
      </c>
      <c r="D17" s="20" t="s">
        <v>50</v>
      </c>
      <c r="E17" s="20" t="s">
        <v>138</v>
      </c>
      <c r="F17" s="20" t="s">
        <v>82</v>
      </c>
      <c r="G17" s="20" t="s">
        <v>151</v>
      </c>
      <c r="H17" s="20" t="s">
        <v>54</v>
      </c>
      <c r="I17" s="20" t="s">
        <v>164</v>
      </c>
      <c r="J17" s="20" t="s">
        <v>165</v>
      </c>
      <c r="K17" s="20" t="s">
        <v>166</v>
      </c>
      <c r="L17" s="19">
        <v>965767223</v>
      </c>
      <c r="M17" s="20"/>
      <c r="N17" s="21" t="s">
        <v>58</v>
      </c>
      <c r="O17" s="20" t="s">
        <v>86</v>
      </c>
      <c r="P17" s="26" t="s">
        <v>4676</v>
      </c>
      <c r="Q17" s="26" t="s">
        <v>4677</v>
      </c>
    </row>
    <row r="18" spans="1:18" ht="15.75" customHeight="1">
      <c r="A18" s="19">
        <v>21745240</v>
      </c>
      <c r="B18" s="20">
        <v>6</v>
      </c>
      <c r="C18" s="20" t="s">
        <v>168</v>
      </c>
      <c r="D18" s="20" t="s">
        <v>50</v>
      </c>
      <c r="E18" s="20" t="s">
        <v>104</v>
      </c>
      <c r="F18" s="20" t="s">
        <v>52</v>
      </c>
      <c r="G18" s="20" t="s">
        <v>53</v>
      </c>
      <c r="H18" s="20" t="s">
        <v>54</v>
      </c>
      <c r="I18" s="20" t="s">
        <v>169</v>
      </c>
      <c r="J18" s="20" t="s">
        <v>170</v>
      </c>
      <c r="K18" s="20" t="s">
        <v>171</v>
      </c>
      <c r="L18" s="19">
        <v>959338934</v>
      </c>
      <c r="M18" s="20"/>
      <c r="N18" s="21" t="s">
        <v>58</v>
      </c>
      <c r="O18" s="20" t="s">
        <v>108</v>
      </c>
    </row>
    <row r="19" spans="1:18" ht="15.75" customHeight="1">
      <c r="A19" s="19">
        <v>21556384</v>
      </c>
      <c r="B19" s="20">
        <v>7</v>
      </c>
      <c r="C19" s="20" t="s">
        <v>172</v>
      </c>
      <c r="D19" s="20" t="s">
        <v>50</v>
      </c>
      <c r="E19" s="20" t="s">
        <v>104</v>
      </c>
      <c r="F19" s="20" t="s">
        <v>52</v>
      </c>
      <c r="G19" s="20" t="s">
        <v>92</v>
      </c>
      <c r="H19" s="20" t="s">
        <v>54</v>
      </c>
      <c r="I19" s="20" t="s">
        <v>66</v>
      </c>
      <c r="J19" s="20" t="s">
        <v>173</v>
      </c>
      <c r="K19" s="20" t="s">
        <v>174</v>
      </c>
      <c r="L19" s="19">
        <v>987603142</v>
      </c>
      <c r="M19" s="20"/>
      <c r="N19" s="21" t="s">
        <v>58</v>
      </c>
      <c r="O19" s="20" t="s">
        <v>108</v>
      </c>
    </row>
    <row r="20" spans="1:18" ht="15.75" customHeight="1">
      <c r="A20" s="19">
        <v>21725666</v>
      </c>
      <c r="B20" s="20">
        <v>6</v>
      </c>
      <c r="C20" s="20" t="s">
        <v>176</v>
      </c>
      <c r="D20" s="20" t="s">
        <v>50</v>
      </c>
      <c r="E20" s="20" t="s">
        <v>177</v>
      </c>
      <c r="F20" s="20" t="s">
        <v>178</v>
      </c>
      <c r="G20" s="20" t="s">
        <v>92</v>
      </c>
      <c r="H20" s="20" t="s">
        <v>54</v>
      </c>
      <c r="I20" s="20" t="s">
        <v>66</v>
      </c>
      <c r="J20" s="20" t="s">
        <v>179</v>
      </c>
      <c r="K20" s="20" t="s">
        <v>180</v>
      </c>
      <c r="L20" s="20" t="s">
        <v>50</v>
      </c>
      <c r="M20" s="20">
        <v>982708422</v>
      </c>
      <c r="N20" s="21" t="s">
        <v>58</v>
      </c>
      <c r="O20" s="20" t="s">
        <v>181</v>
      </c>
      <c r="P20" s="26" t="s">
        <v>4680</v>
      </c>
      <c r="Q20" s="26" t="s">
        <v>4681</v>
      </c>
    </row>
    <row r="21" spans="1:18" ht="15.75" customHeight="1">
      <c r="A21" s="19">
        <v>21688846</v>
      </c>
      <c r="B21" s="20">
        <v>4</v>
      </c>
      <c r="C21" s="20" t="s">
        <v>184</v>
      </c>
      <c r="D21" s="20" t="s">
        <v>50</v>
      </c>
      <c r="E21" s="20" t="s">
        <v>118</v>
      </c>
      <c r="F21" s="20" t="s">
        <v>119</v>
      </c>
      <c r="G21" s="20" t="s">
        <v>92</v>
      </c>
      <c r="H21" s="20" t="s">
        <v>54</v>
      </c>
      <c r="I21" s="20" t="s">
        <v>130</v>
      </c>
      <c r="J21" s="20" t="s">
        <v>185</v>
      </c>
      <c r="K21" s="20" t="s">
        <v>186</v>
      </c>
      <c r="L21" s="19">
        <v>973624873</v>
      </c>
      <c r="M21" s="20"/>
      <c r="N21" s="21" t="s">
        <v>58</v>
      </c>
      <c r="O21" s="20" t="s">
        <v>123</v>
      </c>
    </row>
    <row r="22" spans="1:18" ht="15.75" customHeight="1">
      <c r="A22" s="19">
        <v>21658711</v>
      </c>
      <c r="B22" s="20">
        <v>1</v>
      </c>
      <c r="C22" s="20" t="s">
        <v>188</v>
      </c>
      <c r="D22" s="20" t="s">
        <v>50</v>
      </c>
      <c r="E22" s="20" t="s">
        <v>189</v>
      </c>
      <c r="F22" s="20" t="s">
        <v>65</v>
      </c>
      <c r="G22" s="20" t="s">
        <v>92</v>
      </c>
      <c r="H22" s="20" t="s">
        <v>54</v>
      </c>
      <c r="I22" s="20" t="s">
        <v>130</v>
      </c>
      <c r="J22" s="20" t="s">
        <v>190</v>
      </c>
      <c r="K22" s="20" t="s">
        <v>191</v>
      </c>
      <c r="L22" s="19">
        <v>930166687</v>
      </c>
      <c r="M22" s="20"/>
      <c r="N22" s="21" t="s">
        <v>58</v>
      </c>
      <c r="O22" s="20" t="s">
        <v>69</v>
      </c>
      <c r="P22" s="122" t="s">
        <v>4682</v>
      </c>
      <c r="Q22" s="122" t="s">
        <v>4683</v>
      </c>
      <c r="R22" s="118">
        <v>45020</v>
      </c>
    </row>
    <row r="23" spans="1:18" ht="15.75" customHeight="1">
      <c r="A23" s="19">
        <v>21621402</v>
      </c>
      <c r="B23" s="20">
        <v>1</v>
      </c>
      <c r="C23" s="20" t="s">
        <v>197</v>
      </c>
      <c r="D23" s="20" t="s">
        <v>50</v>
      </c>
      <c r="E23" s="20" t="s">
        <v>198</v>
      </c>
      <c r="F23" s="20" t="s">
        <v>65</v>
      </c>
      <c r="G23" s="20" t="s">
        <v>92</v>
      </c>
      <c r="H23" s="20" t="s">
        <v>54</v>
      </c>
      <c r="I23" s="20" t="s">
        <v>105</v>
      </c>
      <c r="J23" s="20" t="s">
        <v>199</v>
      </c>
      <c r="K23" s="20" t="s">
        <v>200</v>
      </c>
      <c r="L23" s="19">
        <v>999148135</v>
      </c>
      <c r="M23" s="20"/>
      <c r="N23" s="21" t="s">
        <v>58</v>
      </c>
      <c r="O23" s="20" t="s">
        <v>123</v>
      </c>
      <c r="P23" s="26" t="s">
        <v>4684</v>
      </c>
      <c r="Q23" s="123" t="s">
        <v>4685</v>
      </c>
      <c r="R23" s="118">
        <v>45020</v>
      </c>
    </row>
    <row r="24" spans="1:18" ht="15.75" customHeight="1">
      <c r="A24" s="19">
        <v>21540754</v>
      </c>
      <c r="B24" s="20">
        <v>3</v>
      </c>
      <c r="C24" s="20" t="s">
        <v>201</v>
      </c>
      <c r="D24" s="20" t="s">
        <v>50</v>
      </c>
      <c r="E24" s="20" t="s">
        <v>202</v>
      </c>
      <c r="F24" s="20" t="s">
        <v>82</v>
      </c>
      <c r="G24" s="20" t="s">
        <v>53</v>
      </c>
      <c r="H24" s="20" t="s">
        <v>54</v>
      </c>
      <c r="I24" s="20" t="s">
        <v>55</v>
      </c>
      <c r="J24" s="20" t="s">
        <v>203</v>
      </c>
      <c r="K24" s="20" t="s">
        <v>204</v>
      </c>
      <c r="L24" s="19">
        <v>958036799</v>
      </c>
      <c r="M24" s="20">
        <v>940579088</v>
      </c>
      <c r="N24" s="21" t="s">
        <v>58</v>
      </c>
      <c r="O24" s="20" t="s">
        <v>86</v>
      </c>
      <c r="P24" s="26" t="s">
        <v>4686</v>
      </c>
      <c r="Q24" s="124" t="s">
        <v>4687</v>
      </c>
    </row>
    <row r="25" spans="1:18" ht="15.75" customHeight="1">
      <c r="A25" s="19">
        <v>21802499</v>
      </c>
      <c r="B25" s="20">
        <v>8</v>
      </c>
      <c r="C25" s="20" t="s">
        <v>206</v>
      </c>
      <c r="D25" s="20" t="s">
        <v>50</v>
      </c>
      <c r="E25" s="20" t="s">
        <v>118</v>
      </c>
      <c r="F25" s="20" t="s">
        <v>119</v>
      </c>
      <c r="G25" s="20" t="s">
        <v>53</v>
      </c>
      <c r="H25" s="20" t="s">
        <v>54</v>
      </c>
      <c r="I25" s="20" t="s">
        <v>83</v>
      </c>
      <c r="J25" s="20" t="s">
        <v>207</v>
      </c>
      <c r="K25" s="20" t="s">
        <v>208</v>
      </c>
      <c r="L25" s="20" t="s">
        <v>50</v>
      </c>
      <c r="M25" s="20">
        <v>920368142</v>
      </c>
      <c r="N25" s="21" t="s">
        <v>58</v>
      </c>
      <c r="O25" s="20" t="s">
        <v>123</v>
      </c>
    </row>
    <row r="26" spans="1:18" ht="15.75" customHeight="1">
      <c r="A26" s="19">
        <v>21779640</v>
      </c>
      <c r="B26" s="20">
        <v>7</v>
      </c>
      <c r="C26" s="20" t="s">
        <v>227</v>
      </c>
      <c r="D26" s="20" t="s">
        <v>50</v>
      </c>
      <c r="E26" s="20" t="s">
        <v>228</v>
      </c>
      <c r="F26" s="20" t="s">
        <v>91</v>
      </c>
      <c r="G26" s="20" t="s">
        <v>92</v>
      </c>
      <c r="H26" s="20" t="s">
        <v>54</v>
      </c>
      <c r="I26" s="20" t="s">
        <v>229</v>
      </c>
      <c r="J26" s="20" t="s">
        <v>230</v>
      </c>
      <c r="K26" s="20" t="s">
        <v>231</v>
      </c>
      <c r="L26" s="19">
        <v>976075542</v>
      </c>
      <c r="M26" s="20"/>
      <c r="N26" s="21" t="s">
        <v>58</v>
      </c>
      <c r="O26" s="20" t="s">
        <v>69</v>
      </c>
      <c r="P26" s="26" t="s">
        <v>4688</v>
      </c>
      <c r="Q26" s="26" t="s">
        <v>4689</v>
      </c>
      <c r="R26" s="118">
        <v>45020</v>
      </c>
    </row>
    <row r="27" spans="1:18" ht="15.75" customHeight="1">
      <c r="A27" s="19">
        <v>21752028</v>
      </c>
      <c r="B27" s="20">
        <v>2</v>
      </c>
      <c r="C27" s="20" t="s">
        <v>235</v>
      </c>
      <c r="D27" s="20" t="s">
        <v>50</v>
      </c>
      <c r="E27" s="20" t="s">
        <v>177</v>
      </c>
      <c r="F27" s="20" t="s">
        <v>178</v>
      </c>
      <c r="G27" s="20" t="s">
        <v>92</v>
      </c>
      <c r="H27" s="20" t="s">
        <v>54</v>
      </c>
      <c r="I27" s="20" t="s">
        <v>236</v>
      </c>
      <c r="J27" s="20" t="s">
        <v>237</v>
      </c>
      <c r="K27" s="20" t="s">
        <v>238</v>
      </c>
      <c r="L27" s="19">
        <v>988383892</v>
      </c>
      <c r="M27" s="20"/>
      <c r="N27" s="21" t="s">
        <v>58</v>
      </c>
      <c r="O27" s="20" t="s">
        <v>181</v>
      </c>
      <c r="P27" s="26" t="s">
        <v>4680</v>
      </c>
      <c r="Q27" s="26" t="s">
        <v>4681</v>
      </c>
    </row>
    <row r="28" spans="1:18" ht="15.75" customHeight="1">
      <c r="A28" s="19">
        <v>21722516</v>
      </c>
      <c r="B28" s="20">
        <v>7</v>
      </c>
      <c r="C28" s="20" t="s">
        <v>239</v>
      </c>
      <c r="D28" s="20" t="s">
        <v>50</v>
      </c>
      <c r="E28" s="20" t="s">
        <v>64</v>
      </c>
      <c r="F28" s="20" t="s">
        <v>65</v>
      </c>
      <c r="G28" s="20" t="s">
        <v>240</v>
      </c>
      <c r="H28" s="20" t="s">
        <v>54</v>
      </c>
      <c r="I28" s="20" t="s">
        <v>236</v>
      </c>
      <c r="J28" s="20" t="s">
        <v>241</v>
      </c>
      <c r="K28" s="20" t="s">
        <v>242</v>
      </c>
      <c r="L28" s="20" t="s">
        <v>50</v>
      </c>
      <c r="M28" s="20"/>
      <c r="N28" s="21" t="s">
        <v>58</v>
      </c>
      <c r="O28" s="20" t="s">
        <v>69</v>
      </c>
      <c r="P28" s="26" t="s">
        <v>4690</v>
      </c>
      <c r="Q28" s="26" t="s">
        <v>4691</v>
      </c>
    </row>
    <row r="29" spans="1:18" ht="13.8">
      <c r="A29" s="19">
        <v>21631605</v>
      </c>
      <c r="B29" s="20">
        <v>3</v>
      </c>
      <c r="C29" s="20" t="s">
        <v>243</v>
      </c>
      <c r="D29" s="20" t="s">
        <v>50</v>
      </c>
      <c r="E29" s="20" t="s">
        <v>138</v>
      </c>
      <c r="F29" s="20" t="s">
        <v>82</v>
      </c>
      <c r="G29" s="20" t="s">
        <v>92</v>
      </c>
      <c r="H29" s="20" t="s">
        <v>54</v>
      </c>
      <c r="I29" s="20" t="s">
        <v>244</v>
      </c>
      <c r="J29" s="20" t="s">
        <v>245</v>
      </c>
      <c r="K29" s="20" t="s">
        <v>246</v>
      </c>
      <c r="L29" s="20" t="s">
        <v>50</v>
      </c>
      <c r="M29" s="20"/>
      <c r="N29" s="21" t="s">
        <v>58</v>
      </c>
      <c r="O29" s="20" t="s">
        <v>86</v>
      </c>
      <c r="P29" s="26" t="s">
        <v>4676</v>
      </c>
      <c r="Q29" s="26" t="s">
        <v>4677</v>
      </c>
    </row>
    <row r="30" spans="1:18" ht="13.8">
      <c r="A30" s="19">
        <v>21854135</v>
      </c>
      <c r="B30" s="20">
        <v>6</v>
      </c>
      <c r="C30" s="20" t="s">
        <v>251</v>
      </c>
      <c r="D30" s="20" t="s">
        <v>50</v>
      </c>
      <c r="E30" s="20" t="s">
        <v>252</v>
      </c>
      <c r="F30" s="20" t="s">
        <v>253</v>
      </c>
      <c r="G30" s="20" t="s">
        <v>92</v>
      </c>
      <c r="H30" s="20" t="s">
        <v>54</v>
      </c>
      <c r="I30" s="20" t="s">
        <v>254</v>
      </c>
      <c r="J30" s="20" t="s">
        <v>255</v>
      </c>
      <c r="K30" s="20" t="s">
        <v>256</v>
      </c>
      <c r="L30" s="20" t="s">
        <v>50</v>
      </c>
      <c r="M30" s="20"/>
      <c r="N30" s="21" t="s">
        <v>58</v>
      </c>
      <c r="O30" s="20" t="s">
        <v>123</v>
      </c>
      <c r="P30" s="125" t="s">
        <v>4692</v>
      </c>
      <c r="Q30" s="124" t="s">
        <v>4693</v>
      </c>
      <c r="R30" s="118">
        <v>45020</v>
      </c>
    </row>
    <row r="31" spans="1:18" ht="13.8">
      <c r="A31" s="19">
        <v>21620086</v>
      </c>
      <c r="B31" s="20">
        <v>1</v>
      </c>
      <c r="C31" s="20" t="s">
        <v>260</v>
      </c>
      <c r="D31" s="20" t="s">
        <v>50</v>
      </c>
      <c r="E31" s="20" t="s">
        <v>252</v>
      </c>
      <c r="F31" s="20" t="s">
        <v>253</v>
      </c>
      <c r="G31" s="20" t="s">
        <v>92</v>
      </c>
      <c r="H31" s="20" t="s">
        <v>54</v>
      </c>
      <c r="I31" s="20" t="s">
        <v>66</v>
      </c>
      <c r="J31" s="20" t="s">
        <v>261</v>
      </c>
      <c r="K31" s="20" t="s">
        <v>262</v>
      </c>
      <c r="L31" s="20" t="s">
        <v>50</v>
      </c>
      <c r="M31" s="20"/>
      <c r="N31" s="21" t="s">
        <v>58</v>
      </c>
      <c r="O31" s="20" t="s">
        <v>123</v>
      </c>
      <c r="P31" s="125" t="s">
        <v>4692</v>
      </c>
      <c r="Q31" s="124" t="s">
        <v>4693</v>
      </c>
      <c r="R31" s="118">
        <v>45020</v>
      </c>
    </row>
    <row r="32" spans="1:18" ht="13.8">
      <c r="A32" s="19">
        <v>21863076</v>
      </c>
      <c r="B32" s="20">
        <v>6</v>
      </c>
      <c r="C32" s="20" t="s">
        <v>264</v>
      </c>
      <c r="D32" s="20" t="s">
        <v>50</v>
      </c>
      <c r="E32" s="20" t="s">
        <v>118</v>
      </c>
      <c r="F32" s="20" t="s">
        <v>119</v>
      </c>
      <c r="G32" s="20" t="s">
        <v>92</v>
      </c>
      <c r="H32" s="20" t="s">
        <v>54</v>
      </c>
      <c r="I32" s="20" t="s">
        <v>254</v>
      </c>
      <c r="J32" s="20" t="s">
        <v>265</v>
      </c>
      <c r="K32" s="20" t="s">
        <v>266</v>
      </c>
      <c r="L32" s="19">
        <v>988645979</v>
      </c>
      <c r="M32" s="20"/>
      <c r="N32" s="21" t="s">
        <v>58</v>
      </c>
      <c r="O32" s="20" t="s">
        <v>123</v>
      </c>
    </row>
    <row r="33" spans="1:18" ht="13.8">
      <c r="A33" s="19">
        <v>21766129</v>
      </c>
      <c r="B33" s="20">
        <v>3</v>
      </c>
      <c r="C33" s="20" t="s">
        <v>267</v>
      </c>
      <c r="D33" s="20" t="s">
        <v>50</v>
      </c>
      <c r="E33" s="20" t="s">
        <v>51</v>
      </c>
      <c r="F33" s="20" t="s">
        <v>52</v>
      </c>
      <c r="G33" s="20" t="s">
        <v>53</v>
      </c>
      <c r="H33" s="20" t="s">
        <v>54</v>
      </c>
      <c r="I33" s="20" t="s">
        <v>66</v>
      </c>
      <c r="J33" s="20" t="s">
        <v>268</v>
      </c>
      <c r="K33" s="20" t="s">
        <v>269</v>
      </c>
      <c r="L33" s="20" t="s">
        <v>50</v>
      </c>
      <c r="M33" s="20"/>
      <c r="N33" s="21" t="s">
        <v>58</v>
      </c>
      <c r="O33" s="20" t="s">
        <v>59</v>
      </c>
    </row>
    <row r="34" spans="1:18" ht="14.4">
      <c r="A34" s="19">
        <v>21674691</v>
      </c>
      <c r="B34" s="20">
        <v>0</v>
      </c>
      <c r="C34" s="20" t="s">
        <v>270</v>
      </c>
      <c r="D34" s="20" t="s">
        <v>50</v>
      </c>
      <c r="E34" s="20" t="s">
        <v>271</v>
      </c>
      <c r="F34" s="20" t="s">
        <v>82</v>
      </c>
      <c r="G34" s="20" t="s">
        <v>53</v>
      </c>
      <c r="H34" s="20" t="s">
        <v>54</v>
      </c>
      <c r="I34" s="20" t="s">
        <v>66</v>
      </c>
      <c r="J34" s="20" t="s">
        <v>272</v>
      </c>
      <c r="K34" s="20" t="s">
        <v>273</v>
      </c>
      <c r="L34" s="19">
        <v>968250349</v>
      </c>
      <c r="M34" s="20"/>
      <c r="N34" s="21" t="s">
        <v>58</v>
      </c>
      <c r="O34" s="20" t="s">
        <v>86</v>
      </c>
      <c r="P34" s="122" t="s">
        <v>4694</v>
      </c>
      <c r="Q34" s="122" t="s">
        <v>4695</v>
      </c>
    </row>
    <row r="35" spans="1:18" ht="13.8">
      <c r="A35" s="19">
        <v>21521859</v>
      </c>
      <c r="B35" s="20">
        <v>7</v>
      </c>
      <c r="C35" s="20" t="s">
        <v>275</v>
      </c>
      <c r="D35" s="20" t="s">
        <v>50</v>
      </c>
      <c r="E35" s="20" t="s">
        <v>177</v>
      </c>
      <c r="F35" s="20" t="s">
        <v>178</v>
      </c>
      <c r="G35" s="20" t="s">
        <v>53</v>
      </c>
      <c r="H35" s="20" t="s">
        <v>54</v>
      </c>
      <c r="I35" s="20" t="s">
        <v>66</v>
      </c>
      <c r="J35" s="20" t="s">
        <v>276</v>
      </c>
      <c r="K35" s="20" t="s">
        <v>277</v>
      </c>
      <c r="L35" s="19">
        <v>959479944</v>
      </c>
      <c r="M35" s="20"/>
      <c r="N35" s="21" t="s">
        <v>58</v>
      </c>
      <c r="O35" s="20" t="s">
        <v>181</v>
      </c>
      <c r="P35" s="26" t="s">
        <v>4680</v>
      </c>
      <c r="Q35" s="26" t="s">
        <v>4681</v>
      </c>
    </row>
    <row r="36" spans="1:18" ht="13.8">
      <c r="A36" s="19">
        <v>21591697</v>
      </c>
      <c r="B36" s="20">
        <v>9</v>
      </c>
      <c r="C36" s="20" t="s">
        <v>284</v>
      </c>
      <c r="D36" s="20" t="s">
        <v>50</v>
      </c>
      <c r="E36" s="20" t="s">
        <v>104</v>
      </c>
      <c r="F36" s="20" t="s">
        <v>52</v>
      </c>
      <c r="G36" s="20" t="s">
        <v>92</v>
      </c>
      <c r="H36" s="20" t="s">
        <v>54</v>
      </c>
      <c r="I36" s="20" t="s">
        <v>285</v>
      </c>
      <c r="J36" s="20" t="s">
        <v>286</v>
      </c>
      <c r="K36" s="20" t="s">
        <v>287</v>
      </c>
      <c r="L36" s="19">
        <v>950493896</v>
      </c>
      <c r="M36" s="20"/>
      <c r="N36" s="21" t="s">
        <v>58</v>
      </c>
      <c r="O36" s="20" t="s">
        <v>108</v>
      </c>
    </row>
    <row r="37" spans="1:18" ht="13.8">
      <c r="A37" s="19">
        <v>21588993</v>
      </c>
      <c r="B37" s="20">
        <v>9</v>
      </c>
      <c r="C37" s="20" t="s">
        <v>288</v>
      </c>
      <c r="D37" s="20" t="s">
        <v>50</v>
      </c>
      <c r="E37" s="20" t="s">
        <v>289</v>
      </c>
      <c r="F37" s="20" t="s">
        <v>82</v>
      </c>
      <c r="G37" s="20" t="s">
        <v>92</v>
      </c>
      <c r="H37" s="20" t="s">
        <v>54</v>
      </c>
      <c r="I37" s="20" t="s">
        <v>285</v>
      </c>
      <c r="J37" s="20" t="s">
        <v>290</v>
      </c>
      <c r="K37" s="20" t="s">
        <v>291</v>
      </c>
      <c r="L37" s="20" t="s">
        <v>50</v>
      </c>
      <c r="M37" s="20">
        <v>974044404</v>
      </c>
      <c r="N37" s="21" t="s">
        <v>58</v>
      </c>
      <c r="O37" s="20" t="s">
        <v>86</v>
      </c>
    </row>
    <row r="38" spans="1:18" ht="14.4">
      <c r="A38" s="19">
        <v>21849316</v>
      </c>
      <c r="B38" s="20">
        <v>5</v>
      </c>
      <c r="C38" s="20" t="s">
        <v>293</v>
      </c>
      <c r="D38" s="20" t="s">
        <v>50</v>
      </c>
      <c r="E38" s="20" t="s">
        <v>294</v>
      </c>
      <c r="F38" s="20" t="s">
        <v>295</v>
      </c>
      <c r="G38" s="20" t="s">
        <v>92</v>
      </c>
      <c r="H38" s="20" t="s">
        <v>54</v>
      </c>
      <c r="I38" s="20" t="s">
        <v>105</v>
      </c>
      <c r="J38" s="20" t="s">
        <v>296</v>
      </c>
      <c r="K38" s="20" t="s">
        <v>297</v>
      </c>
      <c r="L38" s="19">
        <v>947035059</v>
      </c>
      <c r="M38" s="20">
        <v>941153622</v>
      </c>
      <c r="N38" s="21" t="s">
        <v>58</v>
      </c>
      <c r="O38" s="20" t="s">
        <v>181</v>
      </c>
      <c r="P38" s="122" t="s">
        <v>4696</v>
      </c>
      <c r="Q38" s="27" t="s">
        <v>4697</v>
      </c>
      <c r="R38" s="118">
        <v>45020</v>
      </c>
    </row>
    <row r="39" spans="1:18" ht="13.8">
      <c r="A39" s="19">
        <v>27578592</v>
      </c>
      <c r="B39" s="20" t="s">
        <v>142</v>
      </c>
      <c r="C39" s="20" t="s">
        <v>300</v>
      </c>
      <c r="D39" s="20" t="s">
        <v>50</v>
      </c>
      <c r="E39" s="20" t="s">
        <v>177</v>
      </c>
      <c r="F39" s="20" t="s">
        <v>178</v>
      </c>
      <c r="G39" s="20" t="s">
        <v>214</v>
      </c>
      <c r="H39" s="20" t="s">
        <v>54</v>
      </c>
      <c r="I39" s="20" t="s">
        <v>285</v>
      </c>
      <c r="J39" s="20" t="s">
        <v>301</v>
      </c>
      <c r="K39" s="20" t="s">
        <v>302</v>
      </c>
      <c r="L39" s="20" t="s">
        <v>50</v>
      </c>
      <c r="M39" s="20"/>
      <c r="N39" s="21" t="s">
        <v>58</v>
      </c>
      <c r="O39" s="20" t="s">
        <v>181</v>
      </c>
      <c r="P39" s="26" t="s">
        <v>4680</v>
      </c>
      <c r="Q39" s="26" t="s">
        <v>4681</v>
      </c>
    </row>
    <row r="40" spans="1:18" ht="13.8">
      <c r="A40" s="19">
        <v>21748659</v>
      </c>
      <c r="B40" s="20">
        <v>9</v>
      </c>
      <c r="C40" s="20" t="s">
        <v>304</v>
      </c>
      <c r="D40" s="20" t="s">
        <v>50</v>
      </c>
      <c r="E40" s="20" t="s">
        <v>51</v>
      </c>
      <c r="F40" s="20" t="s">
        <v>52</v>
      </c>
      <c r="G40" s="20" t="s">
        <v>92</v>
      </c>
      <c r="H40" s="20" t="s">
        <v>54</v>
      </c>
      <c r="I40" s="20" t="s">
        <v>83</v>
      </c>
      <c r="J40" s="20" t="s">
        <v>305</v>
      </c>
      <c r="K40" s="20" t="s">
        <v>306</v>
      </c>
      <c r="L40" s="19">
        <v>940887054</v>
      </c>
      <c r="M40" s="20"/>
      <c r="N40" s="21" t="s">
        <v>58</v>
      </c>
      <c r="O40" s="20" t="s">
        <v>59</v>
      </c>
    </row>
    <row r="41" spans="1:18" ht="13.8">
      <c r="A41" s="19">
        <v>26553664</v>
      </c>
      <c r="B41" s="20">
        <v>6</v>
      </c>
      <c r="C41" s="20" t="s">
        <v>307</v>
      </c>
      <c r="D41" s="20" t="s">
        <v>50</v>
      </c>
      <c r="E41" s="20" t="s">
        <v>51</v>
      </c>
      <c r="F41" s="20" t="s">
        <v>52</v>
      </c>
      <c r="G41" s="20" t="s">
        <v>53</v>
      </c>
      <c r="H41" s="20" t="s">
        <v>54</v>
      </c>
      <c r="I41" s="20" t="s">
        <v>105</v>
      </c>
      <c r="J41" s="20" t="s">
        <v>308</v>
      </c>
      <c r="K41" s="20" t="s">
        <v>309</v>
      </c>
      <c r="L41" s="20" t="s">
        <v>50</v>
      </c>
      <c r="M41" s="20"/>
      <c r="N41" s="21" t="s">
        <v>58</v>
      </c>
      <c r="O41" s="20" t="s">
        <v>59</v>
      </c>
    </row>
    <row r="42" spans="1:18" ht="13.8">
      <c r="A42" s="19">
        <v>21636941</v>
      </c>
      <c r="B42" s="20">
        <v>6</v>
      </c>
      <c r="C42" s="20" t="s">
        <v>310</v>
      </c>
      <c r="D42" s="20" t="s">
        <v>50</v>
      </c>
      <c r="E42" s="20" t="s">
        <v>311</v>
      </c>
      <c r="F42" s="20" t="s">
        <v>178</v>
      </c>
      <c r="G42" s="20" t="s">
        <v>53</v>
      </c>
      <c r="H42" s="20" t="s">
        <v>54</v>
      </c>
      <c r="I42" s="20" t="s">
        <v>66</v>
      </c>
      <c r="J42" s="20" t="s">
        <v>312</v>
      </c>
      <c r="K42" s="20" t="s">
        <v>313</v>
      </c>
      <c r="L42" s="19">
        <v>965340899</v>
      </c>
      <c r="M42" s="20"/>
      <c r="N42" s="21" t="s">
        <v>58</v>
      </c>
      <c r="O42" s="20" t="s">
        <v>181</v>
      </c>
      <c r="P42" s="27" t="s">
        <v>4698</v>
      </c>
      <c r="Q42" s="27" t="s">
        <v>4699</v>
      </c>
    </row>
    <row r="43" spans="1:18" ht="13.8">
      <c r="A43" s="19">
        <v>24068363</v>
      </c>
      <c r="B43" s="20">
        <v>6</v>
      </c>
      <c r="C43" s="20" t="s">
        <v>315</v>
      </c>
      <c r="D43" s="20" t="s">
        <v>50</v>
      </c>
      <c r="E43" s="20" t="s">
        <v>316</v>
      </c>
      <c r="F43" s="20" t="s">
        <v>82</v>
      </c>
      <c r="G43" s="20" t="s">
        <v>53</v>
      </c>
      <c r="H43" s="20" t="s">
        <v>54</v>
      </c>
      <c r="I43" s="20" t="s">
        <v>66</v>
      </c>
      <c r="J43" s="20" t="s">
        <v>317</v>
      </c>
      <c r="K43" s="20" t="s">
        <v>318</v>
      </c>
      <c r="L43" s="19">
        <v>981320550</v>
      </c>
      <c r="M43" s="20"/>
      <c r="N43" s="21" t="s">
        <v>58</v>
      </c>
      <c r="O43" s="20" t="s">
        <v>86</v>
      </c>
      <c r="P43" s="26" t="s">
        <v>4668</v>
      </c>
      <c r="Q43" s="26" t="s">
        <v>4669</v>
      </c>
    </row>
    <row r="44" spans="1:18" ht="13.8">
      <c r="A44" s="19">
        <v>26957716</v>
      </c>
      <c r="B44" s="20">
        <v>9</v>
      </c>
      <c r="C44" s="20" t="s">
        <v>322</v>
      </c>
      <c r="D44" s="20" t="s">
        <v>50</v>
      </c>
      <c r="E44" s="20" t="s">
        <v>323</v>
      </c>
      <c r="F44" s="20" t="s">
        <v>82</v>
      </c>
      <c r="G44" s="20" t="s">
        <v>53</v>
      </c>
      <c r="H44" s="20" t="s">
        <v>54</v>
      </c>
      <c r="I44" s="20" t="s">
        <v>105</v>
      </c>
      <c r="J44" s="20" t="s">
        <v>324</v>
      </c>
      <c r="K44" s="20" t="s">
        <v>325</v>
      </c>
      <c r="L44" s="19">
        <v>951178796</v>
      </c>
      <c r="M44" s="20">
        <v>978575021</v>
      </c>
      <c r="N44" s="21" t="s">
        <v>58</v>
      </c>
      <c r="O44" s="20" t="s">
        <v>86</v>
      </c>
      <c r="P44" s="26" t="s">
        <v>4700</v>
      </c>
      <c r="Q44" s="26" t="s">
        <v>4701</v>
      </c>
    </row>
    <row r="45" spans="1:18" ht="13.8">
      <c r="A45" s="19">
        <v>22478838</v>
      </c>
      <c r="B45" s="20" t="s">
        <v>142</v>
      </c>
      <c r="C45" s="20" t="s">
        <v>327</v>
      </c>
      <c r="D45" s="20" t="s">
        <v>50</v>
      </c>
      <c r="E45" s="20" t="s">
        <v>311</v>
      </c>
      <c r="F45" s="20" t="s">
        <v>178</v>
      </c>
      <c r="G45" s="20" t="s">
        <v>92</v>
      </c>
      <c r="H45" s="20" t="s">
        <v>54</v>
      </c>
      <c r="I45" s="20" t="s">
        <v>285</v>
      </c>
      <c r="J45" s="20" t="s">
        <v>328</v>
      </c>
      <c r="K45" s="20" t="s">
        <v>329</v>
      </c>
      <c r="L45" s="19">
        <v>990027931</v>
      </c>
      <c r="M45" s="20"/>
      <c r="N45" s="21" t="s">
        <v>58</v>
      </c>
      <c r="O45" s="20" t="s">
        <v>181</v>
      </c>
      <c r="P45" s="27" t="s">
        <v>4702</v>
      </c>
      <c r="Q45" s="126" t="s">
        <v>4703</v>
      </c>
    </row>
    <row r="46" spans="1:18" ht="13.8">
      <c r="A46" s="19">
        <v>21775623</v>
      </c>
      <c r="B46" s="20">
        <v>5</v>
      </c>
      <c r="C46" s="20" t="s">
        <v>330</v>
      </c>
      <c r="D46" s="20" t="s">
        <v>50</v>
      </c>
      <c r="E46" s="20" t="s">
        <v>81</v>
      </c>
      <c r="F46" s="20" t="s">
        <v>82</v>
      </c>
      <c r="G46" s="20" t="s">
        <v>92</v>
      </c>
      <c r="H46" s="20" t="s">
        <v>54</v>
      </c>
      <c r="I46" s="20" t="s">
        <v>285</v>
      </c>
      <c r="J46" s="20" t="s">
        <v>331</v>
      </c>
      <c r="K46" s="20" t="s">
        <v>332</v>
      </c>
      <c r="L46" s="19">
        <v>976474625</v>
      </c>
      <c r="M46" s="20"/>
      <c r="N46" s="21" t="s">
        <v>58</v>
      </c>
      <c r="O46" s="20" t="s">
        <v>86</v>
      </c>
      <c r="P46" s="26" t="s">
        <v>4668</v>
      </c>
      <c r="Q46" s="26" t="s">
        <v>4669</v>
      </c>
    </row>
    <row r="47" spans="1:18" ht="13.8">
      <c r="A47" s="19">
        <v>27481915</v>
      </c>
      <c r="B47" s="20">
        <v>4</v>
      </c>
      <c r="C47" s="20" t="s">
        <v>333</v>
      </c>
      <c r="D47" s="20" t="s">
        <v>50</v>
      </c>
      <c r="E47" s="20" t="s">
        <v>81</v>
      </c>
      <c r="F47" s="20" t="s">
        <v>82</v>
      </c>
      <c r="G47" s="20" t="s">
        <v>53</v>
      </c>
      <c r="H47" s="20" t="s">
        <v>54</v>
      </c>
      <c r="I47" s="20" t="s">
        <v>66</v>
      </c>
      <c r="J47" s="20" t="s">
        <v>334</v>
      </c>
      <c r="K47" s="20" t="s">
        <v>335</v>
      </c>
      <c r="L47" s="19">
        <v>986979390</v>
      </c>
      <c r="M47" s="20"/>
      <c r="N47" s="21" t="s">
        <v>58</v>
      </c>
      <c r="O47" s="20" t="s">
        <v>86</v>
      </c>
      <c r="P47" s="26" t="s">
        <v>4668</v>
      </c>
      <c r="Q47" s="26" t="s">
        <v>4669</v>
      </c>
    </row>
    <row r="48" spans="1:18" ht="14.4">
      <c r="A48" s="19">
        <v>21696796</v>
      </c>
      <c r="B48" s="20">
        <v>8</v>
      </c>
      <c r="C48" s="20" t="s">
        <v>337</v>
      </c>
      <c r="D48" s="20" t="s">
        <v>50</v>
      </c>
      <c r="E48" s="20" t="s">
        <v>338</v>
      </c>
      <c r="F48" s="20" t="s">
        <v>82</v>
      </c>
      <c r="G48" s="20" t="s">
        <v>92</v>
      </c>
      <c r="H48" s="20" t="s">
        <v>54</v>
      </c>
      <c r="I48" s="20" t="s">
        <v>120</v>
      </c>
      <c r="J48" s="20" t="s">
        <v>339</v>
      </c>
      <c r="K48" s="20" t="s">
        <v>340</v>
      </c>
      <c r="L48" s="20" t="s">
        <v>50</v>
      </c>
      <c r="M48" s="20"/>
      <c r="N48" s="21" t="s">
        <v>58</v>
      </c>
      <c r="O48" s="20" t="s">
        <v>86</v>
      </c>
      <c r="P48" s="122" t="s">
        <v>4694</v>
      </c>
      <c r="Q48" s="122" t="s">
        <v>4695</v>
      </c>
    </row>
    <row r="49" spans="1:18" ht="13.8">
      <c r="A49" s="19">
        <v>24252621</v>
      </c>
      <c r="B49" s="20" t="s">
        <v>142</v>
      </c>
      <c r="C49" s="20" t="s">
        <v>341</v>
      </c>
      <c r="D49" s="20" t="s">
        <v>50</v>
      </c>
      <c r="E49" s="20" t="s">
        <v>177</v>
      </c>
      <c r="F49" s="20" t="s">
        <v>178</v>
      </c>
      <c r="G49" s="20" t="s">
        <v>279</v>
      </c>
      <c r="H49" s="20" t="s">
        <v>54</v>
      </c>
      <c r="I49" s="20" t="s">
        <v>66</v>
      </c>
      <c r="J49" s="20" t="s">
        <v>342</v>
      </c>
      <c r="K49" s="20" t="s">
        <v>343</v>
      </c>
      <c r="L49" s="20" t="s">
        <v>50</v>
      </c>
      <c r="M49" s="20"/>
      <c r="N49" s="21" t="s">
        <v>58</v>
      </c>
      <c r="O49" s="20" t="s">
        <v>181</v>
      </c>
      <c r="P49" s="26" t="s">
        <v>4680</v>
      </c>
      <c r="Q49" s="26" t="s">
        <v>4681</v>
      </c>
    </row>
    <row r="50" spans="1:18" ht="14.4">
      <c r="A50" s="19">
        <v>21567649</v>
      </c>
      <c r="B50" s="20">
        <v>8</v>
      </c>
      <c r="C50" s="20" t="s">
        <v>345</v>
      </c>
      <c r="D50" s="20" t="s">
        <v>50</v>
      </c>
      <c r="E50" s="20" t="s">
        <v>220</v>
      </c>
      <c r="F50" s="20" t="s">
        <v>65</v>
      </c>
      <c r="G50" s="20" t="s">
        <v>151</v>
      </c>
      <c r="H50" s="20" t="s">
        <v>54</v>
      </c>
      <c r="I50" s="20" t="s">
        <v>66</v>
      </c>
      <c r="J50" s="20" t="s">
        <v>346</v>
      </c>
      <c r="K50" s="20" t="s">
        <v>347</v>
      </c>
      <c r="L50" s="20" t="s">
        <v>50</v>
      </c>
      <c r="M50" s="20"/>
      <c r="N50" s="21" t="s">
        <v>58</v>
      </c>
      <c r="O50" s="20" t="s">
        <v>69</v>
      </c>
      <c r="P50" s="122" t="s">
        <v>4704</v>
      </c>
      <c r="Q50" s="122" t="s">
        <v>4705</v>
      </c>
      <c r="R50" s="118">
        <v>45020</v>
      </c>
    </row>
    <row r="51" spans="1:18" ht="13.8">
      <c r="A51" s="19">
        <v>25925466</v>
      </c>
      <c r="B51" s="20">
        <v>3</v>
      </c>
      <c r="C51" s="20" t="s">
        <v>348</v>
      </c>
      <c r="D51" s="20" t="s">
        <v>50</v>
      </c>
      <c r="E51" s="20" t="s">
        <v>316</v>
      </c>
      <c r="F51" s="20" t="s">
        <v>82</v>
      </c>
      <c r="G51" s="20" t="s">
        <v>92</v>
      </c>
      <c r="H51" s="20" t="s">
        <v>54</v>
      </c>
      <c r="I51" s="20" t="s">
        <v>66</v>
      </c>
      <c r="J51" s="20" t="s">
        <v>349</v>
      </c>
      <c r="K51" s="20" t="s">
        <v>350</v>
      </c>
      <c r="L51" s="20" t="s">
        <v>50</v>
      </c>
      <c r="M51" s="20"/>
      <c r="N51" s="21" t="s">
        <v>58</v>
      </c>
      <c r="O51" s="20" t="s">
        <v>86</v>
      </c>
      <c r="P51" s="26" t="s">
        <v>4668</v>
      </c>
      <c r="Q51" s="26" t="s">
        <v>4669</v>
      </c>
    </row>
    <row r="52" spans="1:18" ht="13.8">
      <c r="A52" s="19">
        <v>26730460</v>
      </c>
      <c r="B52" s="20">
        <v>2</v>
      </c>
      <c r="C52" s="20" t="s">
        <v>352</v>
      </c>
      <c r="D52" s="20" t="s">
        <v>50</v>
      </c>
      <c r="E52" s="20" t="s">
        <v>177</v>
      </c>
      <c r="F52" s="20" t="s">
        <v>178</v>
      </c>
      <c r="G52" s="20" t="s">
        <v>279</v>
      </c>
      <c r="H52" s="20" t="s">
        <v>54</v>
      </c>
      <c r="I52" s="20" t="s">
        <v>66</v>
      </c>
      <c r="J52" s="20" t="s">
        <v>353</v>
      </c>
      <c r="K52" s="20" t="s">
        <v>354</v>
      </c>
      <c r="L52" s="20" t="s">
        <v>50</v>
      </c>
      <c r="M52" s="20"/>
      <c r="N52" s="21" t="s">
        <v>58</v>
      </c>
      <c r="O52" s="20" t="s">
        <v>181</v>
      </c>
      <c r="P52" s="26" t="s">
        <v>4680</v>
      </c>
      <c r="Q52" s="26" t="s">
        <v>4681</v>
      </c>
    </row>
    <row r="53" spans="1:18" ht="13.8">
      <c r="A53" s="19">
        <v>21757463</v>
      </c>
      <c r="B53" s="20">
        <v>3</v>
      </c>
      <c r="C53" s="20" t="s">
        <v>355</v>
      </c>
      <c r="D53" s="20" t="s">
        <v>50</v>
      </c>
      <c r="E53" s="20" t="s">
        <v>198</v>
      </c>
      <c r="F53" s="20" t="s">
        <v>65</v>
      </c>
      <c r="G53" s="20" t="s">
        <v>53</v>
      </c>
      <c r="H53" s="20" t="s">
        <v>54</v>
      </c>
      <c r="I53" s="20" t="s">
        <v>105</v>
      </c>
      <c r="J53" s="20" t="s">
        <v>356</v>
      </c>
      <c r="K53" s="20" t="s">
        <v>357</v>
      </c>
      <c r="L53" s="19">
        <v>993681502</v>
      </c>
      <c r="M53" s="20"/>
      <c r="N53" s="21" t="s">
        <v>58</v>
      </c>
      <c r="O53" s="20" t="s">
        <v>123</v>
      </c>
      <c r="P53" s="26" t="s">
        <v>4684</v>
      </c>
      <c r="Q53" s="123" t="s">
        <v>4685</v>
      </c>
      <c r="R53" s="118">
        <v>45020</v>
      </c>
    </row>
    <row r="54" spans="1:18" ht="13.8">
      <c r="A54" s="19">
        <v>26906735</v>
      </c>
      <c r="B54" s="20">
        <v>7</v>
      </c>
      <c r="C54" s="20" t="s">
        <v>358</v>
      </c>
      <c r="D54" s="20" t="s">
        <v>50</v>
      </c>
      <c r="E54" s="20" t="s">
        <v>359</v>
      </c>
      <c r="F54" s="20" t="s">
        <v>119</v>
      </c>
      <c r="G54" s="20" t="s">
        <v>92</v>
      </c>
      <c r="H54" s="20" t="s">
        <v>54</v>
      </c>
      <c r="I54" s="20" t="s">
        <v>105</v>
      </c>
      <c r="J54" s="20" t="s">
        <v>360</v>
      </c>
      <c r="K54" s="20" t="s">
        <v>361</v>
      </c>
      <c r="L54" s="19">
        <v>966150494</v>
      </c>
      <c r="M54" s="20"/>
      <c r="N54" s="21" t="s">
        <v>58</v>
      </c>
      <c r="O54" s="20" t="s">
        <v>123</v>
      </c>
    </row>
    <row r="55" spans="1:18" ht="13.8">
      <c r="A55" s="19">
        <v>21708200</v>
      </c>
      <c r="B55" s="20">
        <v>5</v>
      </c>
      <c r="C55" s="20" t="s">
        <v>363</v>
      </c>
      <c r="D55" s="20" t="s">
        <v>50</v>
      </c>
      <c r="E55" s="20" t="s">
        <v>252</v>
      </c>
      <c r="F55" s="20" t="s">
        <v>253</v>
      </c>
      <c r="G55" s="20" t="s">
        <v>53</v>
      </c>
      <c r="H55" s="20" t="s">
        <v>54</v>
      </c>
      <c r="I55" s="20" t="s">
        <v>105</v>
      </c>
      <c r="J55" s="20" t="s">
        <v>364</v>
      </c>
      <c r="K55" s="20" t="s">
        <v>365</v>
      </c>
      <c r="L55" s="20" t="s">
        <v>50</v>
      </c>
      <c r="M55" s="20"/>
      <c r="N55" s="21" t="s">
        <v>58</v>
      </c>
      <c r="O55" s="20" t="s">
        <v>123</v>
      </c>
      <c r="P55" s="125" t="s">
        <v>4692</v>
      </c>
      <c r="Q55" s="124" t="s">
        <v>4693</v>
      </c>
      <c r="R55" s="118">
        <v>45020</v>
      </c>
    </row>
    <row r="56" spans="1:18" ht="13.8">
      <c r="A56" s="19">
        <v>21667434</v>
      </c>
      <c r="B56" s="20">
        <v>0</v>
      </c>
      <c r="C56" s="20" t="s">
        <v>367</v>
      </c>
      <c r="D56" s="20" t="s">
        <v>50</v>
      </c>
      <c r="E56" s="20" t="s">
        <v>368</v>
      </c>
      <c r="F56" s="20" t="s">
        <v>52</v>
      </c>
      <c r="G56" s="20" t="s">
        <v>92</v>
      </c>
      <c r="H56" s="20" t="s">
        <v>54</v>
      </c>
      <c r="I56" s="20" t="s">
        <v>105</v>
      </c>
      <c r="J56" s="20" t="s">
        <v>369</v>
      </c>
      <c r="K56" s="20" t="s">
        <v>370</v>
      </c>
      <c r="L56" s="20" t="s">
        <v>50</v>
      </c>
      <c r="M56" s="20"/>
      <c r="N56" s="21" t="s">
        <v>58</v>
      </c>
      <c r="O56" s="20" t="s">
        <v>108</v>
      </c>
    </row>
    <row r="57" spans="1:18" ht="13.8">
      <c r="A57" s="19">
        <v>21756652</v>
      </c>
      <c r="B57" s="20">
        <v>5</v>
      </c>
      <c r="C57" s="20" t="s">
        <v>372</v>
      </c>
      <c r="D57" s="20" t="s">
        <v>50</v>
      </c>
      <c r="E57" s="20" t="s">
        <v>311</v>
      </c>
      <c r="F57" s="20" t="s">
        <v>178</v>
      </c>
      <c r="G57" s="20" t="s">
        <v>53</v>
      </c>
      <c r="H57" s="20" t="s">
        <v>54</v>
      </c>
      <c r="I57" s="20" t="s">
        <v>66</v>
      </c>
      <c r="J57" s="20" t="s">
        <v>373</v>
      </c>
      <c r="K57" s="20" t="s">
        <v>374</v>
      </c>
      <c r="L57" s="19">
        <v>922016475</v>
      </c>
      <c r="M57" s="20"/>
      <c r="N57" s="21" t="s">
        <v>58</v>
      </c>
      <c r="O57" s="20" t="s">
        <v>181</v>
      </c>
      <c r="P57" s="27" t="s">
        <v>4698</v>
      </c>
      <c r="Q57" s="27" t="s">
        <v>4699</v>
      </c>
    </row>
    <row r="58" spans="1:18" ht="13.8">
      <c r="A58" s="19">
        <v>26154571</v>
      </c>
      <c r="B58" s="20">
        <v>3</v>
      </c>
      <c r="C58" s="20" t="s">
        <v>375</v>
      </c>
      <c r="D58" s="20" t="s">
        <v>50</v>
      </c>
      <c r="E58" s="20" t="s">
        <v>156</v>
      </c>
      <c r="F58" s="20" t="s">
        <v>157</v>
      </c>
      <c r="G58" s="20" t="s">
        <v>92</v>
      </c>
      <c r="H58" s="20" t="s">
        <v>54</v>
      </c>
      <c r="I58" s="20" t="s">
        <v>66</v>
      </c>
      <c r="J58" s="20" t="s">
        <v>376</v>
      </c>
      <c r="K58" s="20" t="s">
        <v>377</v>
      </c>
      <c r="L58" s="20" t="s">
        <v>50</v>
      </c>
      <c r="M58" s="20"/>
      <c r="N58" s="21" t="s">
        <v>58</v>
      </c>
      <c r="O58" s="20" t="s">
        <v>69</v>
      </c>
      <c r="P58" s="120" t="s">
        <v>4678</v>
      </c>
      <c r="Q58" s="121" t="s">
        <v>4706</v>
      </c>
      <c r="R58" s="118">
        <v>45020</v>
      </c>
    </row>
    <row r="59" spans="1:18" ht="13.8">
      <c r="A59" s="19">
        <v>26558567</v>
      </c>
      <c r="B59" s="20">
        <v>1</v>
      </c>
      <c r="C59" s="20" t="s">
        <v>378</v>
      </c>
      <c r="D59" s="20" t="s">
        <v>50</v>
      </c>
      <c r="E59" s="20" t="s">
        <v>156</v>
      </c>
      <c r="F59" s="20" t="s">
        <v>157</v>
      </c>
      <c r="G59" s="20" t="s">
        <v>53</v>
      </c>
      <c r="H59" s="20" t="s">
        <v>54</v>
      </c>
      <c r="I59" s="20" t="s">
        <v>285</v>
      </c>
      <c r="J59" s="20" t="s">
        <v>379</v>
      </c>
      <c r="K59" s="20" t="s">
        <v>380</v>
      </c>
      <c r="L59" s="19">
        <v>946151225</v>
      </c>
      <c r="M59" s="20"/>
      <c r="N59" s="21" t="s">
        <v>58</v>
      </c>
      <c r="O59" s="20" t="s">
        <v>69</v>
      </c>
      <c r="P59" s="120" t="s">
        <v>4678</v>
      </c>
      <c r="Q59" s="121" t="s">
        <v>4707</v>
      </c>
      <c r="R59" s="118">
        <v>45020</v>
      </c>
    </row>
    <row r="60" spans="1:18" ht="14.4">
      <c r="A60" s="19">
        <v>21285822</v>
      </c>
      <c r="B60" s="20">
        <v>6</v>
      </c>
      <c r="C60" s="20" t="s">
        <v>381</v>
      </c>
      <c r="D60" s="20" t="s">
        <v>50</v>
      </c>
      <c r="E60" s="20" t="s">
        <v>382</v>
      </c>
      <c r="F60" s="20" t="s">
        <v>82</v>
      </c>
      <c r="G60" s="20" t="s">
        <v>53</v>
      </c>
      <c r="H60" s="20" t="s">
        <v>54</v>
      </c>
      <c r="I60" s="20" t="s">
        <v>285</v>
      </c>
      <c r="J60" s="20" t="s">
        <v>383</v>
      </c>
      <c r="K60" s="20" t="s">
        <v>384</v>
      </c>
      <c r="L60" s="19">
        <v>988558852</v>
      </c>
      <c r="M60" s="20">
        <v>982248896</v>
      </c>
      <c r="N60" s="21" t="s">
        <v>58</v>
      </c>
      <c r="O60" s="20" t="s">
        <v>86</v>
      </c>
      <c r="P60" s="122" t="s">
        <v>4708</v>
      </c>
      <c r="Q60" s="122" t="s">
        <v>4709</v>
      </c>
    </row>
    <row r="61" spans="1:18" ht="13.8">
      <c r="A61" s="19">
        <v>21632074</v>
      </c>
      <c r="B61" s="20">
        <v>3</v>
      </c>
      <c r="C61" s="20" t="s">
        <v>386</v>
      </c>
      <c r="D61" s="20" t="s">
        <v>50</v>
      </c>
      <c r="E61" s="20" t="s">
        <v>51</v>
      </c>
      <c r="F61" s="20" t="s">
        <v>52</v>
      </c>
      <c r="G61" s="20" t="s">
        <v>151</v>
      </c>
      <c r="H61" s="20" t="s">
        <v>54</v>
      </c>
      <c r="I61" s="20" t="s">
        <v>55</v>
      </c>
      <c r="J61" s="20" t="s">
        <v>387</v>
      </c>
      <c r="K61" s="20" t="s">
        <v>388</v>
      </c>
      <c r="L61" s="19">
        <v>978606775</v>
      </c>
      <c r="M61" s="20">
        <v>935884661</v>
      </c>
      <c r="N61" s="21" t="s">
        <v>58</v>
      </c>
      <c r="O61" s="20" t="s">
        <v>59</v>
      </c>
    </row>
    <row r="62" spans="1:18" ht="13.8">
      <c r="A62" s="19">
        <v>21695529</v>
      </c>
      <c r="B62" s="20">
        <v>3</v>
      </c>
      <c r="C62" s="20" t="s">
        <v>389</v>
      </c>
      <c r="D62" s="20" t="s">
        <v>50</v>
      </c>
      <c r="E62" s="20" t="s">
        <v>51</v>
      </c>
      <c r="F62" s="20" t="s">
        <v>52</v>
      </c>
      <c r="G62" s="20" t="s">
        <v>53</v>
      </c>
      <c r="H62" s="20" t="s">
        <v>54</v>
      </c>
      <c r="I62" s="20" t="s">
        <v>285</v>
      </c>
      <c r="J62" s="20" t="s">
        <v>390</v>
      </c>
      <c r="K62" s="20" t="s">
        <v>391</v>
      </c>
      <c r="L62" s="19">
        <v>983419478</v>
      </c>
      <c r="M62" s="20"/>
      <c r="N62" s="21" t="s">
        <v>58</v>
      </c>
      <c r="O62" s="20" t="s">
        <v>59</v>
      </c>
    </row>
    <row r="63" spans="1:18" ht="13.8">
      <c r="A63" s="19">
        <v>21868503</v>
      </c>
      <c r="B63" s="20" t="s">
        <v>142</v>
      </c>
      <c r="C63" s="20" t="s">
        <v>392</v>
      </c>
      <c r="D63" s="20" t="s">
        <v>50</v>
      </c>
      <c r="E63" s="20" t="s">
        <v>81</v>
      </c>
      <c r="F63" s="20" t="s">
        <v>82</v>
      </c>
      <c r="G63" s="20" t="s">
        <v>53</v>
      </c>
      <c r="H63" s="20" t="s">
        <v>54</v>
      </c>
      <c r="I63" s="20" t="s">
        <v>285</v>
      </c>
      <c r="J63" s="20" t="s">
        <v>393</v>
      </c>
      <c r="K63" s="20" t="s">
        <v>394</v>
      </c>
      <c r="L63" s="20" t="s">
        <v>50</v>
      </c>
      <c r="M63" s="20"/>
      <c r="N63" s="21" t="s">
        <v>58</v>
      </c>
      <c r="O63" s="20" t="s">
        <v>86</v>
      </c>
      <c r="P63" s="26" t="s">
        <v>4668</v>
      </c>
      <c r="Q63" s="26" t="s">
        <v>4669</v>
      </c>
    </row>
    <row r="64" spans="1:18" ht="13.8">
      <c r="A64" s="19">
        <v>21691934</v>
      </c>
      <c r="B64" s="20">
        <v>3</v>
      </c>
      <c r="C64" s="20" t="s">
        <v>395</v>
      </c>
      <c r="D64" s="20" t="s">
        <v>50</v>
      </c>
      <c r="E64" s="20" t="s">
        <v>323</v>
      </c>
      <c r="F64" s="20" t="s">
        <v>82</v>
      </c>
      <c r="G64" s="20" t="s">
        <v>53</v>
      </c>
      <c r="H64" s="20" t="s">
        <v>54</v>
      </c>
      <c r="I64" s="20" t="s">
        <v>66</v>
      </c>
      <c r="J64" s="20" t="s">
        <v>396</v>
      </c>
      <c r="K64" s="20" t="s">
        <v>397</v>
      </c>
      <c r="L64" s="20" t="s">
        <v>50</v>
      </c>
      <c r="M64" s="20"/>
      <c r="N64" s="21" t="s">
        <v>58</v>
      </c>
      <c r="O64" s="20" t="s">
        <v>86</v>
      </c>
      <c r="P64" s="26" t="s">
        <v>4700</v>
      </c>
      <c r="Q64" s="26" t="s">
        <v>4701</v>
      </c>
    </row>
    <row r="65" spans="1:18" ht="13.8">
      <c r="A65" s="19">
        <v>21705348</v>
      </c>
      <c r="B65" s="20" t="s">
        <v>142</v>
      </c>
      <c r="C65" s="20" t="s">
        <v>399</v>
      </c>
      <c r="D65" s="20" t="s">
        <v>50</v>
      </c>
      <c r="E65" s="20" t="s">
        <v>400</v>
      </c>
      <c r="F65" s="20" t="s">
        <v>91</v>
      </c>
      <c r="G65" s="20" t="s">
        <v>92</v>
      </c>
      <c r="H65" s="20" t="s">
        <v>54</v>
      </c>
      <c r="I65" s="20" t="s">
        <v>401</v>
      </c>
      <c r="J65" s="20" t="s">
        <v>402</v>
      </c>
      <c r="K65" s="20" t="s">
        <v>403</v>
      </c>
      <c r="L65" s="19">
        <v>993057828</v>
      </c>
      <c r="M65" s="20"/>
      <c r="N65" s="21" t="s">
        <v>58</v>
      </c>
      <c r="O65" s="20" t="s">
        <v>95</v>
      </c>
      <c r="P65" s="26" t="s">
        <v>4710</v>
      </c>
      <c r="Q65" s="26" t="s">
        <v>4711</v>
      </c>
      <c r="R65" s="118">
        <v>45020</v>
      </c>
    </row>
    <row r="66" spans="1:18" ht="13.8">
      <c r="A66" s="19">
        <v>21625006</v>
      </c>
      <c r="B66" s="20">
        <v>0</v>
      </c>
      <c r="C66" s="20" t="s">
        <v>406</v>
      </c>
      <c r="D66" s="20" t="s">
        <v>50</v>
      </c>
      <c r="E66" s="20" t="s">
        <v>407</v>
      </c>
      <c r="F66" s="20" t="s">
        <v>52</v>
      </c>
      <c r="G66" s="20" t="s">
        <v>53</v>
      </c>
      <c r="H66" s="20" t="s">
        <v>54</v>
      </c>
      <c r="I66" s="20" t="s">
        <v>55</v>
      </c>
      <c r="J66" s="20" t="s">
        <v>408</v>
      </c>
      <c r="K66" s="20" t="s">
        <v>409</v>
      </c>
      <c r="L66" s="20" t="s">
        <v>50</v>
      </c>
      <c r="M66" s="20">
        <v>937162777</v>
      </c>
      <c r="N66" s="21" t="s">
        <v>58</v>
      </c>
      <c r="O66" s="20" t="s">
        <v>108</v>
      </c>
    </row>
    <row r="67" spans="1:18" ht="13.8">
      <c r="A67" s="19">
        <v>21865270</v>
      </c>
      <c r="B67" s="20">
        <v>0</v>
      </c>
      <c r="C67" s="20" t="s">
        <v>413</v>
      </c>
      <c r="D67" s="20" t="s">
        <v>50</v>
      </c>
      <c r="E67" s="20" t="s">
        <v>156</v>
      </c>
      <c r="F67" s="20" t="s">
        <v>157</v>
      </c>
      <c r="G67" s="20" t="s">
        <v>92</v>
      </c>
      <c r="H67" s="20" t="s">
        <v>54</v>
      </c>
      <c r="I67" s="20" t="s">
        <v>66</v>
      </c>
      <c r="J67" s="20" t="s">
        <v>414</v>
      </c>
      <c r="K67" s="20" t="s">
        <v>415</v>
      </c>
      <c r="L67" s="19">
        <v>986740755</v>
      </c>
      <c r="M67" s="20"/>
      <c r="N67" s="21" t="s">
        <v>58</v>
      </c>
      <c r="O67" s="20" t="s">
        <v>69</v>
      </c>
      <c r="P67" s="120" t="s">
        <v>4678</v>
      </c>
      <c r="Q67" s="121" t="s">
        <v>4712</v>
      </c>
      <c r="R67" s="118">
        <v>45020</v>
      </c>
    </row>
    <row r="68" spans="1:18" ht="13.8">
      <c r="A68" s="19">
        <v>21742488</v>
      </c>
      <c r="B68" s="20">
        <v>7</v>
      </c>
      <c r="C68" s="20" t="s">
        <v>417</v>
      </c>
      <c r="D68" s="20" t="s">
        <v>50</v>
      </c>
      <c r="E68" s="20" t="s">
        <v>138</v>
      </c>
      <c r="F68" s="20" t="s">
        <v>82</v>
      </c>
      <c r="G68" s="20" t="s">
        <v>53</v>
      </c>
      <c r="H68" s="20" t="s">
        <v>54</v>
      </c>
      <c r="I68" s="20" t="s">
        <v>66</v>
      </c>
      <c r="J68" s="20" t="s">
        <v>418</v>
      </c>
      <c r="K68" s="20" t="s">
        <v>419</v>
      </c>
      <c r="L68" s="19">
        <v>935105233</v>
      </c>
      <c r="M68" s="20"/>
      <c r="N68" s="21" t="s">
        <v>58</v>
      </c>
      <c r="O68" s="20" t="s">
        <v>86</v>
      </c>
      <c r="P68" s="26" t="s">
        <v>4676</v>
      </c>
      <c r="Q68" s="26" t="s">
        <v>4677</v>
      </c>
    </row>
    <row r="69" spans="1:18" ht="14.4">
      <c r="A69" s="19">
        <v>21696443</v>
      </c>
      <c r="B69" s="20">
        <v>8</v>
      </c>
      <c r="C69" s="20" t="s">
        <v>422</v>
      </c>
      <c r="D69" s="20" t="s">
        <v>50</v>
      </c>
      <c r="E69" s="20" t="s">
        <v>189</v>
      </c>
      <c r="F69" s="20" t="s">
        <v>65</v>
      </c>
      <c r="G69" s="20" t="s">
        <v>53</v>
      </c>
      <c r="H69" s="20" t="s">
        <v>54</v>
      </c>
      <c r="I69" s="20" t="s">
        <v>66</v>
      </c>
      <c r="J69" s="20" t="s">
        <v>423</v>
      </c>
      <c r="K69" s="20" t="s">
        <v>424</v>
      </c>
      <c r="L69" s="19">
        <v>931198191</v>
      </c>
      <c r="M69" s="20"/>
      <c r="N69" s="21" t="s">
        <v>58</v>
      </c>
      <c r="O69" s="20" t="s">
        <v>69</v>
      </c>
      <c r="P69" s="122" t="s">
        <v>4682</v>
      </c>
      <c r="Q69" s="122" t="s">
        <v>4683</v>
      </c>
      <c r="R69" s="118">
        <v>45020</v>
      </c>
    </row>
    <row r="70" spans="1:18" ht="13.8">
      <c r="A70" s="19">
        <v>21860168</v>
      </c>
      <c r="B70" s="20">
        <v>5</v>
      </c>
      <c r="C70" s="20" t="s">
        <v>426</v>
      </c>
      <c r="D70" s="20" t="s">
        <v>50</v>
      </c>
      <c r="E70" s="20" t="s">
        <v>311</v>
      </c>
      <c r="F70" s="20" t="s">
        <v>178</v>
      </c>
      <c r="G70" s="20" t="s">
        <v>53</v>
      </c>
      <c r="H70" s="20" t="s">
        <v>54</v>
      </c>
      <c r="I70" s="20" t="s">
        <v>144</v>
      </c>
      <c r="J70" s="20" t="s">
        <v>427</v>
      </c>
      <c r="K70" s="20" t="s">
        <v>428</v>
      </c>
      <c r="L70" s="19">
        <v>994854110</v>
      </c>
      <c r="M70" s="20"/>
      <c r="N70" s="21" t="s">
        <v>58</v>
      </c>
      <c r="O70" s="20" t="s">
        <v>181</v>
      </c>
      <c r="P70" s="27" t="s">
        <v>4713</v>
      </c>
      <c r="Q70" s="27" t="s">
        <v>4714</v>
      </c>
    </row>
    <row r="71" spans="1:18" ht="13.8">
      <c r="A71" s="19">
        <v>21619342</v>
      </c>
      <c r="B71" s="20">
        <v>3</v>
      </c>
      <c r="C71" s="20" t="s">
        <v>429</v>
      </c>
      <c r="D71" s="20" t="s">
        <v>50</v>
      </c>
      <c r="E71" s="20" t="s">
        <v>156</v>
      </c>
      <c r="F71" s="20" t="s">
        <v>157</v>
      </c>
      <c r="G71" s="20" t="s">
        <v>53</v>
      </c>
      <c r="H71" s="20" t="s">
        <v>54</v>
      </c>
      <c r="I71" s="20" t="s">
        <v>169</v>
      </c>
      <c r="J71" s="20" t="s">
        <v>430</v>
      </c>
      <c r="K71" s="20" t="s">
        <v>431</v>
      </c>
      <c r="L71" s="19">
        <v>958432896</v>
      </c>
      <c r="M71" s="20"/>
      <c r="N71" s="21" t="s">
        <v>58</v>
      </c>
      <c r="O71" s="20" t="s">
        <v>69</v>
      </c>
      <c r="P71" s="120" t="s">
        <v>4678</v>
      </c>
      <c r="Q71" s="121" t="s">
        <v>4715</v>
      </c>
      <c r="R71" s="118">
        <v>45020</v>
      </c>
    </row>
    <row r="72" spans="1:18" ht="13.8">
      <c r="A72" s="19">
        <v>22628947</v>
      </c>
      <c r="B72" s="20" t="s">
        <v>142</v>
      </c>
      <c r="C72" s="20" t="s">
        <v>432</v>
      </c>
      <c r="D72" s="20" t="s">
        <v>50</v>
      </c>
      <c r="E72" s="20" t="s">
        <v>433</v>
      </c>
      <c r="F72" s="20" t="s">
        <v>157</v>
      </c>
      <c r="G72" s="20" t="s">
        <v>53</v>
      </c>
      <c r="H72" s="20" t="s">
        <v>54</v>
      </c>
      <c r="I72" s="20" t="s">
        <v>120</v>
      </c>
      <c r="J72" s="20" t="s">
        <v>434</v>
      </c>
      <c r="K72" s="20" t="s">
        <v>435</v>
      </c>
      <c r="L72" s="19">
        <v>930620220</v>
      </c>
      <c r="M72" s="20"/>
      <c r="N72" s="21" t="s">
        <v>58</v>
      </c>
      <c r="O72" s="20" t="s">
        <v>69</v>
      </c>
      <c r="P72" s="26" t="s">
        <v>4716</v>
      </c>
      <c r="Q72" s="26" t="s">
        <v>4717</v>
      </c>
      <c r="R72" s="118">
        <v>45020</v>
      </c>
    </row>
    <row r="73" spans="1:18" ht="13.8">
      <c r="A73" s="19">
        <v>21751968</v>
      </c>
      <c r="B73" s="20">
        <v>3</v>
      </c>
      <c r="C73" s="20" t="s">
        <v>437</v>
      </c>
      <c r="D73" s="20" t="s">
        <v>50</v>
      </c>
      <c r="E73" s="20" t="s">
        <v>156</v>
      </c>
      <c r="F73" s="20" t="s">
        <v>157</v>
      </c>
      <c r="G73" s="20" t="s">
        <v>53</v>
      </c>
      <c r="H73" s="20" t="s">
        <v>54</v>
      </c>
      <c r="I73" s="20" t="s">
        <v>55</v>
      </c>
      <c r="J73" s="20" t="s">
        <v>438</v>
      </c>
      <c r="K73" s="20" t="s">
        <v>439</v>
      </c>
      <c r="L73" s="20" t="s">
        <v>50</v>
      </c>
      <c r="M73" s="20"/>
      <c r="N73" s="21" t="s">
        <v>58</v>
      </c>
      <c r="O73" s="20" t="s">
        <v>69</v>
      </c>
      <c r="P73" s="120" t="s">
        <v>4678</v>
      </c>
      <c r="Q73" s="121" t="s">
        <v>4718</v>
      </c>
      <c r="R73" s="118">
        <v>45020</v>
      </c>
    </row>
    <row r="74" spans="1:18" ht="14.4">
      <c r="A74" s="19">
        <v>21653660</v>
      </c>
      <c r="B74" s="20">
        <v>6</v>
      </c>
      <c r="C74" s="20" t="s">
        <v>440</v>
      </c>
      <c r="D74" s="20" t="s">
        <v>50</v>
      </c>
      <c r="E74" s="20" t="s">
        <v>441</v>
      </c>
      <c r="F74" s="20" t="s">
        <v>82</v>
      </c>
      <c r="G74" s="20" t="s">
        <v>92</v>
      </c>
      <c r="H74" s="20" t="s">
        <v>54</v>
      </c>
      <c r="I74" s="20" t="s">
        <v>285</v>
      </c>
      <c r="J74" s="20" t="s">
        <v>442</v>
      </c>
      <c r="K74" s="20" t="s">
        <v>443</v>
      </c>
      <c r="L74" s="19">
        <v>990540268</v>
      </c>
      <c r="M74" s="20"/>
      <c r="N74" s="21" t="s">
        <v>58</v>
      </c>
      <c r="O74" s="20" t="s">
        <v>86</v>
      </c>
      <c r="P74" s="122" t="s">
        <v>4719</v>
      </c>
      <c r="Q74" s="122" t="s">
        <v>4720</v>
      </c>
    </row>
    <row r="75" spans="1:18" ht="13.8">
      <c r="A75" s="19">
        <v>21684404</v>
      </c>
      <c r="B75" s="20">
        <v>1</v>
      </c>
      <c r="C75" s="20" t="s">
        <v>444</v>
      </c>
      <c r="D75" s="20" t="s">
        <v>50</v>
      </c>
      <c r="E75" s="20" t="s">
        <v>445</v>
      </c>
      <c r="F75" s="20" t="s">
        <v>119</v>
      </c>
      <c r="G75" s="20" t="s">
        <v>92</v>
      </c>
      <c r="H75" s="20" t="s">
        <v>54</v>
      </c>
      <c r="I75" s="20" t="s">
        <v>55</v>
      </c>
      <c r="J75" s="20" t="s">
        <v>446</v>
      </c>
      <c r="K75" s="20" t="s">
        <v>447</v>
      </c>
      <c r="L75" s="19">
        <v>982922026</v>
      </c>
      <c r="M75" s="20"/>
      <c r="N75" s="21" t="s">
        <v>58</v>
      </c>
      <c r="O75" s="20" t="s">
        <v>123</v>
      </c>
    </row>
    <row r="76" spans="1:18" ht="13.8">
      <c r="A76" s="19">
        <v>21709985</v>
      </c>
      <c r="B76" s="20">
        <v>4</v>
      </c>
      <c r="C76" s="20" t="s">
        <v>449</v>
      </c>
      <c r="D76" s="20" t="s">
        <v>50</v>
      </c>
      <c r="E76" s="20" t="s">
        <v>51</v>
      </c>
      <c r="F76" s="20" t="s">
        <v>52</v>
      </c>
      <c r="G76" s="20" t="s">
        <v>92</v>
      </c>
      <c r="H76" s="20" t="s">
        <v>54</v>
      </c>
      <c r="I76" s="20" t="s">
        <v>55</v>
      </c>
      <c r="J76" s="20" t="s">
        <v>450</v>
      </c>
      <c r="K76" s="20" t="s">
        <v>451</v>
      </c>
      <c r="L76" s="19">
        <v>997342348</v>
      </c>
      <c r="M76" s="20"/>
      <c r="N76" s="21" t="s">
        <v>58</v>
      </c>
      <c r="O76" s="20" t="s">
        <v>59</v>
      </c>
    </row>
    <row r="77" spans="1:18" ht="13.8">
      <c r="A77" s="19">
        <v>21593256</v>
      </c>
      <c r="B77" s="20">
        <v>7</v>
      </c>
      <c r="C77" s="20" t="s">
        <v>452</v>
      </c>
      <c r="D77" s="20" t="s">
        <v>50</v>
      </c>
      <c r="E77" s="20" t="s">
        <v>177</v>
      </c>
      <c r="F77" s="20" t="s">
        <v>178</v>
      </c>
      <c r="G77" s="20" t="s">
        <v>92</v>
      </c>
      <c r="H77" s="20" t="s">
        <v>54</v>
      </c>
      <c r="I77" s="20" t="s">
        <v>401</v>
      </c>
      <c r="J77" s="20" t="s">
        <v>453</v>
      </c>
      <c r="K77" s="20" t="s">
        <v>454</v>
      </c>
      <c r="L77" s="20" t="s">
        <v>50</v>
      </c>
      <c r="M77" s="20"/>
      <c r="N77" s="21" t="s">
        <v>58</v>
      </c>
      <c r="O77" s="20" t="s">
        <v>181</v>
      </c>
      <c r="P77" s="26" t="s">
        <v>4680</v>
      </c>
      <c r="Q77" s="26" t="s">
        <v>4681</v>
      </c>
    </row>
    <row r="78" spans="1:18" ht="13.8">
      <c r="A78" s="19">
        <v>25721044</v>
      </c>
      <c r="B78" s="20">
        <v>8</v>
      </c>
      <c r="C78" s="20" t="s">
        <v>455</v>
      </c>
      <c r="D78" s="20" t="s">
        <v>50</v>
      </c>
      <c r="E78" s="20" t="s">
        <v>456</v>
      </c>
      <c r="F78" s="20" t="s">
        <v>82</v>
      </c>
      <c r="G78" s="20" t="s">
        <v>53</v>
      </c>
      <c r="H78" s="20" t="s">
        <v>54</v>
      </c>
      <c r="I78" s="20" t="s">
        <v>83</v>
      </c>
      <c r="J78" s="20" t="s">
        <v>457</v>
      </c>
      <c r="K78" s="20" t="s">
        <v>458</v>
      </c>
      <c r="L78" s="19">
        <v>920168485</v>
      </c>
      <c r="M78" s="20">
        <v>932913281</v>
      </c>
      <c r="N78" s="21" t="s">
        <v>58</v>
      </c>
      <c r="O78" s="20" t="s">
        <v>86</v>
      </c>
    </row>
    <row r="79" spans="1:18" ht="13.8">
      <c r="A79" s="19">
        <v>21576921</v>
      </c>
      <c r="B79" s="20">
        <v>6</v>
      </c>
      <c r="C79" s="20" t="s">
        <v>459</v>
      </c>
      <c r="D79" s="20" t="s">
        <v>50</v>
      </c>
      <c r="E79" s="20" t="s">
        <v>81</v>
      </c>
      <c r="F79" s="20" t="s">
        <v>82</v>
      </c>
      <c r="G79" s="20" t="s">
        <v>53</v>
      </c>
      <c r="H79" s="20" t="s">
        <v>54</v>
      </c>
      <c r="I79" s="20" t="s">
        <v>460</v>
      </c>
      <c r="J79" s="20" t="s">
        <v>461</v>
      </c>
      <c r="K79" s="20" t="s">
        <v>462</v>
      </c>
      <c r="L79" s="19">
        <v>954230605</v>
      </c>
      <c r="M79" s="20"/>
      <c r="N79" s="21" t="s">
        <v>58</v>
      </c>
      <c r="O79" s="20" t="s">
        <v>86</v>
      </c>
      <c r="P79" s="26" t="s">
        <v>4668</v>
      </c>
      <c r="Q79" s="26" t="s">
        <v>4669</v>
      </c>
    </row>
    <row r="80" spans="1:18" ht="14.4">
      <c r="A80" s="19">
        <v>21745649</v>
      </c>
      <c r="B80" s="20">
        <v>5</v>
      </c>
      <c r="C80" s="20" t="s">
        <v>463</v>
      </c>
      <c r="D80" s="20" t="s">
        <v>50</v>
      </c>
      <c r="E80" s="20" t="s">
        <v>294</v>
      </c>
      <c r="F80" s="20" t="s">
        <v>295</v>
      </c>
      <c r="G80" s="20" t="s">
        <v>92</v>
      </c>
      <c r="H80" s="20" t="s">
        <v>54</v>
      </c>
      <c r="I80" s="20" t="s">
        <v>130</v>
      </c>
      <c r="J80" s="20" t="s">
        <v>464</v>
      </c>
      <c r="K80" s="20" t="s">
        <v>465</v>
      </c>
      <c r="L80" s="19">
        <v>966555067</v>
      </c>
      <c r="M80" s="20"/>
      <c r="N80" s="21" t="s">
        <v>58</v>
      </c>
      <c r="O80" s="20" t="s">
        <v>181</v>
      </c>
      <c r="P80" s="122" t="s">
        <v>4696</v>
      </c>
      <c r="Q80" s="27" t="s">
        <v>4697</v>
      </c>
      <c r="R80" s="118">
        <v>45020</v>
      </c>
    </row>
    <row r="81" spans="1:18" ht="13.8">
      <c r="A81" s="19">
        <v>25527787</v>
      </c>
      <c r="B81" s="20">
        <v>1</v>
      </c>
      <c r="C81" s="20" t="s">
        <v>466</v>
      </c>
      <c r="D81" s="20" t="s">
        <v>50</v>
      </c>
      <c r="E81" s="20" t="s">
        <v>81</v>
      </c>
      <c r="F81" s="20" t="s">
        <v>82</v>
      </c>
      <c r="G81" s="20" t="s">
        <v>53</v>
      </c>
      <c r="H81" s="20" t="s">
        <v>54</v>
      </c>
      <c r="I81" s="20" t="s">
        <v>130</v>
      </c>
      <c r="J81" s="20" t="s">
        <v>467</v>
      </c>
      <c r="K81" s="20" t="s">
        <v>468</v>
      </c>
      <c r="L81" s="19">
        <v>972800905</v>
      </c>
      <c r="M81" s="20">
        <v>945646109</v>
      </c>
      <c r="N81" s="21" t="s">
        <v>58</v>
      </c>
      <c r="O81" s="20" t="s">
        <v>86</v>
      </c>
      <c r="P81" s="26" t="s">
        <v>4668</v>
      </c>
      <c r="Q81" s="26" t="s">
        <v>4669</v>
      </c>
    </row>
    <row r="82" spans="1:18" ht="13.8">
      <c r="A82" s="19">
        <v>21572869</v>
      </c>
      <c r="B82" s="20">
        <v>2</v>
      </c>
      <c r="C82" s="20" t="s">
        <v>469</v>
      </c>
      <c r="D82" s="20" t="s">
        <v>50</v>
      </c>
      <c r="E82" s="20" t="s">
        <v>202</v>
      </c>
      <c r="F82" s="20" t="s">
        <v>82</v>
      </c>
      <c r="G82" s="20" t="s">
        <v>53</v>
      </c>
      <c r="H82" s="20" t="s">
        <v>54</v>
      </c>
      <c r="I82" s="20" t="s">
        <v>83</v>
      </c>
      <c r="J82" s="20" t="s">
        <v>470</v>
      </c>
      <c r="K82" s="20" t="s">
        <v>471</v>
      </c>
      <c r="L82" s="20" t="s">
        <v>50</v>
      </c>
      <c r="M82" s="20">
        <v>979698882</v>
      </c>
      <c r="N82" s="21" t="s">
        <v>58</v>
      </c>
      <c r="O82" s="20" t="s">
        <v>86</v>
      </c>
      <c r="P82" s="26" t="s">
        <v>4686</v>
      </c>
      <c r="Q82" s="124" t="s">
        <v>4687</v>
      </c>
    </row>
    <row r="83" spans="1:18" ht="13.8">
      <c r="A83" s="19">
        <v>26997485</v>
      </c>
      <c r="B83" s="20">
        <v>0</v>
      </c>
      <c r="C83" s="20" t="s">
        <v>472</v>
      </c>
      <c r="D83" s="20" t="s">
        <v>50</v>
      </c>
      <c r="E83" s="20" t="s">
        <v>104</v>
      </c>
      <c r="F83" s="20" t="s">
        <v>52</v>
      </c>
      <c r="G83" s="20" t="s">
        <v>53</v>
      </c>
      <c r="H83" s="20" t="s">
        <v>54</v>
      </c>
      <c r="I83" s="20" t="s">
        <v>66</v>
      </c>
      <c r="J83" s="20" t="s">
        <v>473</v>
      </c>
      <c r="K83" s="20" t="s">
        <v>474</v>
      </c>
      <c r="L83" s="19">
        <v>977917925</v>
      </c>
      <c r="M83" s="20"/>
      <c r="N83" s="21" t="s">
        <v>58</v>
      </c>
      <c r="O83" s="20" t="s">
        <v>108</v>
      </c>
    </row>
    <row r="84" spans="1:18" ht="13.8">
      <c r="A84" s="19">
        <v>21597585</v>
      </c>
      <c r="B84" s="20">
        <v>1</v>
      </c>
      <c r="C84" s="20" t="s">
        <v>475</v>
      </c>
      <c r="D84" s="20" t="s">
        <v>50</v>
      </c>
      <c r="E84" s="20" t="s">
        <v>104</v>
      </c>
      <c r="F84" s="20" t="s">
        <v>52</v>
      </c>
      <c r="G84" s="20" t="s">
        <v>92</v>
      </c>
      <c r="H84" s="20" t="s">
        <v>54</v>
      </c>
      <c r="I84" s="20" t="s">
        <v>130</v>
      </c>
      <c r="J84" s="20" t="s">
        <v>476</v>
      </c>
      <c r="K84" s="20" t="s">
        <v>477</v>
      </c>
      <c r="L84" s="19">
        <v>963339811</v>
      </c>
      <c r="M84" s="20"/>
      <c r="N84" s="21" t="s">
        <v>58</v>
      </c>
      <c r="O84" s="20" t="s">
        <v>108</v>
      </c>
    </row>
    <row r="85" spans="1:18" ht="14.4">
      <c r="A85" s="19">
        <v>16906564</v>
      </c>
      <c r="B85" s="20">
        <v>0</v>
      </c>
      <c r="C85" s="20" t="s">
        <v>478</v>
      </c>
      <c r="D85" s="20" t="s">
        <v>50</v>
      </c>
      <c r="E85" s="20" t="s">
        <v>441</v>
      </c>
      <c r="F85" s="20" t="s">
        <v>82</v>
      </c>
      <c r="G85" s="20" t="s">
        <v>479</v>
      </c>
      <c r="H85" s="20" t="s">
        <v>54</v>
      </c>
      <c r="I85" s="20" t="s">
        <v>480</v>
      </c>
      <c r="J85" s="20" t="s">
        <v>481</v>
      </c>
      <c r="K85" s="20" t="s">
        <v>482</v>
      </c>
      <c r="L85" s="19">
        <v>932966254</v>
      </c>
      <c r="M85" s="20"/>
      <c r="N85" s="21" t="s">
        <v>58</v>
      </c>
      <c r="O85" s="20" t="s">
        <v>86</v>
      </c>
      <c r="P85" s="122" t="s">
        <v>4719</v>
      </c>
      <c r="Q85" s="122" t="s">
        <v>4720</v>
      </c>
    </row>
    <row r="86" spans="1:18" ht="13.8">
      <c r="A86" s="19">
        <v>21653378</v>
      </c>
      <c r="B86" s="20" t="s">
        <v>142</v>
      </c>
      <c r="C86" s="20" t="s">
        <v>483</v>
      </c>
      <c r="D86" s="20" t="s">
        <v>50</v>
      </c>
      <c r="E86" s="20" t="s">
        <v>311</v>
      </c>
      <c r="F86" s="20" t="s">
        <v>178</v>
      </c>
      <c r="G86" s="20" t="s">
        <v>92</v>
      </c>
      <c r="H86" s="20" t="s">
        <v>54</v>
      </c>
      <c r="I86" s="20" t="s">
        <v>144</v>
      </c>
      <c r="J86" s="20" t="s">
        <v>484</v>
      </c>
      <c r="K86" s="20" t="s">
        <v>485</v>
      </c>
      <c r="L86" s="19">
        <v>982270525</v>
      </c>
      <c r="M86" s="20"/>
      <c r="N86" s="21" t="s">
        <v>58</v>
      </c>
      <c r="O86" s="20" t="s">
        <v>181</v>
      </c>
      <c r="P86" s="27" t="s">
        <v>4702</v>
      </c>
      <c r="Q86" s="126" t="s">
        <v>4703</v>
      </c>
    </row>
    <row r="87" spans="1:18" ht="13.8">
      <c r="A87" s="19">
        <v>21773443</v>
      </c>
      <c r="B87" s="20">
        <v>6</v>
      </c>
      <c r="C87" s="20" t="s">
        <v>486</v>
      </c>
      <c r="D87" s="20" t="s">
        <v>50</v>
      </c>
      <c r="E87" s="20" t="s">
        <v>359</v>
      </c>
      <c r="F87" s="20" t="s">
        <v>119</v>
      </c>
      <c r="G87" s="20" t="s">
        <v>92</v>
      </c>
      <c r="H87" s="20" t="s">
        <v>54</v>
      </c>
      <c r="I87" s="20" t="s">
        <v>66</v>
      </c>
      <c r="J87" s="20" t="s">
        <v>487</v>
      </c>
      <c r="K87" s="20" t="s">
        <v>488</v>
      </c>
      <c r="L87" s="19">
        <v>935234168</v>
      </c>
      <c r="M87" s="20"/>
      <c r="N87" s="21" t="s">
        <v>58</v>
      </c>
      <c r="O87" s="20" t="s">
        <v>123</v>
      </c>
    </row>
    <row r="88" spans="1:18" ht="13.8">
      <c r="A88" s="19">
        <v>21843022</v>
      </c>
      <c r="B88" s="20">
        <v>8</v>
      </c>
      <c r="C88" s="20" t="s">
        <v>490</v>
      </c>
      <c r="D88" s="20" t="s">
        <v>50</v>
      </c>
      <c r="E88" s="20" t="s">
        <v>252</v>
      </c>
      <c r="F88" s="20" t="s">
        <v>253</v>
      </c>
      <c r="G88" s="20" t="s">
        <v>92</v>
      </c>
      <c r="H88" s="20" t="s">
        <v>54</v>
      </c>
      <c r="I88" s="20" t="s">
        <v>66</v>
      </c>
      <c r="J88" s="20" t="s">
        <v>491</v>
      </c>
      <c r="K88" s="20" t="s">
        <v>492</v>
      </c>
      <c r="L88" s="19">
        <v>931042044</v>
      </c>
      <c r="M88" s="20"/>
      <c r="N88" s="21" t="s">
        <v>58</v>
      </c>
      <c r="O88" s="20" t="s">
        <v>123</v>
      </c>
      <c r="P88" s="125" t="s">
        <v>4692</v>
      </c>
      <c r="Q88" s="124" t="s">
        <v>4693</v>
      </c>
      <c r="R88" s="118">
        <v>45020</v>
      </c>
    </row>
    <row r="89" spans="1:18" ht="14.4">
      <c r="A89" s="19">
        <v>21806026</v>
      </c>
      <c r="B89" s="20">
        <v>9</v>
      </c>
      <c r="C89" s="20" t="s">
        <v>493</v>
      </c>
      <c r="D89" s="20" t="s">
        <v>50</v>
      </c>
      <c r="E89" s="20" t="s">
        <v>294</v>
      </c>
      <c r="F89" s="20" t="s">
        <v>295</v>
      </c>
      <c r="G89" s="20" t="s">
        <v>92</v>
      </c>
      <c r="H89" s="20" t="s">
        <v>54</v>
      </c>
      <c r="I89" s="20" t="s">
        <v>494</v>
      </c>
      <c r="J89" s="20" t="s">
        <v>495</v>
      </c>
      <c r="K89" s="20" t="s">
        <v>496</v>
      </c>
      <c r="L89" s="19">
        <v>971087238</v>
      </c>
      <c r="M89" s="20"/>
      <c r="N89" s="21" t="s">
        <v>58</v>
      </c>
      <c r="O89" s="20" t="s">
        <v>181</v>
      </c>
      <c r="P89" s="122" t="s">
        <v>4696</v>
      </c>
      <c r="Q89" s="27" t="s">
        <v>4697</v>
      </c>
      <c r="R89" s="118">
        <v>45020</v>
      </c>
    </row>
    <row r="90" spans="1:18" ht="13.8">
      <c r="A90" s="19">
        <v>21319441</v>
      </c>
      <c r="B90" s="20">
        <v>0</v>
      </c>
      <c r="C90" s="20" t="s">
        <v>497</v>
      </c>
      <c r="D90" s="20" t="s">
        <v>50</v>
      </c>
      <c r="E90" s="20" t="s">
        <v>252</v>
      </c>
      <c r="F90" s="20" t="s">
        <v>253</v>
      </c>
      <c r="G90" s="20" t="s">
        <v>53</v>
      </c>
      <c r="H90" s="20" t="s">
        <v>54</v>
      </c>
      <c r="I90" s="20" t="s">
        <v>130</v>
      </c>
      <c r="J90" s="20" t="s">
        <v>498</v>
      </c>
      <c r="K90" s="20" t="s">
        <v>499</v>
      </c>
      <c r="L90" s="19">
        <v>936792056</v>
      </c>
      <c r="M90" s="20"/>
      <c r="N90" s="21" t="s">
        <v>58</v>
      </c>
      <c r="O90" s="20" t="s">
        <v>123</v>
      </c>
      <c r="P90" s="125" t="s">
        <v>4692</v>
      </c>
      <c r="Q90" s="124" t="s">
        <v>4693</v>
      </c>
      <c r="R90" s="118">
        <v>45020</v>
      </c>
    </row>
    <row r="91" spans="1:18" ht="13.8">
      <c r="A91" s="19">
        <v>21680595</v>
      </c>
      <c r="B91" s="20" t="s">
        <v>142</v>
      </c>
      <c r="C91" s="20" t="s">
        <v>501</v>
      </c>
      <c r="D91" s="20" t="s">
        <v>50</v>
      </c>
      <c r="E91" s="20" t="s">
        <v>156</v>
      </c>
      <c r="F91" s="20" t="s">
        <v>157</v>
      </c>
      <c r="G91" s="20" t="s">
        <v>53</v>
      </c>
      <c r="H91" s="20" t="s">
        <v>54</v>
      </c>
      <c r="I91" s="20" t="s">
        <v>105</v>
      </c>
      <c r="J91" s="20" t="s">
        <v>502</v>
      </c>
      <c r="K91" s="20" t="s">
        <v>503</v>
      </c>
      <c r="L91" s="19">
        <v>978883813</v>
      </c>
      <c r="M91" s="20"/>
      <c r="N91" s="21" t="s">
        <v>58</v>
      </c>
      <c r="O91" s="20" t="s">
        <v>69</v>
      </c>
      <c r="P91" s="120" t="s">
        <v>4678</v>
      </c>
      <c r="Q91" s="121" t="s">
        <v>4721</v>
      </c>
      <c r="R91" s="118">
        <v>45020</v>
      </c>
    </row>
    <row r="92" spans="1:18" ht="13.8">
      <c r="A92" s="19">
        <v>21860739</v>
      </c>
      <c r="B92" s="20" t="s">
        <v>142</v>
      </c>
      <c r="C92" s="20" t="s">
        <v>504</v>
      </c>
      <c r="D92" s="20" t="s">
        <v>50</v>
      </c>
      <c r="E92" s="20" t="s">
        <v>129</v>
      </c>
      <c r="F92" s="20" t="s">
        <v>65</v>
      </c>
      <c r="G92" s="20" t="s">
        <v>92</v>
      </c>
      <c r="H92" s="20" t="s">
        <v>54</v>
      </c>
      <c r="I92" s="20" t="s">
        <v>55</v>
      </c>
      <c r="J92" s="20" t="s">
        <v>505</v>
      </c>
      <c r="K92" s="20" t="s">
        <v>506</v>
      </c>
      <c r="L92" s="19">
        <v>954032476</v>
      </c>
      <c r="M92" s="20"/>
      <c r="N92" s="21" t="s">
        <v>58</v>
      </c>
      <c r="O92" s="20" t="s">
        <v>69</v>
      </c>
      <c r="P92" s="26" t="s">
        <v>4674</v>
      </c>
      <c r="Q92" s="119" t="s">
        <v>4722</v>
      </c>
      <c r="R92" s="118">
        <v>45020</v>
      </c>
    </row>
    <row r="93" spans="1:18" ht="14.4">
      <c r="A93" s="19">
        <v>26628354</v>
      </c>
      <c r="B93" s="20">
        <v>7</v>
      </c>
      <c r="C93" s="20" t="s">
        <v>508</v>
      </c>
      <c r="D93" s="20" t="s">
        <v>50</v>
      </c>
      <c r="E93" s="20" t="s">
        <v>509</v>
      </c>
      <c r="F93" s="20" t="s">
        <v>295</v>
      </c>
      <c r="G93" s="20" t="s">
        <v>92</v>
      </c>
      <c r="H93" s="20" t="s">
        <v>54</v>
      </c>
      <c r="I93" s="20" t="s">
        <v>510</v>
      </c>
      <c r="J93" s="20" t="s">
        <v>511</v>
      </c>
      <c r="K93" s="20" t="s">
        <v>512</v>
      </c>
      <c r="L93" s="20" t="s">
        <v>50</v>
      </c>
      <c r="M93" s="20"/>
      <c r="N93" s="21" t="s">
        <v>58</v>
      </c>
      <c r="O93" s="20" t="s">
        <v>69</v>
      </c>
      <c r="P93" s="127" t="s">
        <v>4723</v>
      </c>
      <c r="Q93" s="128" t="s">
        <v>4724</v>
      </c>
      <c r="R93" s="118">
        <v>45020</v>
      </c>
    </row>
    <row r="94" spans="1:18" ht="13.8">
      <c r="A94" s="19">
        <v>21700788</v>
      </c>
      <c r="B94" s="20">
        <v>7</v>
      </c>
      <c r="C94" s="20" t="s">
        <v>513</v>
      </c>
      <c r="D94" s="20" t="s">
        <v>50</v>
      </c>
      <c r="E94" s="20" t="s">
        <v>252</v>
      </c>
      <c r="F94" s="20" t="s">
        <v>253</v>
      </c>
      <c r="G94" s="20" t="s">
        <v>53</v>
      </c>
      <c r="H94" s="20" t="s">
        <v>54</v>
      </c>
      <c r="I94" s="20" t="s">
        <v>99</v>
      </c>
      <c r="J94" s="20" t="s">
        <v>514</v>
      </c>
      <c r="K94" s="20" t="s">
        <v>515</v>
      </c>
      <c r="L94" s="19">
        <v>962048601</v>
      </c>
      <c r="M94" s="20"/>
      <c r="N94" s="21" t="s">
        <v>58</v>
      </c>
      <c r="O94" s="20" t="s">
        <v>123</v>
      </c>
      <c r="P94" s="125" t="s">
        <v>4692</v>
      </c>
      <c r="Q94" s="124" t="s">
        <v>4693</v>
      </c>
      <c r="R94" s="118">
        <v>45020</v>
      </c>
    </row>
    <row r="95" spans="1:18" ht="13.8">
      <c r="A95" s="19">
        <v>21705466</v>
      </c>
      <c r="B95" s="20">
        <v>4</v>
      </c>
      <c r="C95" s="20" t="s">
        <v>516</v>
      </c>
      <c r="D95" s="20" t="s">
        <v>50</v>
      </c>
      <c r="E95" s="20" t="s">
        <v>433</v>
      </c>
      <c r="F95" s="20" t="s">
        <v>157</v>
      </c>
      <c r="G95" s="20" t="s">
        <v>53</v>
      </c>
      <c r="H95" s="20" t="s">
        <v>54</v>
      </c>
      <c r="I95" s="20" t="s">
        <v>254</v>
      </c>
      <c r="J95" s="20" t="s">
        <v>517</v>
      </c>
      <c r="K95" s="20" t="s">
        <v>518</v>
      </c>
      <c r="L95" s="20" t="s">
        <v>50</v>
      </c>
      <c r="M95" s="20"/>
      <c r="N95" s="21" t="s">
        <v>58</v>
      </c>
      <c r="O95" s="20" t="s">
        <v>69</v>
      </c>
      <c r="P95" s="26" t="s">
        <v>4716</v>
      </c>
      <c r="Q95" s="26" t="s">
        <v>4717</v>
      </c>
      <c r="R95" s="118">
        <v>45020</v>
      </c>
    </row>
    <row r="96" spans="1:18" ht="13.8">
      <c r="A96" s="19">
        <v>21713523</v>
      </c>
      <c r="B96" s="20">
        <v>0</v>
      </c>
      <c r="C96" s="20" t="s">
        <v>520</v>
      </c>
      <c r="D96" s="20" t="s">
        <v>50</v>
      </c>
      <c r="E96" s="20" t="s">
        <v>368</v>
      </c>
      <c r="F96" s="20" t="s">
        <v>52</v>
      </c>
      <c r="G96" s="20" t="s">
        <v>92</v>
      </c>
      <c r="H96" s="20" t="s">
        <v>54</v>
      </c>
      <c r="I96" s="20" t="s">
        <v>254</v>
      </c>
      <c r="J96" s="20" t="s">
        <v>521</v>
      </c>
      <c r="K96" s="20" t="s">
        <v>522</v>
      </c>
      <c r="L96" s="19">
        <v>995338248</v>
      </c>
      <c r="M96" s="20"/>
      <c r="N96" s="21" t="s">
        <v>58</v>
      </c>
      <c r="O96" s="20" t="s">
        <v>108</v>
      </c>
    </row>
    <row r="97" spans="1:18" ht="13.8">
      <c r="A97" s="19">
        <v>21702802</v>
      </c>
      <c r="B97" s="20">
        <v>7</v>
      </c>
      <c r="C97" s="20" t="s">
        <v>526</v>
      </c>
      <c r="D97" s="20" t="s">
        <v>50</v>
      </c>
      <c r="E97" s="20" t="s">
        <v>51</v>
      </c>
      <c r="F97" s="20" t="s">
        <v>52</v>
      </c>
      <c r="G97" s="20" t="s">
        <v>53</v>
      </c>
      <c r="H97" s="20" t="s">
        <v>54</v>
      </c>
      <c r="I97" s="20" t="s">
        <v>66</v>
      </c>
      <c r="J97" s="20" t="s">
        <v>527</v>
      </c>
      <c r="K97" s="20" t="s">
        <v>528</v>
      </c>
      <c r="L97" s="19">
        <v>983821976</v>
      </c>
      <c r="M97" s="20"/>
      <c r="N97" s="21" t="s">
        <v>58</v>
      </c>
      <c r="O97" s="20" t="s">
        <v>59</v>
      </c>
    </row>
    <row r="98" spans="1:18" ht="13.8">
      <c r="A98" s="19">
        <v>21799429</v>
      </c>
      <c r="B98" s="20">
        <v>2</v>
      </c>
      <c r="C98" s="20" t="s">
        <v>529</v>
      </c>
      <c r="D98" s="20" t="s">
        <v>50</v>
      </c>
      <c r="E98" s="20" t="s">
        <v>118</v>
      </c>
      <c r="F98" s="20" t="s">
        <v>119</v>
      </c>
      <c r="G98" s="20" t="s">
        <v>92</v>
      </c>
      <c r="H98" s="20" t="s">
        <v>54</v>
      </c>
      <c r="I98" s="20" t="s">
        <v>83</v>
      </c>
      <c r="J98" s="20" t="s">
        <v>530</v>
      </c>
      <c r="K98" s="20" t="s">
        <v>531</v>
      </c>
      <c r="L98" s="19">
        <v>985442003</v>
      </c>
      <c r="M98" s="20">
        <v>982257760</v>
      </c>
      <c r="N98" s="21" t="s">
        <v>58</v>
      </c>
      <c r="O98" s="20" t="s">
        <v>123</v>
      </c>
    </row>
    <row r="99" spans="1:18" ht="13.8">
      <c r="A99" s="19">
        <v>21720415</v>
      </c>
      <c r="B99" s="20">
        <v>1</v>
      </c>
      <c r="C99" s="20" t="s">
        <v>533</v>
      </c>
      <c r="D99" s="20" t="s">
        <v>50</v>
      </c>
      <c r="E99" s="20" t="s">
        <v>534</v>
      </c>
      <c r="F99" s="20" t="s">
        <v>119</v>
      </c>
      <c r="G99" s="20" t="s">
        <v>92</v>
      </c>
      <c r="H99" s="20" t="s">
        <v>54</v>
      </c>
      <c r="I99" s="20" t="s">
        <v>120</v>
      </c>
      <c r="J99" s="20" t="s">
        <v>535</v>
      </c>
      <c r="K99" s="20" t="s">
        <v>536</v>
      </c>
      <c r="L99" s="19">
        <v>975277077</v>
      </c>
      <c r="M99" s="20"/>
      <c r="N99" s="21" t="s">
        <v>58</v>
      </c>
      <c r="O99" s="20" t="s">
        <v>123</v>
      </c>
    </row>
    <row r="100" spans="1:18" ht="13.8">
      <c r="A100" s="19">
        <v>21571862</v>
      </c>
      <c r="B100" s="20" t="s">
        <v>142</v>
      </c>
      <c r="C100" s="20" t="s">
        <v>538</v>
      </c>
      <c r="D100" s="20" t="s">
        <v>50</v>
      </c>
      <c r="E100" s="20" t="s">
        <v>118</v>
      </c>
      <c r="F100" s="20" t="s">
        <v>119</v>
      </c>
      <c r="G100" s="20" t="s">
        <v>53</v>
      </c>
      <c r="H100" s="20" t="s">
        <v>54</v>
      </c>
      <c r="I100" s="20" t="s">
        <v>285</v>
      </c>
      <c r="J100" s="20" t="s">
        <v>539</v>
      </c>
      <c r="K100" s="20" t="s">
        <v>540</v>
      </c>
      <c r="L100" s="19">
        <v>942619240</v>
      </c>
      <c r="M100" s="20"/>
      <c r="N100" s="21" t="s">
        <v>58</v>
      </c>
      <c r="O100" s="20" t="s">
        <v>123</v>
      </c>
    </row>
    <row r="101" spans="1:18" ht="14.4">
      <c r="A101" s="19">
        <v>21670915</v>
      </c>
      <c r="B101" s="20">
        <v>2</v>
      </c>
      <c r="C101" s="20" t="s">
        <v>541</v>
      </c>
      <c r="D101" s="20" t="s">
        <v>50</v>
      </c>
      <c r="E101" s="20" t="s">
        <v>294</v>
      </c>
      <c r="F101" s="20" t="s">
        <v>295</v>
      </c>
      <c r="G101" s="20" t="s">
        <v>92</v>
      </c>
      <c r="H101" s="20" t="s">
        <v>54</v>
      </c>
      <c r="I101" s="20" t="s">
        <v>285</v>
      </c>
      <c r="J101" s="20" t="s">
        <v>542</v>
      </c>
      <c r="K101" s="20" t="s">
        <v>543</v>
      </c>
      <c r="L101" s="20" t="s">
        <v>50</v>
      </c>
      <c r="M101" s="20"/>
      <c r="N101" s="21" t="s">
        <v>58</v>
      </c>
      <c r="O101" s="20" t="s">
        <v>181</v>
      </c>
      <c r="P101" s="122" t="s">
        <v>4696</v>
      </c>
      <c r="Q101" s="27" t="s">
        <v>4697</v>
      </c>
      <c r="R101" s="118">
        <v>45020</v>
      </c>
    </row>
    <row r="102" spans="1:18" ht="13.8">
      <c r="A102" s="19">
        <v>21569114</v>
      </c>
      <c r="B102" s="20">
        <v>4</v>
      </c>
      <c r="C102" s="20" t="s">
        <v>544</v>
      </c>
      <c r="D102" s="20" t="s">
        <v>50</v>
      </c>
      <c r="E102" s="20" t="s">
        <v>545</v>
      </c>
      <c r="F102" s="20" t="s">
        <v>119</v>
      </c>
      <c r="G102" s="20" t="s">
        <v>53</v>
      </c>
      <c r="H102" s="20" t="s">
        <v>54</v>
      </c>
      <c r="I102" s="20" t="s">
        <v>66</v>
      </c>
      <c r="J102" s="20" t="s">
        <v>546</v>
      </c>
      <c r="K102" s="20" t="s">
        <v>547</v>
      </c>
      <c r="L102" s="20" t="s">
        <v>50</v>
      </c>
      <c r="M102" s="20"/>
      <c r="N102" s="21" t="s">
        <v>58</v>
      </c>
      <c r="O102" s="20" t="s">
        <v>123</v>
      </c>
    </row>
    <row r="103" spans="1:18" ht="13.8">
      <c r="A103" s="19">
        <v>26497745</v>
      </c>
      <c r="B103" s="20">
        <v>2</v>
      </c>
      <c r="C103" s="20" t="s">
        <v>553</v>
      </c>
      <c r="D103" s="20" t="s">
        <v>50</v>
      </c>
      <c r="E103" s="20" t="s">
        <v>51</v>
      </c>
      <c r="F103" s="20" t="s">
        <v>52</v>
      </c>
      <c r="G103" s="20" t="s">
        <v>92</v>
      </c>
      <c r="H103" s="20" t="s">
        <v>54</v>
      </c>
      <c r="I103" s="20" t="s">
        <v>105</v>
      </c>
      <c r="J103" s="20" t="s">
        <v>554</v>
      </c>
      <c r="K103" s="20" t="s">
        <v>555</v>
      </c>
      <c r="L103" s="19">
        <v>955308940</v>
      </c>
      <c r="M103" s="20"/>
      <c r="N103" s="21" t="s">
        <v>58</v>
      </c>
      <c r="O103" s="20" t="s">
        <v>59</v>
      </c>
    </row>
    <row r="104" spans="1:18" ht="13.8">
      <c r="A104" s="19">
        <v>26039979</v>
      </c>
      <c r="B104" s="20">
        <v>9</v>
      </c>
      <c r="C104" s="20" t="s">
        <v>556</v>
      </c>
      <c r="D104" s="20" t="s">
        <v>50</v>
      </c>
      <c r="E104" s="20" t="s">
        <v>557</v>
      </c>
      <c r="F104" s="20" t="s">
        <v>91</v>
      </c>
      <c r="G104" s="20" t="s">
        <v>92</v>
      </c>
      <c r="H104" s="20" t="s">
        <v>54</v>
      </c>
      <c r="I104" s="20" t="s">
        <v>105</v>
      </c>
      <c r="J104" s="20" t="s">
        <v>558</v>
      </c>
      <c r="K104" s="20" t="s">
        <v>559</v>
      </c>
      <c r="L104" s="19">
        <v>962776780</v>
      </c>
      <c r="M104" s="20"/>
      <c r="N104" s="21" t="s">
        <v>58</v>
      </c>
      <c r="O104" s="20" t="s">
        <v>95</v>
      </c>
      <c r="P104" s="26" t="s">
        <v>4725</v>
      </c>
      <c r="Q104" s="26" t="s">
        <v>4726</v>
      </c>
      <c r="R104" s="118">
        <v>45020</v>
      </c>
    </row>
    <row r="105" spans="1:18" ht="13.8">
      <c r="A105" s="19">
        <v>21358923</v>
      </c>
      <c r="B105" s="20">
        <v>7</v>
      </c>
      <c r="C105" s="20" t="s">
        <v>561</v>
      </c>
      <c r="D105" s="20" t="s">
        <v>50</v>
      </c>
      <c r="E105" s="20" t="s">
        <v>557</v>
      </c>
      <c r="F105" s="20" t="s">
        <v>91</v>
      </c>
      <c r="G105" s="20" t="s">
        <v>53</v>
      </c>
      <c r="H105" s="20" t="s">
        <v>54</v>
      </c>
      <c r="I105" s="20" t="s">
        <v>105</v>
      </c>
      <c r="J105" s="20" t="s">
        <v>562</v>
      </c>
      <c r="K105" s="20" t="s">
        <v>563</v>
      </c>
      <c r="L105" s="20" t="s">
        <v>50</v>
      </c>
      <c r="M105" s="20"/>
      <c r="N105" s="21" t="s">
        <v>58</v>
      </c>
      <c r="O105" s="20" t="s">
        <v>95</v>
      </c>
      <c r="P105" s="26" t="s">
        <v>4725</v>
      </c>
      <c r="Q105" s="26" t="s">
        <v>4726</v>
      </c>
      <c r="R105" s="118">
        <v>45020</v>
      </c>
    </row>
    <row r="106" spans="1:18" ht="13.8">
      <c r="A106" s="19">
        <v>21720317</v>
      </c>
      <c r="B106" s="20">
        <v>1</v>
      </c>
      <c r="C106" s="20" t="s">
        <v>565</v>
      </c>
      <c r="D106" s="20" t="s">
        <v>50</v>
      </c>
      <c r="E106" s="20" t="s">
        <v>316</v>
      </c>
      <c r="F106" s="20" t="s">
        <v>82</v>
      </c>
      <c r="G106" s="20" t="s">
        <v>92</v>
      </c>
      <c r="H106" s="20" t="s">
        <v>54</v>
      </c>
      <c r="I106" s="20" t="s">
        <v>105</v>
      </c>
      <c r="J106" s="20" t="s">
        <v>566</v>
      </c>
      <c r="K106" s="20" t="s">
        <v>567</v>
      </c>
      <c r="L106" s="19">
        <v>968664170</v>
      </c>
      <c r="M106" s="20"/>
      <c r="N106" s="21" t="s">
        <v>58</v>
      </c>
      <c r="O106" s="20" t="s">
        <v>86</v>
      </c>
      <c r="P106" s="26" t="s">
        <v>4668</v>
      </c>
      <c r="Q106" s="26" t="s">
        <v>4669</v>
      </c>
    </row>
    <row r="107" spans="1:18" ht="13.8">
      <c r="A107" s="19">
        <v>21610205</v>
      </c>
      <c r="B107" s="20">
        <v>3</v>
      </c>
      <c r="C107" s="20" t="s">
        <v>568</v>
      </c>
      <c r="D107" s="20" t="s">
        <v>50</v>
      </c>
      <c r="E107" s="20" t="s">
        <v>368</v>
      </c>
      <c r="F107" s="20" t="s">
        <v>52</v>
      </c>
      <c r="G107" s="20" t="s">
        <v>92</v>
      </c>
      <c r="H107" s="20" t="s">
        <v>54</v>
      </c>
      <c r="I107" s="20" t="s">
        <v>285</v>
      </c>
      <c r="J107" s="20" t="s">
        <v>569</v>
      </c>
      <c r="K107" s="20" t="s">
        <v>570</v>
      </c>
      <c r="L107" s="19">
        <v>957982769</v>
      </c>
      <c r="M107" s="20"/>
      <c r="N107" s="21" t="s">
        <v>58</v>
      </c>
      <c r="O107" s="20" t="s">
        <v>108</v>
      </c>
    </row>
    <row r="108" spans="1:18" ht="13.8">
      <c r="A108" s="19">
        <v>21646065</v>
      </c>
      <c r="B108" s="20">
        <v>0</v>
      </c>
      <c r="C108" s="20" t="s">
        <v>572</v>
      </c>
      <c r="D108" s="20" t="s">
        <v>50</v>
      </c>
      <c r="E108" s="20" t="s">
        <v>51</v>
      </c>
      <c r="F108" s="20" t="s">
        <v>52</v>
      </c>
      <c r="G108" s="20" t="s">
        <v>92</v>
      </c>
      <c r="H108" s="20" t="s">
        <v>54</v>
      </c>
      <c r="I108" s="20" t="s">
        <v>285</v>
      </c>
      <c r="J108" s="20" t="s">
        <v>573</v>
      </c>
      <c r="K108" s="20" t="s">
        <v>574</v>
      </c>
      <c r="L108" s="19">
        <v>963292456</v>
      </c>
      <c r="M108" s="20"/>
      <c r="N108" s="21" t="s">
        <v>58</v>
      </c>
      <c r="O108" s="20" t="s">
        <v>59</v>
      </c>
    </row>
    <row r="109" spans="1:18" ht="14.4">
      <c r="A109" s="19">
        <v>21769200</v>
      </c>
      <c r="B109" s="20">
        <v>8</v>
      </c>
      <c r="C109" s="20" t="s">
        <v>575</v>
      </c>
      <c r="D109" s="20" t="s">
        <v>50</v>
      </c>
      <c r="E109" s="20" t="s">
        <v>576</v>
      </c>
      <c r="F109" s="20" t="s">
        <v>82</v>
      </c>
      <c r="G109" s="20" t="s">
        <v>92</v>
      </c>
      <c r="H109" s="20" t="s">
        <v>54</v>
      </c>
      <c r="I109" s="20" t="s">
        <v>285</v>
      </c>
      <c r="J109" s="20" t="s">
        <v>577</v>
      </c>
      <c r="K109" s="20" t="s">
        <v>578</v>
      </c>
      <c r="L109" s="19">
        <v>992502340</v>
      </c>
      <c r="M109" s="20"/>
      <c r="N109" s="21" t="s">
        <v>58</v>
      </c>
      <c r="O109" s="20" t="s">
        <v>86</v>
      </c>
      <c r="P109" s="122" t="s">
        <v>4727</v>
      </c>
      <c r="Q109" s="122" t="s">
        <v>4728</v>
      </c>
    </row>
    <row r="110" spans="1:18" ht="13.8">
      <c r="A110" s="19">
        <v>21811023</v>
      </c>
      <c r="B110" s="20">
        <v>1</v>
      </c>
      <c r="C110" s="20" t="s">
        <v>580</v>
      </c>
      <c r="D110" s="20" t="s">
        <v>50</v>
      </c>
      <c r="E110" s="20" t="s">
        <v>581</v>
      </c>
      <c r="F110" s="20" t="s">
        <v>91</v>
      </c>
      <c r="G110" s="20" t="s">
        <v>92</v>
      </c>
      <c r="H110" s="20" t="s">
        <v>54</v>
      </c>
      <c r="I110" s="20" t="s">
        <v>66</v>
      </c>
      <c r="J110" s="20" t="s">
        <v>582</v>
      </c>
      <c r="K110" s="20" t="s">
        <v>583</v>
      </c>
      <c r="L110" s="19">
        <v>932682192</v>
      </c>
      <c r="M110" s="20">
        <v>932213067</v>
      </c>
      <c r="N110" s="21" t="s">
        <v>58</v>
      </c>
      <c r="O110" s="20" t="s">
        <v>123</v>
      </c>
      <c r="P110" s="26" t="s">
        <v>4729</v>
      </c>
      <c r="Q110" s="26" t="s">
        <v>4730</v>
      </c>
      <c r="R110" s="118">
        <v>45020</v>
      </c>
    </row>
    <row r="111" spans="1:18" ht="13.8">
      <c r="A111" s="19">
        <v>26618204</v>
      </c>
      <c r="B111" s="20" t="s">
        <v>142</v>
      </c>
      <c r="C111" s="20" t="s">
        <v>585</v>
      </c>
      <c r="D111" s="20" t="s">
        <v>50</v>
      </c>
      <c r="E111" s="20" t="s">
        <v>64</v>
      </c>
      <c r="F111" s="20" t="s">
        <v>65</v>
      </c>
      <c r="G111" s="20" t="s">
        <v>53</v>
      </c>
      <c r="H111" s="20" t="s">
        <v>54</v>
      </c>
      <c r="I111" s="20" t="s">
        <v>120</v>
      </c>
      <c r="J111" s="20" t="s">
        <v>586</v>
      </c>
      <c r="K111" s="20" t="s">
        <v>587</v>
      </c>
      <c r="L111" s="19">
        <v>950793581</v>
      </c>
      <c r="M111" s="20"/>
      <c r="N111" s="21" t="s">
        <v>58</v>
      </c>
      <c r="O111" s="20" t="s">
        <v>69</v>
      </c>
      <c r="P111" s="26" t="s">
        <v>4731</v>
      </c>
      <c r="Q111" s="26" t="s">
        <v>4732</v>
      </c>
    </row>
    <row r="112" spans="1:18" ht="13.8">
      <c r="A112" s="19">
        <v>21687863</v>
      </c>
      <c r="B112" s="20">
        <v>9</v>
      </c>
      <c r="C112" s="20" t="s">
        <v>590</v>
      </c>
      <c r="D112" s="20" t="s">
        <v>50</v>
      </c>
      <c r="E112" s="20" t="s">
        <v>156</v>
      </c>
      <c r="F112" s="20" t="s">
        <v>157</v>
      </c>
      <c r="G112" s="20" t="s">
        <v>92</v>
      </c>
      <c r="H112" s="20" t="s">
        <v>54</v>
      </c>
      <c r="I112" s="20" t="s">
        <v>66</v>
      </c>
      <c r="J112" s="20" t="s">
        <v>591</v>
      </c>
      <c r="K112" s="20" t="s">
        <v>592</v>
      </c>
      <c r="L112" s="20" t="s">
        <v>50</v>
      </c>
      <c r="M112" s="20"/>
      <c r="N112" s="21" t="s">
        <v>58</v>
      </c>
      <c r="O112" s="20" t="s">
        <v>69</v>
      </c>
      <c r="P112" s="120" t="s">
        <v>4678</v>
      </c>
      <c r="Q112" s="121" t="s">
        <v>4733</v>
      </c>
      <c r="R112" s="118">
        <v>45020</v>
      </c>
    </row>
    <row r="113" spans="1:18" ht="13.8">
      <c r="A113" s="19">
        <v>21652003</v>
      </c>
      <c r="B113" s="20">
        <v>3</v>
      </c>
      <c r="C113" s="20" t="s">
        <v>593</v>
      </c>
      <c r="D113" s="20" t="s">
        <v>50</v>
      </c>
      <c r="E113" s="20" t="s">
        <v>51</v>
      </c>
      <c r="F113" s="20" t="s">
        <v>52</v>
      </c>
      <c r="G113" s="20" t="s">
        <v>53</v>
      </c>
      <c r="H113" s="20" t="s">
        <v>54</v>
      </c>
      <c r="I113" s="20" t="s">
        <v>105</v>
      </c>
      <c r="J113" s="20" t="s">
        <v>594</v>
      </c>
      <c r="K113" s="20" t="s">
        <v>595</v>
      </c>
      <c r="L113" s="20" t="s">
        <v>50</v>
      </c>
      <c r="M113" s="20"/>
      <c r="N113" s="21" t="s">
        <v>58</v>
      </c>
      <c r="O113" s="20" t="s">
        <v>59</v>
      </c>
    </row>
    <row r="114" spans="1:18" ht="14.4">
      <c r="A114" s="19">
        <v>21206030</v>
      </c>
      <c r="B114" s="20">
        <v>5</v>
      </c>
      <c r="C114" s="20" t="s">
        <v>596</v>
      </c>
      <c r="D114" s="20" t="s">
        <v>50</v>
      </c>
      <c r="E114" s="20" t="s">
        <v>509</v>
      </c>
      <c r="F114" s="20" t="s">
        <v>295</v>
      </c>
      <c r="G114" s="20" t="s">
        <v>92</v>
      </c>
      <c r="H114" s="20" t="s">
        <v>54</v>
      </c>
      <c r="I114" s="20" t="s">
        <v>105</v>
      </c>
      <c r="J114" s="20" t="s">
        <v>597</v>
      </c>
      <c r="K114" s="20" t="s">
        <v>598</v>
      </c>
      <c r="L114" s="19">
        <v>990954887</v>
      </c>
      <c r="M114" s="20"/>
      <c r="N114" s="21" t="s">
        <v>58</v>
      </c>
      <c r="O114" s="20" t="s">
        <v>69</v>
      </c>
      <c r="P114" s="127" t="s">
        <v>4723</v>
      </c>
      <c r="Q114" s="128" t="s">
        <v>4724</v>
      </c>
      <c r="R114" s="118">
        <v>45020</v>
      </c>
    </row>
    <row r="115" spans="1:18" ht="13.8">
      <c r="A115" s="19">
        <v>21525681</v>
      </c>
      <c r="B115" s="20">
        <v>2</v>
      </c>
      <c r="C115" s="20" t="s">
        <v>599</v>
      </c>
      <c r="D115" s="20" t="s">
        <v>50</v>
      </c>
      <c r="E115" s="20" t="s">
        <v>368</v>
      </c>
      <c r="F115" s="20" t="s">
        <v>52</v>
      </c>
      <c r="G115" s="20" t="s">
        <v>92</v>
      </c>
      <c r="H115" s="20" t="s">
        <v>54</v>
      </c>
      <c r="I115" s="20" t="s">
        <v>83</v>
      </c>
      <c r="J115" s="20" t="s">
        <v>600</v>
      </c>
      <c r="K115" s="20" t="s">
        <v>601</v>
      </c>
      <c r="L115" s="19">
        <v>228800570</v>
      </c>
      <c r="M115" s="20"/>
      <c r="N115" s="21" t="s">
        <v>58</v>
      </c>
      <c r="O115" s="20" t="s">
        <v>108</v>
      </c>
    </row>
    <row r="116" spans="1:18" ht="13.8">
      <c r="A116" s="19">
        <v>26115687</v>
      </c>
      <c r="B116" s="20">
        <v>3</v>
      </c>
      <c r="C116" s="20" t="s">
        <v>605</v>
      </c>
      <c r="D116" s="20" t="s">
        <v>50</v>
      </c>
      <c r="E116" s="20" t="s">
        <v>606</v>
      </c>
      <c r="F116" s="20" t="s">
        <v>91</v>
      </c>
      <c r="G116" s="20" t="s">
        <v>92</v>
      </c>
      <c r="H116" s="20" t="s">
        <v>54</v>
      </c>
      <c r="I116" s="20" t="s">
        <v>66</v>
      </c>
      <c r="J116" s="20" t="s">
        <v>607</v>
      </c>
      <c r="K116" s="20" t="s">
        <v>608</v>
      </c>
      <c r="L116" s="19">
        <v>966494154</v>
      </c>
      <c r="M116" s="20"/>
      <c r="N116" s="21" t="s">
        <v>58</v>
      </c>
      <c r="O116" s="20" t="s">
        <v>69</v>
      </c>
      <c r="P116" s="26" t="s">
        <v>4734</v>
      </c>
      <c r="Q116" s="26" t="s">
        <v>4735</v>
      </c>
      <c r="R116" s="118">
        <v>45020</v>
      </c>
    </row>
    <row r="117" spans="1:18" ht="13.8">
      <c r="A117" s="19">
        <v>21471930</v>
      </c>
      <c r="B117" s="20">
        <v>4</v>
      </c>
      <c r="C117" s="20" t="s">
        <v>610</v>
      </c>
      <c r="D117" s="20" t="s">
        <v>50</v>
      </c>
      <c r="E117" s="20" t="s">
        <v>611</v>
      </c>
      <c r="F117" s="20" t="s">
        <v>82</v>
      </c>
      <c r="G117" s="20" t="s">
        <v>92</v>
      </c>
      <c r="H117" s="20" t="s">
        <v>54</v>
      </c>
      <c r="I117" s="20" t="s">
        <v>285</v>
      </c>
      <c r="J117" s="20" t="s">
        <v>612</v>
      </c>
      <c r="K117" s="20" t="s">
        <v>613</v>
      </c>
      <c r="L117" s="19">
        <v>963009339</v>
      </c>
      <c r="M117" s="20"/>
      <c r="N117" s="21" t="s">
        <v>58</v>
      </c>
      <c r="O117" s="20" t="s">
        <v>86</v>
      </c>
      <c r="P117" s="26" t="s">
        <v>4736</v>
      </c>
      <c r="Q117" s="26" t="s">
        <v>4737</v>
      </c>
    </row>
    <row r="118" spans="1:18" ht="13.8">
      <c r="A118" s="19">
        <v>21587756</v>
      </c>
      <c r="B118" s="20">
        <v>6</v>
      </c>
      <c r="C118" s="20" t="s">
        <v>614</v>
      </c>
      <c r="D118" s="20" t="s">
        <v>50</v>
      </c>
      <c r="E118" s="20" t="s">
        <v>456</v>
      </c>
      <c r="F118" s="20" t="s">
        <v>82</v>
      </c>
      <c r="G118" s="20" t="s">
        <v>92</v>
      </c>
      <c r="H118" s="20" t="s">
        <v>54</v>
      </c>
      <c r="I118" s="20" t="s">
        <v>55</v>
      </c>
      <c r="J118" s="20" t="s">
        <v>615</v>
      </c>
      <c r="K118" s="20" t="s">
        <v>616</v>
      </c>
      <c r="L118" s="20" t="s">
        <v>50</v>
      </c>
      <c r="M118" s="20"/>
      <c r="N118" s="21" t="s">
        <v>58</v>
      </c>
      <c r="O118" s="20" t="s">
        <v>86</v>
      </c>
    </row>
    <row r="119" spans="1:18" ht="13.8">
      <c r="A119" s="19">
        <v>21641590</v>
      </c>
      <c r="B119" s="20">
        <v>6</v>
      </c>
      <c r="C119" s="20" t="s">
        <v>617</v>
      </c>
      <c r="D119" s="20" t="s">
        <v>50</v>
      </c>
      <c r="E119" s="20" t="s">
        <v>118</v>
      </c>
      <c r="F119" s="20" t="s">
        <v>119</v>
      </c>
      <c r="G119" s="20" t="s">
        <v>53</v>
      </c>
      <c r="H119" s="20" t="s">
        <v>54</v>
      </c>
      <c r="I119" s="20" t="s">
        <v>66</v>
      </c>
      <c r="J119" s="20" t="s">
        <v>618</v>
      </c>
      <c r="K119" s="20" t="s">
        <v>619</v>
      </c>
      <c r="L119" s="19">
        <v>998299086</v>
      </c>
      <c r="M119" s="20"/>
      <c r="N119" s="21" t="s">
        <v>58</v>
      </c>
      <c r="O119" s="20" t="s">
        <v>123</v>
      </c>
    </row>
    <row r="120" spans="1:18" ht="13.8">
      <c r="A120" s="19">
        <v>21749548</v>
      </c>
      <c r="B120" s="20">
        <v>2</v>
      </c>
      <c r="C120" s="20" t="s">
        <v>620</v>
      </c>
      <c r="D120" s="20" t="s">
        <v>50</v>
      </c>
      <c r="E120" s="20" t="s">
        <v>118</v>
      </c>
      <c r="F120" s="20" t="s">
        <v>119</v>
      </c>
      <c r="G120" s="20" t="s">
        <v>53</v>
      </c>
      <c r="H120" s="20" t="s">
        <v>54</v>
      </c>
      <c r="I120" s="20" t="s">
        <v>66</v>
      </c>
      <c r="J120" s="20" t="s">
        <v>621</v>
      </c>
      <c r="K120" s="20" t="s">
        <v>622</v>
      </c>
      <c r="L120" s="19">
        <v>989890292</v>
      </c>
      <c r="M120" s="20"/>
      <c r="N120" s="21" t="s">
        <v>58</v>
      </c>
      <c r="O120" s="20" t="s">
        <v>123</v>
      </c>
    </row>
    <row r="121" spans="1:18" ht="13.8">
      <c r="A121" s="19">
        <v>21776630</v>
      </c>
      <c r="B121" s="20">
        <v>3</v>
      </c>
      <c r="C121" s="20" t="s">
        <v>623</v>
      </c>
      <c r="D121" s="20" t="s">
        <v>50</v>
      </c>
      <c r="E121" s="20" t="s">
        <v>359</v>
      </c>
      <c r="F121" s="20" t="s">
        <v>119</v>
      </c>
      <c r="G121" s="20" t="s">
        <v>92</v>
      </c>
      <c r="H121" s="20" t="s">
        <v>54</v>
      </c>
      <c r="I121" s="20" t="s">
        <v>66</v>
      </c>
      <c r="J121" s="20" t="s">
        <v>624</v>
      </c>
      <c r="K121" s="20" t="s">
        <v>625</v>
      </c>
      <c r="L121" s="19">
        <v>942311143</v>
      </c>
      <c r="M121" s="20"/>
      <c r="N121" s="21" t="s">
        <v>58</v>
      </c>
      <c r="O121" s="20" t="s">
        <v>123</v>
      </c>
    </row>
    <row r="122" spans="1:18" ht="14.4">
      <c r="A122" s="19">
        <v>21806789</v>
      </c>
      <c r="B122" s="20">
        <v>1</v>
      </c>
      <c r="C122" s="20" t="s">
        <v>626</v>
      </c>
      <c r="D122" s="20" t="s">
        <v>50</v>
      </c>
      <c r="E122" s="20" t="s">
        <v>627</v>
      </c>
      <c r="F122" s="20" t="s">
        <v>82</v>
      </c>
      <c r="G122" s="20" t="s">
        <v>92</v>
      </c>
      <c r="H122" s="20" t="s">
        <v>54</v>
      </c>
      <c r="I122" s="20" t="s">
        <v>66</v>
      </c>
      <c r="J122" s="20" t="s">
        <v>628</v>
      </c>
      <c r="K122" s="20" t="s">
        <v>629</v>
      </c>
      <c r="L122" s="20" t="s">
        <v>50</v>
      </c>
      <c r="M122" s="20"/>
      <c r="N122" s="21" t="s">
        <v>58</v>
      </c>
      <c r="O122" s="20" t="s">
        <v>86</v>
      </c>
      <c r="P122" s="122" t="s">
        <v>4738</v>
      </c>
    </row>
    <row r="123" spans="1:18" ht="13.8">
      <c r="A123" s="19">
        <v>21803488</v>
      </c>
      <c r="B123" s="20">
        <v>8</v>
      </c>
      <c r="C123" s="20" t="s">
        <v>630</v>
      </c>
      <c r="D123" s="20" t="s">
        <v>50</v>
      </c>
      <c r="E123" s="20" t="s">
        <v>51</v>
      </c>
      <c r="F123" s="20" t="s">
        <v>52</v>
      </c>
      <c r="G123" s="20" t="s">
        <v>92</v>
      </c>
      <c r="H123" s="20" t="s">
        <v>54</v>
      </c>
      <c r="I123" s="20" t="s">
        <v>66</v>
      </c>
      <c r="J123" s="20" t="s">
        <v>631</v>
      </c>
      <c r="K123" s="20" t="s">
        <v>632</v>
      </c>
      <c r="L123" s="19">
        <v>985481786</v>
      </c>
      <c r="M123" s="20"/>
      <c r="N123" s="21" t="s">
        <v>58</v>
      </c>
      <c r="O123" s="20" t="s">
        <v>59</v>
      </c>
    </row>
    <row r="124" spans="1:18" ht="13.8">
      <c r="A124" s="19">
        <v>21674311</v>
      </c>
      <c r="B124" s="20">
        <v>3</v>
      </c>
      <c r="C124" s="20" t="s">
        <v>633</v>
      </c>
      <c r="D124" s="20" t="s">
        <v>50</v>
      </c>
      <c r="E124" s="20" t="s">
        <v>252</v>
      </c>
      <c r="F124" s="20" t="s">
        <v>253</v>
      </c>
      <c r="G124" s="20" t="s">
        <v>53</v>
      </c>
      <c r="H124" s="20" t="s">
        <v>54</v>
      </c>
      <c r="I124" s="20" t="s">
        <v>66</v>
      </c>
      <c r="J124" s="20" t="s">
        <v>634</v>
      </c>
      <c r="K124" s="20" t="s">
        <v>635</v>
      </c>
      <c r="L124" s="19">
        <v>967268944</v>
      </c>
      <c r="M124" s="20"/>
      <c r="N124" s="21" t="s">
        <v>58</v>
      </c>
      <c r="O124" s="20" t="s">
        <v>123</v>
      </c>
      <c r="P124" s="125" t="s">
        <v>4692</v>
      </c>
      <c r="Q124" s="124" t="s">
        <v>4693</v>
      </c>
      <c r="R124" s="118">
        <v>45020</v>
      </c>
    </row>
    <row r="125" spans="1:18" ht="13.8">
      <c r="A125" s="19">
        <v>21682813</v>
      </c>
      <c r="B125" s="20">
        <v>5</v>
      </c>
      <c r="C125" s="20" t="s">
        <v>636</v>
      </c>
      <c r="D125" s="20" t="s">
        <v>50</v>
      </c>
      <c r="E125" s="20" t="s">
        <v>637</v>
      </c>
      <c r="F125" s="20" t="s">
        <v>82</v>
      </c>
      <c r="G125" s="20" t="s">
        <v>151</v>
      </c>
      <c r="H125" s="20" t="s">
        <v>54</v>
      </c>
      <c r="I125" s="20" t="s">
        <v>55</v>
      </c>
      <c r="J125" s="20" t="s">
        <v>638</v>
      </c>
      <c r="K125" s="20" t="s">
        <v>639</v>
      </c>
      <c r="L125" s="19">
        <v>920805093</v>
      </c>
      <c r="M125" s="20">
        <v>972832059</v>
      </c>
      <c r="N125" s="21" t="s">
        <v>58</v>
      </c>
      <c r="O125" s="20" t="s">
        <v>86</v>
      </c>
      <c r="P125" s="26" t="s">
        <v>4739</v>
      </c>
      <c r="Q125" s="26" t="s">
        <v>4740</v>
      </c>
      <c r="R125" s="26" t="s">
        <v>4741</v>
      </c>
    </row>
    <row r="126" spans="1:18" ht="13.8">
      <c r="A126" s="19">
        <v>21861654</v>
      </c>
      <c r="B126" s="20">
        <v>2</v>
      </c>
      <c r="C126" s="20" t="s">
        <v>640</v>
      </c>
      <c r="D126" s="20" t="s">
        <v>50</v>
      </c>
      <c r="E126" s="20" t="s">
        <v>641</v>
      </c>
      <c r="F126" s="20" t="s">
        <v>65</v>
      </c>
      <c r="G126" s="20" t="s">
        <v>53</v>
      </c>
      <c r="H126" s="20" t="s">
        <v>54</v>
      </c>
      <c r="I126" s="20" t="s">
        <v>66</v>
      </c>
      <c r="J126" s="20" t="s">
        <v>642</v>
      </c>
      <c r="K126" s="20" t="s">
        <v>643</v>
      </c>
      <c r="L126" s="19">
        <v>941086322</v>
      </c>
      <c r="M126" s="20">
        <v>961619550</v>
      </c>
      <c r="N126" s="21" t="s">
        <v>58</v>
      </c>
      <c r="O126" s="20" t="s">
        <v>69</v>
      </c>
      <c r="P126" s="26" t="s">
        <v>4742</v>
      </c>
      <c r="Q126" s="26" t="s">
        <v>4743</v>
      </c>
      <c r="R126" s="118">
        <v>45020</v>
      </c>
    </row>
    <row r="127" spans="1:18" ht="13.8">
      <c r="A127" s="19">
        <v>21670775</v>
      </c>
      <c r="B127" s="20">
        <v>3</v>
      </c>
      <c r="C127" s="20" t="s">
        <v>646</v>
      </c>
      <c r="D127" s="20" t="s">
        <v>50</v>
      </c>
      <c r="E127" s="20" t="s">
        <v>90</v>
      </c>
      <c r="F127" s="20" t="s">
        <v>91</v>
      </c>
      <c r="G127" s="20" t="s">
        <v>92</v>
      </c>
      <c r="H127" s="20" t="s">
        <v>54</v>
      </c>
      <c r="I127" s="20" t="s">
        <v>66</v>
      </c>
      <c r="J127" s="20" t="s">
        <v>647</v>
      </c>
      <c r="K127" s="20" t="s">
        <v>648</v>
      </c>
      <c r="L127" s="19">
        <v>942759161</v>
      </c>
      <c r="M127" s="20"/>
      <c r="N127" s="21" t="s">
        <v>58</v>
      </c>
      <c r="O127" s="20" t="s">
        <v>95</v>
      </c>
      <c r="P127" s="26" t="s">
        <v>4670</v>
      </c>
      <c r="Q127" s="26" t="s">
        <v>4671</v>
      </c>
      <c r="R127" s="118">
        <v>45020</v>
      </c>
    </row>
    <row r="128" spans="1:18" ht="13.8">
      <c r="A128" s="19">
        <v>21894703</v>
      </c>
      <c r="B128" s="20">
        <v>4</v>
      </c>
      <c r="C128" s="20" t="s">
        <v>650</v>
      </c>
      <c r="D128" s="20" t="s">
        <v>50</v>
      </c>
      <c r="E128" s="20" t="s">
        <v>651</v>
      </c>
      <c r="F128" s="20" t="s">
        <v>91</v>
      </c>
      <c r="G128" s="20" t="s">
        <v>652</v>
      </c>
      <c r="H128" s="20" t="s">
        <v>54</v>
      </c>
      <c r="I128" s="20" t="s">
        <v>66</v>
      </c>
      <c r="J128" s="20" t="s">
        <v>653</v>
      </c>
      <c r="K128" s="20" t="s">
        <v>654</v>
      </c>
      <c r="L128" s="20" t="s">
        <v>50</v>
      </c>
      <c r="M128" s="20"/>
      <c r="N128" s="21" t="s">
        <v>58</v>
      </c>
      <c r="O128" s="20" t="s">
        <v>95</v>
      </c>
      <c r="P128" s="26" t="s">
        <v>4744</v>
      </c>
      <c r="Q128" s="26" t="s">
        <v>4745</v>
      </c>
      <c r="R128" s="118">
        <v>45020</v>
      </c>
    </row>
    <row r="129" spans="1:18" ht="13.8">
      <c r="A129" s="19">
        <v>21749857</v>
      </c>
      <c r="B129" s="20">
        <v>0</v>
      </c>
      <c r="C129" s="20" t="s">
        <v>655</v>
      </c>
      <c r="D129" s="20" t="s">
        <v>50</v>
      </c>
      <c r="E129" s="20" t="s">
        <v>359</v>
      </c>
      <c r="F129" s="20" t="s">
        <v>119</v>
      </c>
      <c r="G129" s="20" t="s">
        <v>151</v>
      </c>
      <c r="H129" s="20" t="s">
        <v>54</v>
      </c>
      <c r="I129" s="20" t="s">
        <v>83</v>
      </c>
      <c r="J129" s="20" t="s">
        <v>656</v>
      </c>
      <c r="K129" s="20" t="s">
        <v>657</v>
      </c>
      <c r="L129" s="20" t="s">
        <v>50</v>
      </c>
      <c r="M129" s="20"/>
      <c r="N129" s="21" t="s">
        <v>58</v>
      </c>
      <c r="O129" s="20" t="s">
        <v>123</v>
      </c>
    </row>
    <row r="130" spans="1:18" ht="13.8">
      <c r="A130" s="19">
        <v>21858304</v>
      </c>
      <c r="B130" s="20">
        <v>0</v>
      </c>
      <c r="C130" s="20" t="s">
        <v>660</v>
      </c>
      <c r="D130" s="20" t="s">
        <v>50</v>
      </c>
      <c r="E130" s="20" t="s">
        <v>581</v>
      </c>
      <c r="F130" s="20" t="s">
        <v>91</v>
      </c>
      <c r="G130" s="20" t="s">
        <v>92</v>
      </c>
      <c r="H130" s="20" t="s">
        <v>54</v>
      </c>
      <c r="I130" s="20" t="s">
        <v>55</v>
      </c>
      <c r="J130" s="20" t="s">
        <v>661</v>
      </c>
      <c r="K130" s="20" t="s">
        <v>662</v>
      </c>
      <c r="L130" s="19">
        <v>957649615</v>
      </c>
      <c r="M130" s="20"/>
      <c r="N130" s="21" t="s">
        <v>58</v>
      </c>
      <c r="O130" s="20" t="s">
        <v>123</v>
      </c>
      <c r="P130" s="26" t="s">
        <v>4729</v>
      </c>
      <c r="Q130" s="26" t="s">
        <v>4730</v>
      </c>
      <c r="R130" s="118">
        <v>45020</v>
      </c>
    </row>
    <row r="131" spans="1:18" ht="13.8">
      <c r="A131" s="19">
        <v>22627962</v>
      </c>
      <c r="B131" s="20">
        <v>8</v>
      </c>
      <c r="C131" s="20" t="s">
        <v>663</v>
      </c>
      <c r="D131" s="20" t="s">
        <v>50</v>
      </c>
      <c r="E131" s="20" t="s">
        <v>51</v>
      </c>
      <c r="F131" s="20" t="s">
        <v>52</v>
      </c>
      <c r="G131" s="20" t="s">
        <v>92</v>
      </c>
      <c r="H131" s="20" t="s">
        <v>54</v>
      </c>
      <c r="I131" s="20" t="s">
        <v>120</v>
      </c>
      <c r="J131" s="20" t="s">
        <v>664</v>
      </c>
      <c r="K131" s="20" t="s">
        <v>665</v>
      </c>
      <c r="L131" s="19">
        <v>984878214</v>
      </c>
      <c r="M131" s="20"/>
      <c r="N131" s="21" t="s">
        <v>58</v>
      </c>
      <c r="O131" s="20" t="s">
        <v>59</v>
      </c>
    </row>
    <row r="132" spans="1:18" ht="14.4">
      <c r="A132" s="19">
        <v>21809699</v>
      </c>
      <c r="B132" s="20">
        <v>9</v>
      </c>
      <c r="C132" s="20" t="s">
        <v>666</v>
      </c>
      <c r="D132" s="20" t="s">
        <v>50</v>
      </c>
      <c r="E132" s="20" t="s">
        <v>576</v>
      </c>
      <c r="F132" s="20" t="s">
        <v>82</v>
      </c>
      <c r="G132" s="20" t="s">
        <v>53</v>
      </c>
      <c r="H132" s="20" t="s">
        <v>54</v>
      </c>
      <c r="I132" s="20" t="s">
        <v>83</v>
      </c>
      <c r="J132" s="20" t="s">
        <v>667</v>
      </c>
      <c r="K132" s="20" t="s">
        <v>668</v>
      </c>
      <c r="L132" s="19">
        <v>959726122</v>
      </c>
      <c r="M132" s="20">
        <v>956069928</v>
      </c>
      <c r="N132" s="21" t="s">
        <v>58</v>
      </c>
      <c r="O132" s="20" t="s">
        <v>86</v>
      </c>
      <c r="P132" s="122" t="s">
        <v>4727</v>
      </c>
      <c r="Q132" s="122" t="s">
        <v>4728</v>
      </c>
    </row>
    <row r="133" spans="1:18" ht="13.8">
      <c r="A133" s="19">
        <v>21693234</v>
      </c>
      <c r="B133" s="20" t="s">
        <v>142</v>
      </c>
      <c r="C133" s="20" t="s">
        <v>669</v>
      </c>
      <c r="D133" s="20" t="s">
        <v>50</v>
      </c>
      <c r="E133" s="20" t="s">
        <v>368</v>
      </c>
      <c r="F133" s="20" t="s">
        <v>52</v>
      </c>
      <c r="G133" s="20" t="s">
        <v>53</v>
      </c>
      <c r="H133" s="20" t="s">
        <v>54</v>
      </c>
      <c r="I133" s="20" t="s">
        <v>285</v>
      </c>
      <c r="J133" s="20" t="s">
        <v>670</v>
      </c>
      <c r="K133" s="20" t="s">
        <v>671</v>
      </c>
      <c r="L133" s="19">
        <v>957362738</v>
      </c>
      <c r="M133" s="20"/>
      <c r="N133" s="21" t="s">
        <v>58</v>
      </c>
      <c r="O133" s="20" t="s">
        <v>108</v>
      </c>
    </row>
    <row r="134" spans="1:18" ht="13.8">
      <c r="A134" s="19">
        <v>21807647</v>
      </c>
      <c r="B134" s="20">
        <v>5</v>
      </c>
      <c r="C134" s="20" t="s">
        <v>672</v>
      </c>
      <c r="D134" s="20" t="s">
        <v>50</v>
      </c>
      <c r="E134" s="20" t="s">
        <v>545</v>
      </c>
      <c r="F134" s="20" t="s">
        <v>119</v>
      </c>
      <c r="G134" s="20" t="s">
        <v>53</v>
      </c>
      <c r="H134" s="20" t="s">
        <v>54</v>
      </c>
      <c r="I134" s="20" t="s">
        <v>55</v>
      </c>
      <c r="J134" s="20" t="s">
        <v>673</v>
      </c>
      <c r="K134" s="20" t="s">
        <v>674</v>
      </c>
      <c r="L134" s="19">
        <v>971665755</v>
      </c>
      <c r="M134" s="20"/>
      <c r="N134" s="21" t="s">
        <v>58</v>
      </c>
      <c r="O134" s="20" t="s">
        <v>123</v>
      </c>
    </row>
    <row r="135" spans="1:18" ht="13.8">
      <c r="A135" s="19">
        <v>21660152</v>
      </c>
      <c r="B135" s="20">
        <v>1</v>
      </c>
      <c r="C135" s="20" t="s">
        <v>676</v>
      </c>
      <c r="D135" s="20" t="s">
        <v>50</v>
      </c>
      <c r="E135" s="20" t="s">
        <v>368</v>
      </c>
      <c r="F135" s="20" t="s">
        <v>52</v>
      </c>
      <c r="G135" s="20" t="s">
        <v>92</v>
      </c>
      <c r="H135" s="20" t="s">
        <v>54</v>
      </c>
      <c r="I135" s="20" t="s">
        <v>144</v>
      </c>
      <c r="J135" s="20" t="s">
        <v>677</v>
      </c>
      <c r="K135" s="20" t="s">
        <v>678</v>
      </c>
      <c r="L135" s="20" t="s">
        <v>50</v>
      </c>
      <c r="M135" s="20"/>
      <c r="N135" s="21" t="s">
        <v>58</v>
      </c>
      <c r="O135" s="20" t="s">
        <v>108</v>
      </c>
    </row>
    <row r="136" spans="1:18" ht="13.8">
      <c r="A136" s="19">
        <v>21692530</v>
      </c>
      <c r="B136" s="20">
        <v>0</v>
      </c>
      <c r="C136" s="20" t="s">
        <v>679</v>
      </c>
      <c r="D136" s="20" t="s">
        <v>50</v>
      </c>
      <c r="E136" s="20" t="s">
        <v>545</v>
      </c>
      <c r="F136" s="20" t="s">
        <v>119</v>
      </c>
      <c r="G136" s="20" t="s">
        <v>53</v>
      </c>
      <c r="H136" s="20" t="s">
        <v>54</v>
      </c>
      <c r="I136" s="20" t="s">
        <v>144</v>
      </c>
      <c r="J136" s="20" t="s">
        <v>680</v>
      </c>
      <c r="K136" s="20" t="s">
        <v>681</v>
      </c>
      <c r="L136" s="19">
        <v>961143911</v>
      </c>
      <c r="M136" s="20"/>
      <c r="N136" s="21" t="s">
        <v>58</v>
      </c>
      <c r="O136" s="20" t="s">
        <v>123</v>
      </c>
    </row>
    <row r="137" spans="1:18" ht="13.8">
      <c r="A137" s="19">
        <v>21244650</v>
      </c>
      <c r="B137" s="20">
        <v>5</v>
      </c>
      <c r="C137" s="20" t="s">
        <v>685</v>
      </c>
      <c r="D137" s="20" t="s">
        <v>50</v>
      </c>
      <c r="E137" s="20" t="s">
        <v>368</v>
      </c>
      <c r="F137" s="20" t="s">
        <v>52</v>
      </c>
      <c r="G137" s="20" t="s">
        <v>92</v>
      </c>
      <c r="H137" s="20" t="s">
        <v>54</v>
      </c>
      <c r="I137" s="20" t="s">
        <v>144</v>
      </c>
      <c r="J137" s="20" t="s">
        <v>686</v>
      </c>
      <c r="K137" s="20" t="s">
        <v>687</v>
      </c>
      <c r="L137" s="20" t="s">
        <v>50</v>
      </c>
      <c r="M137" s="20"/>
      <c r="N137" s="21" t="s">
        <v>58</v>
      </c>
      <c r="O137" s="20" t="s">
        <v>108</v>
      </c>
    </row>
    <row r="138" spans="1:18" ht="13.8">
      <c r="A138" s="19">
        <v>21491625</v>
      </c>
      <c r="B138" s="20">
        <v>8</v>
      </c>
      <c r="C138" s="20" t="s">
        <v>688</v>
      </c>
      <c r="D138" s="20" t="s">
        <v>50</v>
      </c>
      <c r="E138" s="20" t="s">
        <v>316</v>
      </c>
      <c r="F138" s="20" t="s">
        <v>82</v>
      </c>
      <c r="G138" s="20" t="s">
        <v>92</v>
      </c>
      <c r="H138" s="20" t="s">
        <v>54</v>
      </c>
      <c r="I138" s="20" t="s">
        <v>401</v>
      </c>
      <c r="J138" s="20" t="s">
        <v>689</v>
      </c>
      <c r="K138" s="20" t="s">
        <v>690</v>
      </c>
      <c r="L138" s="19">
        <v>944046056</v>
      </c>
      <c r="M138" s="20"/>
      <c r="N138" s="21" t="s">
        <v>58</v>
      </c>
      <c r="O138" s="20" t="s">
        <v>86</v>
      </c>
      <c r="P138" s="26" t="s">
        <v>4668</v>
      </c>
      <c r="Q138" s="26" t="s">
        <v>4669</v>
      </c>
    </row>
    <row r="139" spans="1:18" ht="13.8">
      <c r="A139" s="19">
        <v>21716900</v>
      </c>
      <c r="B139" s="20">
        <v>3</v>
      </c>
      <c r="C139" s="20" t="s">
        <v>691</v>
      </c>
      <c r="D139" s="20" t="s">
        <v>50</v>
      </c>
      <c r="E139" s="20" t="s">
        <v>311</v>
      </c>
      <c r="F139" s="20" t="s">
        <v>178</v>
      </c>
      <c r="G139" s="20" t="s">
        <v>53</v>
      </c>
      <c r="H139" s="20" t="s">
        <v>54</v>
      </c>
      <c r="I139" s="20" t="s">
        <v>55</v>
      </c>
      <c r="J139" s="20" t="s">
        <v>692</v>
      </c>
      <c r="K139" s="20" t="s">
        <v>693</v>
      </c>
      <c r="L139" s="19">
        <v>973404400</v>
      </c>
      <c r="M139" s="20">
        <v>922131659</v>
      </c>
      <c r="N139" s="21" t="s">
        <v>58</v>
      </c>
      <c r="O139" s="20" t="s">
        <v>181</v>
      </c>
      <c r="P139" s="27" t="s">
        <v>4713</v>
      </c>
      <c r="Q139" s="27" t="s">
        <v>4714</v>
      </c>
    </row>
    <row r="140" spans="1:18" ht="14.4">
      <c r="A140" s="19">
        <v>21550464</v>
      </c>
      <c r="B140" s="20">
        <v>6</v>
      </c>
      <c r="C140" s="20" t="s">
        <v>694</v>
      </c>
      <c r="D140" s="20" t="s">
        <v>50</v>
      </c>
      <c r="E140" s="20" t="s">
        <v>338</v>
      </c>
      <c r="F140" s="20" t="s">
        <v>82</v>
      </c>
      <c r="G140" s="20" t="s">
        <v>92</v>
      </c>
      <c r="H140" s="20" t="s">
        <v>54</v>
      </c>
      <c r="I140" s="20" t="s">
        <v>105</v>
      </c>
      <c r="J140" s="20" t="s">
        <v>695</v>
      </c>
      <c r="K140" s="20" t="s">
        <v>696</v>
      </c>
      <c r="L140" s="20" t="s">
        <v>50</v>
      </c>
      <c r="M140" s="20"/>
      <c r="N140" s="21" t="s">
        <v>58</v>
      </c>
      <c r="O140" s="20" t="s">
        <v>86</v>
      </c>
      <c r="P140" s="122" t="s">
        <v>4694</v>
      </c>
      <c r="Q140" s="122" t="s">
        <v>4695</v>
      </c>
    </row>
    <row r="141" spans="1:18" ht="13.8">
      <c r="A141" s="19">
        <v>26885350</v>
      </c>
      <c r="B141" s="20">
        <v>2</v>
      </c>
      <c r="C141" s="20" t="s">
        <v>702</v>
      </c>
      <c r="D141" s="20" t="s">
        <v>50</v>
      </c>
      <c r="E141" s="20" t="s">
        <v>118</v>
      </c>
      <c r="F141" s="20" t="s">
        <v>119</v>
      </c>
      <c r="G141" s="20" t="s">
        <v>53</v>
      </c>
      <c r="H141" s="20" t="s">
        <v>54</v>
      </c>
      <c r="I141" s="20" t="s">
        <v>66</v>
      </c>
      <c r="J141" s="20" t="s">
        <v>703</v>
      </c>
      <c r="K141" s="20" t="s">
        <v>704</v>
      </c>
      <c r="L141" s="19">
        <v>87694889</v>
      </c>
      <c r="M141" s="20"/>
      <c r="N141" s="21" t="s">
        <v>58</v>
      </c>
      <c r="O141" s="20" t="s">
        <v>123</v>
      </c>
    </row>
    <row r="142" spans="1:18" ht="13.8">
      <c r="A142" s="19">
        <v>21693050</v>
      </c>
      <c r="B142" s="20">
        <v>9</v>
      </c>
      <c r="C142" s="20" t="s">
        <v>709</v>
      </c>
      <c r="D142" s="20" t="s">
        <v>50</v>
      </c>
      <c r="E142" s="20" t="s">
        <v>177</v>
      </c>
      <c r="F142" s="20" t="s">
        <v>178</v>
      </c>
      <c r="G142" s="20" t="s">
        <v>279</v>
      </c>
      <c r="H142" s="20" t="s">
        <v>54</v>
      </c>
      <c r="I142" s="20" t="s">
        <v>710</v>
      </c>
      <c r="J142" s="20" t="s">
        <v>711</v>
      </c>
      <c r="K142" s="20" t="s">
        <v>712</v>
      </c>
      <c r="L142" s="20" t="s">
        <v>50</v>
      </c>
      <c r="M142" s="20"/>
      <c r="N142" s="21" t="s">
        <v>58</v>
      </c>
      <c r="O142" s="20" t="s">
        <v>181</v>
      </c>
      <c r="P142" s="26" t="s">
        <v>4680</v>
      </c>
      <c r="Q142" s="26" t="s">
        <v>4681</v>
      </c>
    </row>
    <row r="143" spans="1:18" ht="14.4">
      <c r="A143" s="19">
        <v>22620568</v>
      </c>
      <c r="B143" s="20">
        <v>3</v>
      </c>
      <c r="C143" s="20" t="s">
        <v>715</v>
      </c>
      <c r="D143" s="20" t="s">
        <v>50</v>
      </c>
      <c r="E143" s="20" t="s">
        <v>271</v>
      </c>
      <c r="F143" s="20" t="s">
        <v>82</v>
      </c>
      <c r="G143" s="20" t="s">
        <v>92</v>
      </c>
      <c r="H143" s="20" t="s">
        <v>54</v>
      </c>
      <c r="I143" s="20" t="s">
        <v>716</v>
      </c>
      <c r="J143" s="20" t="s">
        <v>717</v>
      </c>
      <c r="K143" s="20" t="s">
        <v>718</v>
      </c>
      <c r="L143" s="19">
        <v>990097181</v>
      </c>
      <c r="M143" s="20"/>
      <c r="N143" s="21" t="s">
        <v>58</v>
      </c>
      <c r="O143" s="20" t="s">
        <v>86</v>
      </c>
      <c r="P143" s="122" t="s">
        <v>4694</v>
      </c>
      <c r="Q143" s="122" t="s">
        <v>4695</v>
      </c>
    </row>
    <row r="144" spans="1:18" ht="13.8">
      <c r="A144" s="19">
        <v>21769891</v>
      </c>
      <c r="B144" s="20" t="s">
        <v>142</v>
      </c>
      <c r="C144" s="20" t="s">
        <v>719</v>
      </c>
      <c r="D144" s="20" t="s">
        <v>50</v>
      </c>
      <c r="E144" s="20" t="s">
        <v>252</v>
      </c>
      <c r="F144" s="20" t="s">
        <v>253</v>
      </c>
      <c r="G144" s="20" t="s">
        <v>53</v>
      </c>
      <c r="H144" s="20" t="s">
        <v>54</v>
      </c>
      <c r="I144" s="20" t="s">
        <v>229</v>
      </c>
      <c r="J144" s="20" t="s">
        <v>720</v>
      </c>
      <c r="K144" s="20" t="s">
        <v>721</v>
      </c>
      <c r="L144" s="19">
        <v>962625492</v>
      </c>
      <c r="M144" s="20">
        <v>942431896</v>
      </c>
      <c r="N144" s="21" t="s">
        <v>58</v>
      </c>
      <c r="O144" s="20" t="s">
        <v>123</v>
      </c>
      <c r="P144" s="125" t="s">
        <v>4692</v>
      </c>
      <c r="Q144" s="124" t="s">
        <v>4693</v>
      </c>
      <c r="R144" s="118">
        <v>45020</v>
      </c>
    </row>
    <row r="145" spans="1:18" ht="13.8">
      <c r="A145" s="19">
        <v>21836601</v>
      </c>
      <c r="B145" s="20">
        <v>5</v>
      </c>
      <c r="C145" s="20" t="s">
        <v>724</v>
      </c>
      <c r="D145" s="20" t="s">
        <v>50</v>
      </c>
      <c r="E145" s="20" t="s">
        <v>202</v>
      </c>
      <c r="F145" s="20" t="s">
        <v>82</v>
      </c>
      <c r="G145" s="20" t="s">
        <v>92</v>
      </c>
      <c r="H145" s="20" t="s">
        <v>54</v>
      </c>
      <c r="I145" s="20" t="s">
        <v>229</v>
      </c>
      <c r="J145" s="20" t="s">
        <v>725</v>
      </c>
      <c r="K145" s="20" t="s">
        <v>726</v>
      </c>
      <c r="L145" s="19">
        <v>976947592</v>
      </c>
      <c r="M145" s="20"/>
      <c r="N145" s="21" t="s">
        <v>58</v>
      </c>
      <c r="O145" s="20" t="s">
        <v>86</v>
      </c>
      <c r="P145" s="26" t="s">
        <v>4686</v>
      </c>
      <c r="Q145" s="124" t="s">
        <v>4687</v>
      </c>
    </row>
    <row r="146" spans="1:18" ht="14.4">
      <c r="A146" s="19">
        <v>21770789</v>
      </c>
      <c r="B146" s="20">
        <v>7</v>
      </c>
      <c r="C146" s="20" t="s">
        <v>727</v>
      </c>
      <c r="D146" s="20" t="s">
        <v>50</v>
      </c>
      <c r="E146" s="20" t="s">
        <v>189</v>
      </c>
      <c r="F146" s="20" t="s">
        <v>65</v>
      </c>
      <c r="G146" s="20" t="s">
        <v>92</v>
      </c>
      <c r="H146" s="20" t="s">
        <v>54</v>
      </c>
      <c r="I146" s="20" t="s">
        <v>254</v>
      </c>
      <c r="J146" s="20" t="s">
        <v>728</v>
      </c>
      <c r="K146" s="20" t="s">
        <v>729</v>
      </c>
      <c r="L146" s="20" t="s">
        <v>50</v>
      </c>
      <c r="M146" s="20"/>
      <c r="N146" s="21" t="s">
        <v>58</v>
      </c>
      <c r="O146" s="20" t="s">
        <v>69</v>
      </c>
      <c r="P146" s="122" t="s">
        <v>4682</v>
      </c>
      <c r="Q146" s="122" t="s">
        <v>4683</v>
      </c>
      <c r="R146" s="118">
        <v>45020</v>
      </c>
    </row>
    <row r="147" spans="1:18" ht="13.8">
      <c r="A147" s="19">
        <v>21880835</v>
      </c>
      <c r="B147" s="20">
        <v>2</v>
      </c>
      <c r="C147" s="20" t="s">
        <v>731</v>
      </c>
      <c r="D147" s="20" t="s">
        <v>50</v>
      </c>
      <c r="E147" s="20" t="s">
        <v>732</v>
      </c>
      <c r="F147" s="20" t="s">
        <v>82</v>
      </c>
      <c r="G147" s="20" t="s">
        <v>53</v>
      </c>
      <c r="H147" s="20" t="s">
        <v>54</v>
      </c>
      <c r="I147" s="20" t="s">
        <v>66</v>
      </c>
      <c r="J147" s="20" t="s">
        <v>733</v>
      </c>
      <c r="K147" s="20" t="s">
        <v>734</v>
      </c>
      <c r="L147" s="20" t="s">
        <v>50</v>
      </c>
      <c r="M147" s="20"/>
      <c r="N147" s="21" t="s">
        <v>58</v>
      </c>
      <c r="O147" s="20" t="s">
        <v>86</v>
      </c>
    </row>
    <row r="148" spans="1:18" ht="14.4">
      <c r="A148" s="19">
        <v>21204317</v>
      </c>
      <c r="B148" s="20">
        <v>6</v>
      </c>
      <c r="C148" s="20" t="s">
        <v>738</v>
      </c>
      <c r="D148" s="20" t="s">
        <v>50</v>
      </c>
      <c r="E148" s="20" t="s">
        <v>271</v>
      </c>
      <c r="F148" s="20" t="s">
        <v>82</v>
      </c>
      <c r="G148" s="20" t="s">
        <v>53</v>
      </c>
      <c r="H148" s="20" t="s">
        <v>54</v>
      </c>
      <c r="I148" s="20" t="s">
        <v>66</v>
      </c>
      <c r="J148" s="20" t="s">
        <v>739</v>
      </c>
      <c r="K148" s="20" t="s">
        <v>740</v>
      </c>
      <c r="L148" s="20" t="s">
        <v>50</v>
      </c>
      <c r="M148" s="20"/>
      <c r="N148" s="21" t="s">
        <v>58</v>
      </c>
      <c r="O148" s="20" t="s">
        <v>86</v>
      </c>
      <c r="P148" s="122" t="s">
        <v>4694</v>
      </c>
      <c r="Q148" s="122" t="s">
        <v>4695</v>
      </c>
    </row>
    <row r="149" spans="1:18" ht="13.8">
      <c r="A149" s="19">
        <v>21784686</v>
      </c>
      <c r="B149" s="20">
        <v>2</v>
      </c>
      <c r="C149" s="20" t="s">
        <v>741</v>
      </c>
      <c r="D149" s="20" t="s">
        <v>50</v>
      </c>
      <c r="E149" s="20" t="s">
        <v>51</v>
      </c>
      <c r="F149" s="20" t="s">
        <v>52</v>
      </c>
      <c r="G149" s="20" t="s">
        <v>92</v>
      </c>
      <c r="H149" s="20" t="s">
        <v>54</v>
      </c>
      <c r="I149" s="20" t="s">
        <v>66</v>
      </c>
      <c r="J149" s="20" t="s">
        <v>742</v>
      </c>
      <c r="K149" s="20" t="s">
        <v>743</v>
      </c>
      <c r="L149" s="19">
        <v>997100075</v>
      </c>
      <c r="M149" s="20"/>
      <c r="N149" s="21" t="s">
        <v>58</v>
      </c>
      <c r="O149" s="20" t="s">
        <v>59</v>
      </c>
    </row>
    <row r="150" spans="1:18" ht="13.8">
      <c r="A150" s="19">
        <v>21372456</v>
      </c>
      <c r="B150" s="20">
        <v>8</v>
      </c>
      <c r="C150" s="20" t="s">
        <v>745</v>
      </c>
      <c r="D150" s="20" t="s">
        <v>50</v>
      </c>
      <c r="E150" s="20" t="s">
        <v>177</v>
      </c>
      <c r="F150" s="20" t="s">
        <v>178</v>
      </c>
      <c r="G150" s="20" t="s">
        <v>279</v>
      </c>
      <c r="H150" s="20" t="s">
        <v>54</v>
      </c>
      <c r="I150" s="20" t="s">
        <v>66</v>
      </c>
      <c r="J150" s="20" t="s">
        <v>746</v>
      </c>
      <c r="K150" s="20" t="s">
        <v>747</v>
      </c>
      <c r="L150" s="20" t="s">
        <v>50</v>
      </c>
      <c r="M150" s="20"/>
      <c r="N150" s="21" t="s">
        <v>58</v>
      </c>
      <c r="O150" s="20" t="s">
        <v>181</v>
      </c>
      <c r="P150" s="26" t="s">
        <v>4680</v>
      </c>
      <c r="Q150" s="26" t="s">
        <v>4681</v>
      </c>
    </row>
    <row r="151" spans="1:18" ht="13.8">
      <c r="A151" s="19">
        <v>21867388</v>
      </c>
      <c r="B151" s="20">
        <v>0</v>
      </c>
      <c r="C151" s="20" t="s">
        <v>748</v>
      </c>
      <c r="D151" s="20" t="s">
        <v>50</v>
      </c>
      <c r="E151" s="20" t="s">
        <v>611</v>
      </c>
      <c r="F151" s="20" t="s">
        <v>82</v>
      </c>
      <c r="G151" s="20" t="s">
        <v>92</v>
      </c>
      <c r="H151" s="20" t="s">
        <v>54</v>
      </c>
      <c r="I151" s="20" t="s">
        <v>285</v>
      </c>
      <c r="J151" s="20" t="s">
        <v>749</v>
      </c>
      <c r="K151" s="20" t="s">
        <v>750</v>
      </c>
      <c r="L151" s="19">
        <v>967759666</v>
      </c>
      <c r="M151" s="20"/>
      <c r="N151" s="21" t="s">
        <v>58</v>
      </c>
      <c r="O151" s="20" t="s">
        <v>86</v>
      </c>
      <c r="P151" s="26" t="s">
        <v>4736</v>
      </c>
      <c r="Q151" s="26" t="s">
        <v>4737</v>
      </c>
    </row>
    <row r="152" spans="1:18" ht="13.8">
      <c r="A152" s="19">
        <v>21690278</v>
      </c>
      <c r="B152" s="20">
        <v>5</v>
      </c>
      <c r="C152" s="20" t="s">
        <v>751</v>
      </c>
      <c r="D152" s="20" t="s">
        <v>50</v>
      </c>
      <c r="E152" s="20" t="s">
        <v>433</v>
      </c>
      <c r="F152" s="20" t="s">
        <v>157</v>
      </c>
      <c r="G152" s="20" t="s">
        <v>53</v>
      </c>
      <c r="H152" s="20" t="s">
        <v>54</v>
      </c>
      <c r="I152" s="20" t="s">
        <v>285</v>
      </c>
      <c r="J152" s="20" t="s">
        <v>752</v>
      </c>
      <c r="K152" s="20" t="s">
        <v>753</v>
      </c>
      <c r="L152" s="19">
        <v>997154018</v>
      </c>
      <c r="M152" s="20"/>
      <c r="N152" s="21" t="s">
        <v>58</v>
      </c>
      <c r="O152" s="20" t="s">
        <v>69</v>
      </c>
      <c r="P152" s="26" t="s">
        <v>4716</v>
      </c>
      <c r="Q152" s="26" t="s">
        <v>4717</v>
      </c>
      <c r="R152" s="118">
        <v>45020</v>
      </c>
    </row>
    <row r="153" spans="1:18" ht="13.8">
      <c r="A153" s="19">
        <v>21473595</v>
      </c>
      <c r="B153" s="20">
        <v>4</v>
      </c>
      <c r="C153" s="20" t="s">
        <v>755</v>
      </c>
      <c r="D153" s="20" t="s">
        <v>50</v>
      </c>
      <c r="E153" s="20" t="s">
        <v>456</v>
      </c>
      <c r="F153" s="20" t="s">
        <v>82</v>
      </c>
      <c r="G153" s="20" t="s">
        <v>92</v>
      </c>
      <c r="H153" s="20" t="s">
        <v>54</v>
      </c>
      <c r="I153" s="20" t="s">
        <v>285</v>
      </c>
      <c r="J153" s="20" t="s">
        <v>756</v>
      </c>
      <c r="K153" s="20" t="s">
        <v>757</v>
      </c>
      <c r="L153" s="19">
        <v>926111869</v>
      </c>
      <c r="M153" s="20"/>
      <c r="N153" s="21" t="s">
        <v>58</v>
      </c>
      <c r="O153" s="20" t="s">
        <v>86</v>
      </c>
    </row>
    <row r="154" spans="1:18" ht="13.8">
      <c r="A154" s="19">
        <v>21112678</v>
      </c>
      <c r="B154" s="20">
        <v>7</v>
      </c>
      <c r="C154" s="20" t="s">
        <v>758</v>
      </c>
      <c r="D154" s="20" t="s">
        <v>50</v>
      </c>
      <c r="E154" s="20" t="s">
        <v>456</v>
      </c>
      <c r="F154" s="20" t="s">
        <v>82</v>
      </c>
      <c r="G154" s="20" t="s">
        <v>53</v>
      </c>
      <c r="H154" s="20" t="s">
        <v>54</v>
      </c>
      <c r="I154" s="20" t="s">
        <v>285</v>
      </c>
      <c r="J154" s="20" t="s">
        <v>759</v>
      </c>
      <c r="K154" s="20" t="s">
        <v>760</v>
      </c>
      <c r="L154" s="20" t="s">
        <v>50</v>
      </c>
      <c r="M154" s="20"/>
      <c r="N154" s="21" t="s">
        <v>58</v>
      </c>
      <c r="O154" s="20" t="s">
        <v>86</v>
      </c>
    </row>
    <row r="155" spans="1:18" ht="13.8">
      <c r="A155" s="19">
        <v>27679418</v>
      </c>
      <c r="B155" s="20">
        <v>3</v>
      </c>
      <c r="C155" s="20" t="s">
        <v>761</v>
      </c>
      <c r="D155" s="20" t="s">
        <v>50</v>
      </c>
      <c r="E155" s="20" t="s">
        <v>104</v>
      </c>
      <c r="F155" s="20" t="s">
        <v>52</v>
      </c>
      <c r="G155" s="20" t="s">
        <v>92</v>
      </c>
      <c r="H155" s="20" t="s">
        <v>54</v>
      </c>
      <c r="I155" s="20" t="s">
        <v>83</v>
      </c>
      <c r="J155" s="20" t="s">
        <v>762</v>
      </c>
      <c r="K155" s="20" t="s">
        <v>763</v>
      </c>
      <c r="L155" s="20" t="s">
        <v>50</v>
      </c>
      <c r="M155" s="20">
        <v>955201731</v>
      </c>
      <c r="N155" s="21" t="s">
        <v>58</v>
      </c>
      <c r="O155" s="20" t="s">
        <v>108</v>
      </c>
    </row>
    <row r="156" spans="1:18" ht="13.8">
      <c r="A156" s="19">
        <v>26616388</v>
      </c>
      <c r="B156" s="20">
        <v>6</v>
      </c>
      <c r="C156" s="20" t="s">
        <v>765</v>
      </c>
      <c r="D156" s="20" t="s">
        <v>50</v>
      </c>
      <c r="E156" s="20" t="s">
        <v>400</v>
      </c>
      <c r="F156" s="20" t="s">
        <v>91</v>
      </c>
      <c r="G156" s="20" t="s">
        <v>53</v>
      </c>
      <c r="H156" s="20" t="s">
        <v>54</v>
      </c>
      <c r="I156" s="20" t="s">
        <v>130</v>
      </c>
      <c r="J156" s="20" t="s">
        <v>766</v>
      </c>
      <c r="K156" s="20" t="s">
        <v>767</v>
      </c>
      <c r="L156" s="19">
        <v>978308015</v>
      </c>
      <c r="M156" s="20">
        <v>944876332</v>
      </c>
      <c r="N156" s="21" t="s">
        <v>58</v>
      </c>
      <c r="O156" s="20" t="s">
        <v>95</v>
      </c>
      <c r="P156" s="26" t="s">
        <v>4710</v>
      </c>
      <c r="Q156" s="26" t="s">
        <v>4711</v>
      </c>
      <c r="R156" s="118">
        <v>45020</v>
      </c>
    </row>
    <row r="157" spans="1:18" ht="13.8">
      <c r="A157" s="19">
        <v>26097392</v>
      </c>
      <c r="B157" s="20">
        <v>4</v>
      </c>
      <c r="C157" s="20" t="s">
        <v>769</v>
      </c>
      <c r="D157" s="20" t="s">
        <v>50</v>
      </c>
      <c r="E157" s="20" t="s">
        <v>289</v>
      </c>
      <c r="F157" s="20" t="s">
        <v>82</v>
      </c>
      <c r="G157" s="20" t="s">
        <v>53</v>
      </c>
      <c r="H157" s="20" t="s">
        <v>54</v>
      </c>
      <c r="I157" s="20" t="s">
        <v>105</v>
      </c>
      <c r="J157" s="20" t="s">
        <v>770</v>
      </c>
      <c r="K157" s="20" t="s">
        <v>771</v>
      </c>
      <c r="L157" s="19">
        <v>936496942</v>
      </c>
      <c r="M157" s="20">
        <v>972536887</v>
      </c>
      <c r="N157" s="21" t="s">
        <v>58</v>
      </c>
      <c r="O157" s="20" t="s">
        <v>86</v>
      </c>
    </row>
    <row r="158" spans="1:18" ht="13.8">
      <c r="A158" s="19">
        <v>21838780</v>
      </c>
      <c r="B158" s="20">
        <v>2</v>
      </c>
      <c r="C158" s="20" t="s">
        <v>772</v>
      </c>
      <c r="D158" s="20" t="s">
        <v>50</v>
      </c>
      <c r="E158" s="20" t="s">
        <v>202</v>
      </c>
      <c r="F158" s="20" t="s">
        <v>82</v>
      </c>
      <c r="G158" s="20" t="s">
        <v>92</v>
      </c>
      <c r="H158" s="20" t="s">
        <v>54</v>
      </c>
      <c r="I158" s="20" t="s">
        <v>105</v>
      </c>
      <c r="J158" s="20" t="s">
        <v>773</v>
      </c>
      <c r="K158" s="20" t="s">
        <v>774</v>
      </c>
      <c r="L158" s="19">
        <v>947618316</v>
      </c>
      <c r="M158" s="20"/>
      <c r="N158" s="21" t="s">
        <v>58</v>
      </c>
      <c r="O158" s="20" t="s">
        <v>86</v>
      </c>
      <c r="P158" s="26" t="s">
        <v>4686</v>
      </c>
      <c r="Q158" s="124" t="s">
        <v>4687</v>
      </c>
    </row>
    <row r="159" spans="1:18" ht="13.8">
      <c r="A159" s="19">
        <v>21876253</v>
      </c>
      <c r="B159" s="20">
        <v>0</v>
      </c>
      <c r="C159" s="20" t="s">
        <v>775</v>
      </c>
      <c r="D159" s="20" t="s">
        <v>50</v>
      </c>
      <c r="E159" s="20" t="s">
        <v>316</v>
      </c>
      <c r="F159" s="20" t="s">
        <v>82</v>
      </c>
      <c r="G159" s="20" t="s">
        <v>92</v>
      </c>
      <c r="H159" s="20" t="s">
        <v>54</v>
      </c>
      <c r="I159" s="20" t="s">
        <v>285</v>
      </c>
      <c r="J159" s="20" t="s">
        <v>776</v>
      </c>
      <c r="K159" s="20" t="s">
        <v>777</v>
      </c>
      <c r="L159" s="20" t="s">
        <v>50</v>
      </c>
      <c r="M159" s="20"/>
      <c r="N159" s="21" t="s">
        <v>58</v>
      </c>
      <c r="O159" s="20" t="s">
        <v>86</v>
      </c>
      <c r="P159" s="26" t="s">
        <v>4668</v>
      </c>
      <c r="Q159" s="26" t="s">
        <v>4669</v>
      </c>
    </row>
    <row r="160" spans="1:18" ht="13.8">
      <c r="A160" s="19">
        <v>21848227</v>
      </c>
      <c r="B160" s="20">
        <v>9</v>
      </c>
      <c r="C160" s="20" t="s">
        <v>780</v>
      </c>
      <c r="D160" s="20" t="s">
        <v>50</v>
      </c>
      <c r="E160" s="20" t="s">
        <v>581</v>
      </c>
      <c r="F160" s="20" t="s">
        <v>91</v>
      </c>
      <c r="G160" s="20" t="s">
        <v>53</v>
      </c>
      <c r="H160" s="20" t="s">
        <v>54</v>
      </c>
      <c r="I160" s="20" t="s">
        <v>120</v>
      </c>
      <c r="J160" s="20" t="s">
        <v>781</v>
      </c>
      <c r="K160" s="20" t="s">
        <v>782</v>
      </c>
      <c r="L160" s="19">
        <v>944104199</v>
      </c>
      <c r="M160" s="20"/>
      <c r="N160" s="21" t="s">
        <v>58</v>
      </c>
      <c r="O160" s="20" t="s">
        <v>123</v>
      </c>
      <c r="P160" s="26" t="s">
        <v>4729</v>
      </c>
      <c r="Q160" s="26" t="s">
        <v>4730</v>
      </c>
      <c r="R160" s="118">
        <v>45020</v>
      </c>
    </row>
    <row r="161" spans="1:18" ht="13.8">
      <c r="A161" s="19">
        <v>27231400</v>
      </c>
      <c r="B161" s="20">
        <v>4</v>
      </c>
      <c r="C161" s="20" t="s">
        <v>784</v>
      </c>
      <c r="D161" s="20" t="s">
        <v>50</v>
      </c>
      <c r="E161" s="20" t="s">
        <v>311</v>
      </c>
      <c r="F161" s="20" t="s">
        <v>178</v>
      </c>
      <c r="G161" s="20" t="s">
        <v>92</v>
      </c>
      <c r="H161" s="20" t="s">
        <v>54</v>
      </c>
      <c r="I161" s="20" t="s">
        <v>66</v>
      </c>
      <c r="J161" s="20" t="s">
        <v>785</v>
      </c>
      <c r="K161" s="20" t="s">
        <v>786</v>
      </c>
      <c r="L161" s="20" t="s">
        <v>50</v>
      </c>
      <c r="M161" s="20">
        <v>9365377992</v>
      </c>
      <c r="N161" s="21" t="s">
        <v>58</v>
      </c>
      <c r="O161" s="20" t="s">
        <v>181</v>
      </c>
      <c r="P161" s="27" t="s">
        <v>4702</v>
      </c>
      <c r="Q161" s="126" t="s">
        <v>4703</v>
      </c>
    </row>
    <row r="162" spans="1:18" ht="13.8">
      <c r="A162" s="19">
        <v>21560441</v>
      </c>
      <c r="B162" s="20">
        <v>1</v>
      </c>
      <c r="C162" s="20" t="s">
        <v>787</v>
      </c>
      <c r="D162" s="20" t="s">
        <v>50</v>
      </c>
      <c r="E162" s="20" t="s">
        <v>407</v>
      </c>
      <c r="F162" s="20" t="s">
        <v>52</v>
      </c>
      <c r="G162" s="20" t="s">
        <v>92</v>
      </c>
      <c r="H162" s="20" t="s">
        <v>54</v>
      </c>
      <c r="I162" s="20" t="s">
        <v>66</v>
      </c>
      <c r="J162" s="20" t="s">
        <v>788</v>
      </c>
      <c r="K162" s="20" t="s">
        <v>789</v>
      </c>
      <c r="L162" s="20" t="s">
        <v>50</v>
      </c>
      <c r="M162" s="20"/>
      <c r="N162" s="21" t="s">
        <v>58</v>
      </c>
      <c r="O162" s="20" t="s">
        <v>108</v>
      </c>
    </row>
    <row r="163" spans="1:18" ht="13.8">
      <c r="A163" s="19">
        <v>21486114</v>
      </c>
      <c r="B163" s="20">
        <v>3</v>
      </c>
      <c r="C163" s="20" t="s">
        <v>790</v>
      </c>
      <c r="D163" s="20" t="s">
        <v>50</v>
      </c>
      <c r="E163" s="20" t="s">
        <v>64</v>
      </c>
      <c r="F163" s="20" t="s">
        <v>65</v>
      </c>
      <c r="G163" s="20" t="s">
        <v>791</v>
      </c>
      <c r="H163" s="20" t="s">
        <v>54</v>
      </c>
      <c r="I163" s="20" t="s">
        <v>66</v>
      </c>
      <c r="J163" s="20" t="s">
        <v>792</v>
      </c>
      <c r="K163" s="20" t="s">
        <v>793</v>
      </c>
      <c r="L163" s="20" t="s">
        <v>50</v>
      </c>
      <c r="M163" s="20">
        <v>9523892551</v>
      </c>
      <c r="N163" s="21" t="s">
        <v>58</v>
      </c>
      <c r="O163" s="20" t="s">
        <v>69</v>
      </c>
      <c r="P163" s="26" t="s">
        <v>4690</v>
      </c>
      <c r="Q163" s="26" t="s">
        <v>4691</v>
      </c>
    </row>
    <row r="164" spans="1:18" ht="13.8">
      <c r="A164" s="19">
        <v>24301097</v>
      </c>
      <c r="B164" s="20">
        <v>7</v>
      </c>
      <c r="C164" s="20" t="s">
        <v>794</v>
      </c>
      <c r="D164" s="20" t="s">
        <v>50</v>
      </c>
      <c r="E164" s="20" t="s">
        <v>407</v>
      </c>
      <c r="F164" s="20" t="s">
        <v>52</v>
      </c>
      <c r="G164" s="20" t="s">
        <v>92</v>
      </c>
      <c r="H164" s="20" t="s">
        <v>54</v>
      </c>
      <c r="I164" s="20" t="s">
        <v>105</v>
      </c>
      <c r="J164" s="20" t="s">
        <v>795</v>
      </c>
      <c r="K164" s="20" t="s">
        <v>796</v>
      </c>
      <c r="L164" s="19">
        <v>949164018</v>
      </c>
      <c r="M164" s="20"/>
      <c r="N164" s="21" t="s">
        <v>58</v>
      </c>
      <c r="O164" s="20" t="s">
        <v>108</v>
      </c>
    </row>
    <row r="165" spans="1:18" ht="13.8">
      <c r="A165" s="19">
        <v>21691608</v>
      </c>
      <c r="B165" s="20">
        <v>5</v>
      </c>
      <c r="C165" s="20" t="s">
        <v>797</v>
      </c>
      <c r="D165" s="20" t="s">
        <v>50</v>
      </c>
      <c r="E165" s="20" t="s">
        <v>368</v>
      </c>
      <c r="F165" s="20" t="s">
        <v>52</v>
      </c>
      <c r="G165" s="20" t="s">
        <v>151</v>
      </c>
      <c r="H165" s="20" t="s">
        <v>54</v>
      </c>
      <c r="I165" s="20" t="s">
        <v>105</v>
      </c>
      <c r="J165" s="20" t="s">
        <v>798</v>
      </c>
      <c r="K165" s="20" t="s">
        <v>799</v>
      </c>
      <c r="L165" s="20" t="s">
        <v>50</v>
      </c>
      <c r="M165" s="20"/>
      <c r="N165" s="21" t="s">
        <v>58</v>
      </c>
      <c r="O165" s="20" t="s">
        <v>108</v>
      </c>
    </row>
    <row r="166" spans="1:18" ht="13.8">
      <c r="A166" s="19">
        <v>21755954</v>
      </c>
      <c r="B166" s="20">
        <v>5</v>
      </c>
      <c r="C166" s="20" t="s">
        <v>802</v>
      </c>
      <c r="D166" s="20" t="s">
        <v>50</v>
      </c>
      <c r="E166" s="20" t="s">
        <v>637</v>
      </c>
      <c r="F166" s="20" t="s">
        <v>82</v>
      </c>
      <c r="G166" s="20" t="s">
        <v>53</v>
      </c>
      <c r="H166" s="20" t="s">
        <v>54</v>
      </c>
      <c r="I166" s="20" t="s">
        <v>83</v>
      </c>
      <c r="J166" s="20" t="s">
        <v>803</v>
      </c>
      <c r="K166" s="20" t="s">
        <v>804</v>
      </c>
      <c r="L166" s="19">
        <v>999642460</v>
      </c>
      <c r="M166" s="20"/>
      <c r="N166" s="21" t="s">
        <v>58</v>
      </c>
      <c r="O166" s="20" t="s">
        <v>86</v>
      </c>
      <c r="P166" s="26" t="s">
        <v>4739</v>
      </c>
      <c r="Q166" s="26" t="s">
        <v>4740</v>
      </c>
      <c r="R166" s="26" t="s">
        <v>4741</v>
      </c>
    </row>
    <row r="167" spans="1:18" ht="13.8">
      <c r="A167" s="19">
        <v>25850113</v>
      </c>
      <c r="B167" s="20">
        <v>6</v>
      </c>
      <c r="C167" s="20" t="s">
        <v>805</v>
      </c>
      <c r="D167" s="20" t="s">
        <v>50</v>
      </c>
      <c r="E167" s="20" t="s">
        <v>806</v>
      </c>
      <c r="F167" s="20" t="s">
        <v>91</v>
      </c>
      <c r="G167" s="20" t="s">
        <v>479</v>
      </c>
      <c r="H167" s="20" t="s">
        <v>54</v>
      </c>
      <c r="I167" s="20" t="s">
        <v>105</v>
      </c>
      <c r="J167" s="20" t="s">
        <v>807</v>
      </c>
      <c r="K167" s="20" t="s">
        <v>808</v>
      </c>
      <c r="L167" s="19">
        <v>971676053</v>
      </c>
      <c r="M167" s="20">
        <v>994986404</v>
      </c>
      <c r="N167" s="21" t="s">
        <v>58</v>
      </c>
      <c r="O167" s="20" t="s">
        <v>95</v>
      </c>
      <c r="P167" s="26" t="s">
        <v>4746</v>
      </c>
      <c r="Q167" s="26" t="s">
        <v>4747</v>
      </c>
      <c r="R167" s="118">
        <v>45020</v>
      </c>
    </row>
    <row r="168" spans="1:18" ht="13.8">
      <c r="A168" s="19">
        <v>21679688</v>
      </c>
      <c r="B168" s="20">
        <v>8</v>
      </c>
      <c r="C168" s="20" t="s">
        <v>812</v>
      </c>
      <c r="D168" s="20" t="s">
        <v>50</v>
      </c>
      <c r="E168" s="20" t="s">
        <v>177</v>
      </c>
      <c r="F168" s="20" t="s">
        <v>178</v>
      </c>
      <c r="G168" s="20" t="s">
        <v>92</v>
      </c>
      <c r="H168" s="20" t="s">
        <v>54</v>
      </c>
      <c r="I168" s="20" t="s">
        <v>105</v>
      </c>
      <c r="J168" s="20" t="s">
        <v>813</v>
      </c>
      <c r="K168" s="20" t="s">
        <v>814</v>
      </c>
      <c r="L168" s="19">
        <v>962414431</v>
      </c>
      <c r="M168" s="20"/>
      <c r="N168" s="21" t="s">
        <v>58</v>
      </c>
      <c r="O168" s="20" t="s">
        <v>181</v>
      </c>
      <c r="P168" s="26" t="s">
        <v>4680</v>
      </c>
      <c r="Q168" s="26" t="s">
        <v>4681</v>
      </c>
    </row>
    <row r="169" spans="1:18" ht="13.8">
      <c r="A169" s="19">
        <v>26164084</v>
      </c>
      <c r="B169" s="20">
        <v>8</v>
      </c>
      <c r="C169" s="20" t="s">
        <v>815</v>
      </c>
      <c r="D169" s="20" t="s">
        <v>50</v>
      </c>
      <c r="E169" s="20" t="s">
        <v>368</v>
      </c>
      <c r="F169" s="20" t="s">
        <v>52</v>
      </c>
      <c r="G169" s="20" t="s">
        <v>92</v>
      </c>
      <c r="H169" s="20" t="s">
        <v>54</v>
      </c>
      <c r="I169" s="20" t="s">
        <v>105</v>
      </c>
      <c r="J169" s="20" t="s">
        <v>816</v>
      </c>
      <c r="K169" s="20" t="s">
        <v>817</v>
      </c>
      <c r="L169" s="19">
        <v>950024744</v>
      </c>
      <c r="M169" s="20"/>
      <c r="N169" s="21" t="s">
        <v>58</v>
      </c>
      <c r="O169" s="20" t="s">
        <v>108</v>
      </c>
    </row>
    <row r="170" spans="1:18" ht="13.8">
      <c r="A170" s="19">
        <v>21641202</v>
      </c>
      <c r="B170" s="20">
        <v>8</v>
      </c>
      <c r="C170" s="20" t="s">
        <v>818</v>
      </c>
      <c r="D170" s="20" t="s">
        <v>50</v>
      </c>
      <c r="E170" s="20" t="s">
        <v>177</v>
      </c>
      <c r="F170" s="20" t="s">
        <v>178</v>
      </c>
      <c r="G170" s="20" t="s">
        <v>92</v>
      </c>
      <c r="H170" s="20" t="s">
        <v>54</v>
      </c>
      <c r="I170" s="20" t="s">
        <v>66</v>
      </c>
      <c r="J170" s="20" t="s">
        <v>819</v>
      </c>
      <c r="K170" s="20" t="s">
        <v>820</v>
      </c>
      <c r="L170" s="19">
        <v>988355536</v>
      </c>
      <c r="M170" s="20"/>
      <c r="N170" s="21" t="s">
        <v>58</v>
      </c>
      <c r="O170" s="20" t="s">
        <v>181</v>
      </c>
      <c r="P170" s="26" t="s">
        <v>4680</v>
      </c>
      <c r="Q170" s="26" t="s">
        <v>4681</v>
      </c>
    </row>
    <row r="171" spans="1:18" ht="14.4">
      <c r="A171" s="19">
        <v>24849762</v>
      </c>
      <c r="B171" s="20">
        <v>9</v>
      </c>
      <c r="C171" s="20" t="s">
        <v>821</v>
      </c>
      <c r="D171" s="20" t="s">
        <v>50</v>
      </c>
      <c r="E171" s="20" t="s">
        <v>220</v>
      </c>
      <c r="F171" s="20" t="s">
        <v>65</v>
      </c>
      <c r="G171" s="20" t="s">
        <v>53</v>
      </c>
      <c r="H171" s="20" t="s">
        <v>54</v>
      </c>
      <c r="I171" s="20" t="s">
        <v>105</v>
      </c>
      <c r="J171" s="20" t="s">
        <v>822</v>
      </c>
      <c r="K171" s="20" t="s">
        <v>823</v>
      </c>
      <c r="L171" s="19">
        <v>949294528</v>
      </c>
      <c r="M171" s="20"/>
      <c r="N171" s="21" t="s">
        <v>58</v>
      </c>
      <c r="O171" s="20" t="s">
        <v>69</v>
      </c>
      <c r="P171" s="122" t="s">
        <v>4704</v>
      </c>
      <c r="Q171" s="122" t="s">
        <v>4705</v>
      </c>
      <c r="R171" s="118">
        <v>45020</v>
      </c>
    </row>
    <row r="172" spans="1:18" ht="13.8">
      <c r="A172" s="19">
        <v>21766088</v>
      </c>
      <c r="B172" s="20">
        <v>2</v>
      </c>
      <c r="C172" s="20" t="s">
        <v>824</v>
      </c>
      <c r="D172" s="20" t="s">
        <v>50</v>
      </c>
      <c r="E172" s="20" t="s">
        <v>118</v>
      </c>
      <c r="F172" s="20" t="s">
        <v>119</v>
      </c>
      <c r="G172" s="20" t="s">
        <v>92</v>
      </c>
      <c r="H172" s="20" t="s">
        <v>54</v>
      </c>
      <c r="I172" s="20" t="s">
        <v>66</v>
      </c>
      <c r="J172" s="20" t="s">
        <v>825</v>
      </c>
      <c r="K172" s="20" t="s">
        <v>826</v>
      </c>
      <c r="L172" s="19">
        <v>963646145</v>
      </c>
      <c r="M172" s="20">
        <v>973632620</v>
      </c>
      <c r="N172" s="21" t="s">
        <v>58</v>
      </c>
      <c r="O172" s="20" t="s">
        <v>123</v>
      </c>
    </row>
    <row r="173" spans="1:18" ht="13.8">
      <c r="A173" s="19">
        <v>21372792</v>
      </c>
      <c r="B173" s="20">
        <v>3</v>
      </c>
      <c r="C173" s="20" t="s">
        <v>827</v>
      </c>
      <c r="D173" s="20" t="s">
        <v>50</v>
      </c>
      <c r="E173" s="20" t="s">
        <v>51</v>
      </c>
      <c r="F173" s="20" t="s">
        <v>52</v>
      </c>
      <c r="G173" s="20" t="s">
        <v>92</v>
      </c>
      <c r="H173" s="20" t="s">
        <v>54</v>
      </c>
      <c r="I173" s="20" t="s">
        <v>285</v>
      </c>
      <c r="J173" s="20" t="s">
        <v>828</v>
      </c>
      <c r="K173" s="20" t="s">
        <v>829</v>
      </c>
      <c r="L173" s="20" t="s">
        <v>50</v>
      </c>
      <c r="M173" s="20"/>
      <c r="N173" s="21" t="s">
        <v>58</v>
      </c>
      <c r="O173" s="20" t="s">
        <v>59</v>
      </c>
    </row>
    <row r="174" spans="1:18" ht="14.4">
      <c r="A174" s="19">
        <v>21633093</v>
      </c>
      <c r="B174" s="20">
        <v>5</v>
      </c>
      <c r="C174" s="20" t="s">
        <v>830</v>
      </c>
      <c r="D174" s="20" t="s">
        <v>50</v>
      </c>
      <c r="E174" s="20" t="s">
        <v>294</v>
      </c>
      <c r="F174" s="20" t="s">
        <v>295</v>
      </c>
      <c r="G174" s="20" t="s">
        <v>53</v>
      </c>
      <c r="H174" s="20" t="s">
        <v>54</v>
      </c>
      <c r="I174" s="20" t="s">
        <v>66</v>
      </c>
      <c r="J174" s="20" t="s">
        <v>831</v>
      </c>
      <c r="K174" s="20" t="s">
        <v>832</v>
      </c>
      <c r="L174" s="19">
        <v>937457423</v>
      </c>
      <c r="M174" s="20"/>
      <c r="N174" s="21" t="s">
        <v>58</v>
      </c>
      <c r="O174" s="20" t="s">
        <v>181</v>
      </c>
      <c r="P174" s="122" t="s">
        <v>4696</v>
      </c>
      <c r="Q174" s="27" t="s">
        <v>4697</v>
      </c>
      <c r="R174" s="118">
        <v>45020</v>
      </c>
    </row>
    <row r="175" spans="1:18" ht="13.8">
      <c r="A175" s="19">
        <v>21715404</v>
      </c>
      <c r="B175" s="20">
        <v>9</v>
      </c>
      <c r="C175" s="20" t="s">
        <v>833</v>
      </c>
      <c r="D175" s="20" t="s">
        <v>50</v>
      </c>
      <c r="E175" s="20" t="s">
        <v>641</v>
      </c>
      <c r="F175" s="20" t="s">
        <v>65</v>
      </c>
      <c r="G175" s="20" t="s">
        <v>92</v>
      </c>
      <c r="H175" s="20" t="s">
        <v>54</v>
      </c>
      <c r="I175" s="20" t="s">
        <v>285</v>
      </c>
      <c r="J175" s="20" t="s">
        <v>834</v>
      </c>
      <c r="K175" s="20" t="s">
        <v>835</v>
      </c>
      <c r="L175" s="19">
        <v>995314690</v>
      </c>
      <c r="M175" s="20"/>
      <c r="N175" s="21" t="s">
        <v>58</v>
      </c>
      <c r="O175" s="20" t="s">
        <v>69</v>
      </c>
      <c r="P175" s="26" t="s">
        <v>4742</v>
      </c>
      <c r="Q175" s="26" t="s">
        <v>4743</v>
      </c>
      <c r="R175" s="118">
        <v>45020</v>
      </c>
    </row>
    <row r="176" spans="1:18" ht="13.8">
      <c r="A176" s="19">
        <v>21805276</v>
      </c>
      <c r="B176" s="20">
        <v>2</v>
      </c>
      <c r="C176" s="20" t="s">
        <v>838</v>
      </c>
      <c r="D176" s="20" t="s">
        <v>50</v>
      </c>
      <c r="E176" s="20" t="s">
        <v>368</v>
      </c>
      <c r="F176" s="20" t="s">
        <v>52</v>
      </c>
      <c r="G176" s="20" t="s">
        <v>53</v>
      </c>
      <c r="H176" s="20" t="s">
        <v>54</v>
      </c>
      <c r="I176" s="20" t="s">
        <v>66</v>
      </c>
      <c r="J176" s="20" t="s">
        <v>839</v>
      </c>
      <c r="K176" s="20" t="s">
        <v>840</v>
      </c>
      <c r="L176" s="19">
        <v>944561642</v>
      </c>
      <c r="M176" s="20"/>
      <c r="N176" s="21" t="s">
        <v>58</v>
      </c>
      <c r="O176" s="20" t="s">
        <v>108</v>
      </c>
    </row>
    <row r="177" spans="1:18" ht="13.8">
      <c r="A177" s="19">
        <v>21876927</v>
      </c>
      <c r="B177" s="20">
        <v>6</v>
      </c>
      <c r="C177" s="20" t="s">
        <v>841</v>
      </c>
      <c r="D177" s="20" t="s">
        <v>50</v>
      </c>
      <c r="E177" s="20" t="s">
        <v>368</v>
      </c>
      <c r="F177" s="20" t="s">
        <v>52</v>
      </c>
      <c r="G177" s="20" t="s">
        <v>92</v>
      </c>
      <c r="H177" s="20" t="s">
        <v>54</v>
      </c>
      <c r="I177" s="20" t="s">
        <v>66</v>
      </c>
      <c r="J177" s="20" t="s">
        <v>842</v>
      </c>
      <c r="K177" s="20" t="s">
        <v>843</v>
      </c>
      <c r="L177" s="19">
        <v>987641004</v>
      </c>
      <c r="M177" s="20">
        <v>921770852</v>
      </c>
      <c r="N177" s="21" t="s">
        <v>58</v>
      </c>
      <c r="O177" s="20" t="s">
        <v>108</v>
      </c>
    </row>
    <row r="178" spans="1:18" ht="13.8">
      <c r="A178" s="19">
        <v>21730933</v>
      </c>
      <c r="B178" s="20">
        <v>6</v>
      </c>
      <c r="C178" s="20" t="s">
        <v>845</v>
      </c>
      <c r="D178" s="20" t="s">
        <v>50</v>
      </c>
      <c r="E178" s="20" t="s">
        <v>90</v>
      </c>
      <c r="F178" s="20" t="s">
        <v>91</v>
      </c>
      <c r="G178" s="20" t="s">
        <v>92</v>
      </c>
      <c r="H178" s="20" t="s">
        <v>54</v>
      </c>
      <c r="I178" s="20" t="s">
        <v>66</v>
      </c>
      <c r="J178" s="20" t="s">
        <v>846</v>
      </c>
      <c r="K178" s="20" t="s">
        <v>847</v>
      </c>
      <c r="L178" s="19">
        <v>971761149</v>
      </c>
      <c r="M178" s="20"/>
      <c r="N178" s="21" t="s">
        <v>58</v>
      </c>
      <c r="O178" s="20" t="s">
        <v>95</v>
      </c>
      <c r="P178" s="26" t="s">
        <v>4670</v>
      </c>
      <c r="Q178" s="26" t="s">
        <v>4671</v>
      </c>
      <c r="R178" s="118">
        <v>45020</v>
      </c>
    </row>
    <row r="179" spans="1:18" ht="13.8">
      <c r="A179" s="19">
        <v>21856563</v>
      </c>
      <c r="B179" s="20">
        <v>8</v>
      </c>
      <c r="C179" s="20" t="s">
        <v>848</v>
      </c>
      <c r="D179" s="20" t="s">
        <v>50</v>
      </c>
      <c r="E179" s="20" t="s">
        <v>545</v>
      </c>
      <c r="F179" s="20" t="s">
        <v>119</v>
      </c>
      <c r="G179" s="20" t="s">
        <v>92</v>
      </c>
      <c r="H179" s="20" t="s">
        <v>54</v>
      </c>
      <c r="I179" s="20" t="s">
        <v>66</v>
      </c>
      <c r="J179" s="20" t="s">
        <v>849</v>
      </c>
      <c r="K179" s="20" t="s">
        <v>850</v>
      </c>
      <c r="L179" s="19">
        <v>942578869</v>
      </c>
      <c r="M179" s="20"/>
      <c r="N179" s="21" t="s">
        <v>58</v>
      </c>
      <c r="O179" s="20" t="s">
        <v>123</v>
      </c>
    </row>
    <row r="180" spans="1:18" ht="13.8">
      <c r="A180" s="19">
        <v>21697769</v>
      </c>
      <c r="B180" s="20">
        <v>6</v>
      </c>
      <c r="C180" s="20" t="s">
        <v>852</v>
      </c>
      <c r="D180" s="20" t="s">
        <v>50</v>
      </c>
      <c r="E180" s="20" t="s">
        <v>104</v>
      </c>
      <c r="F180" s="20" t="s">
        <v>52</v>
      </c>
      <c r="G180" s="20" t="s">
        <v>92</v>
      </c>
      <c r="H180" s="20" t="s">
        <v>54</v>
      </c>
      <c r="I180" s="20" t="s">
        <v>105</v>
      </c>
      <c r="J180" s="20" t="s">
        <v>853</v>
      </c>
      <c r="K180" s="20" t="s">
        <v>854</v>
      </c>
      <c r="L180" s="19">
        <v>987370598</v>
      </c>
      <c r="M180" s="20"/>
      <c r="N180" s="21" t="s">
        <v>58</v>
      </c>
      <c r="O180" s="20" t="s">
        <v>108</v>
      </c>
    </row>
    <row r="181" spans="1:18" ht="14.4">
      <c r="A181" s="19">
        <v>21969456</v>
      </c>
      <c r="B181" s="20">
        <v>3</v>
      </c>
      <c r="C181" s="20" t="s">
        <v>855</v>
      </c>
      <c r="D181" s="20" t="s">
        <v>50</v>
      </c>
      <c r="E181" s="20" t="s">
        <v>856</v>
      </c>
      <c r="F181" s="20" t="s">
        <v>295</v>
      </c>
      <c r="G181" s="20" t="s">
        <v>151</v>
      </c>
      <c r="H181" s="20" t="s">
        <v>54</v>
      </c>
      <c r="I181" s="20" t="s">
        <v>55</v>
      </c>
      <c r="J181" s="20" t="s">
        <v>857</v>
      </c>
      <c r="K181" s="20" t="s">
        <v>858</v>
      </c>
      <c r="L181" s="19">
        <v>950374819</v>
      </c>
      <c r="M181" s="20"/>
      <c r="N181" s="21" t="s">
        <v>58</v>
      </c>
      <c r="O181" s="20" t="s">
        <v>181</v>
      </c>
      <c r="P181" s="127" t="s">
        <v>4748</v>
      </c>
      <c r="Q181" s="128" t="s">
        <v>4749</v>
      </c>
      <c r="R181" s="118">
        <v>45020</v>
      </c>
    </row>
    <row r="182" spans="1:18" ht="13.8">
      <c r="A182" s="19">
        <v>21672932</v>
      </c>
      <c r="B182" s="20">
        <v>3</v>
      </c>
      <c r="C182" s="20" t="s">
        <v>862</v>
      </c>
      <c r="D182" s="20" t="s">
        <v>50</v>
      </c>
      <c r="E182" s="20" t="s">
        <v>51</v>
      </c>
      <c r="F182" s="20" t="s">
        <v>52</v>
      </c>
      <c r="G182" s="20" t="s">
        <v>92</v>
      </c>
      <c r="H182" s="20" t="s">
        <v>54</v>
      </c>
      <c r="I182" s="20" t="s">
        <v>120</v>
      </c>
      <c r="J182" s="20" t="s">
        <v>863</v>
      </c>
      <c r="K182" s="20" t="s">
        <v>864</v>
      </c>
      <c r="L182" s="19">
        <v>933963866</v>
      </c>
      <c r="M182" s="20"/>
      <c r="N182" s="21" t="s">
        <v>58</v>
      </c>
      <c r="O182" s="20" t="s">
        <v>59</v>
      </c>
    </row>
    <row r="183" spans="1:18" ht="13.8">
      <c r="A183" s="19">
        <v>27228841</v>
      </c>
      <c r="B183" s="20">
        <v>0</v>
      </c>
      <c r="C183" s="20" t="s">
        <v>865</v>
      </c>
      <c r="D183" s="20" t="s">
        <v>50</v>
      </c>
      <c r="E183" s="20" t="s">
        <v>51</v>
      </c>
      <c r="F183" s="20" t="s">
        <v>52</v>
      </c>
      <c r="G183" s="20" t="s">
        <v>92</v>
      </c>
      <c r="H183" s="20" t="s">
        <v>54</v>
      </c>
      <c r="I183" s="20" t="s">
        <v>120</v>
      </c>
      <c r="J183" s="20" t="s">
        <v>866</v>
      </c>
      <c r="K183" s="20" t="s">
        <v>867</v>
      </c>
      <c r="L183" s="19">
        <v>931372431</v>
      </c>
      <c r="M183" s="20"/>
      <c r="N183" s="21" t="s">
        <v>58</v>
      </c>
      <c r="O183" s="20" t="s">
        <v>59</v>
      </c>
    </row>
    <row r="184" spans="1:18" ht="13.8">
      <c r="A184" s="19">
        <v>21817945</v>
      </c>
      <c r="B184" s="20">
        <v>2</v>
      </c>
      <c r="C184" s="20" t="s">
        <v>868</v>
      </c>
      <c r="D184" s="20" t="s">
        <v>50</v>
      </c>
      <c r="E184" s="20" t="s">
        <v>81</v>
      </c>
      <c r="F184" s="20" t="s">
        <v>82</v>
      </c>
      <c r="G184" s="20" t="s">
        <v>53</v>
      </c>
      <c r="H184" s="20" t="s">
        <v>54</v>
      </c>
      <c r="I184" s="20" t="s">
        <v>83</v>
      </c>
      <c r="J184" s="20" t="s">
        <v>869</v>
      </c>
      <c r="K184" s="20" t="s">
        <v>870</v>
      </c>
      <c r="L184" s="19">
        <v>992464161</v>
      </c>
      <c r="M184" s="20"/>
      <c r="N184" s="21" t="s">
        <v>58</v>
      </c>
      <c r="O184" s="20" t="s">
        <v>86</v>
      </c>
      <c r="P184" s="26" t="s">
        <v>4668</v>
      </c>
      <c r="Q184" s="26" t="s">
        <v>4669</v>
      </c>
    </row>
    <row r="185" spans="1:18" ht="14.4">
      <c r="A185" s="19">
        <v>20986255</v>
      </c>
      <c r="B185" s="20">
        <v>7</v>
      </c>
      <c r="C185" s="20" t="s">
        <v>871</v>
      </c>
      <c r="D185" s="20" t="s">
        <v>50</v>
      </c>
      <c r="E185" s="20" t="s">
        <v>441</v>
      </c>
      <c r="F185" s="20" t="s">
        <v>82</v>
      </c>
      <c r="G185" s="20" t="s">
        <v>92</v>
      </c>
      <c r="H185" s="20" t="s">
        <v>54</v>
      </c>
      <c r="I185" s="20" t="s">
        <v>66</v>
      </c>
      <c r="J185" s="20" t="s">
        <v>872</v>
      </c>
      <c r="K185" s="20" t="s">
        <v>873</v>
      </c>
      <c r="L185" s="20" t="s">
        <v>50</v>
      </c>
      <c r="M185" s="20"/>
      <c r="N185" s="21" t="s">
        <v>58</v>
      </c>
      <c r="O185" s="20" t="s">
        <v>86</v>
      </c>
      <c r="P185" s="122" t="s">
        <v>4719</v>
      </c>
      <c r="Q185" s="122" t="s">
        <v>4720</v>
      </c>
    </row>
    <row r="186" spans="1:18" ht="13.8">
      <c r="A186" s="19">
        <v>21759891</v>
      </c>
      <c r="B186" s="20">
        <v>5</v>
      </c>
      <c r="C186" s="20" t="s">
        <v>874</v>
      </c>
      <c r="D186" s="20" t="s">
        <v>50</v>
      </c>
      <c r="E186" s="20" t="s">
        <v>875</v>
      </c>
      <c r="F186" s="20" t="s">
        <v>119</v>
      </c>
      <c r="G186" s="20" t="s">
        <v>53</v>
      </c>
      <c r="H186" s="20" t="s">
        <v>54</v>
      </c>
      <c r="I186" s="20" t="s">
        <v>285</v>
      </c>
      <c r="J186" s="20" t="s">
        <v>876</v>
      </c>
      <c r="K186" s="20" t="s">
        <v>877</v>
      </c>
      <c r="L186" s="19">
        <v>994694794</v>
      </c>
      <c r="M186" s="20"/>
      <c r="N186" s="21" t="s">
        <v>58</v>
      </c>
      <c r="O186" s="20" t="s">
        <v>123</v>
      </c>
    </row>
    <row r="187" spans="1:18" ht="13.8">
      <c r="A187" s="19">
        <v>21777008</v>
      </c>
      <c r="B187" s="20">
        <v>4</v>
      </c>
      <c r="C187" s="20" t="s">
        <v>879</v>
      </c>
      <c r="D187" s="20" t="s">
        <v>50</v>
      </c>
      <c r="E187" s="20" t="s">
        <v>316</v>
      </c>
      <c r="F187" s="20" t="s">
        <v>82</v>
      </c>
      <c r="G187" s="20" t="s">
        <v>53</v>
      </c>
      <c r="H187" s="20" t="s">
        <v>54</v>
      </c>
      <c r="I187" s="20" t="s">
        <v>55</v>
      </c>
      <c r="J187" s="20" t="s">
        <v>880</v>
      </c>
      <c r="K187" s="20" t="s">
        <v>881</v>
      </c>
      <c r="L187" s="19">
        <v>940797253</v>
      </c>
      <c r="M187" s="20"/>
      <c r="N187" s="21" t="s">
        <v>58</v>
      </c>
      <c r="O187" s="20" t="s">
        <v>86</v>
      </c>
      <c r="P187" s="26" t="s">
        <v>4668</v>
      </c>
      <c r="Q187" s="26" t="s">
        <v>4669</v>
      </c>
    </row>
    <row r="188" spans="1:18" ht="13.8">
      <c r="A188" s="19">
        <v>21786847</v>
      </c>
      <c r="B188" s="20">
        <v>5</v>
      </c>
      <c r="C188" s="20" t="s">
        <v>882</v>
      </c>
      <c r="D188" s="20" t="s">
        <v>50</v>
      </c>
      <c r="E188" s="20" t="s">
        <v>81</v>
      </c>
      <c r="F188" s="20" t="s">
        <v>82</v>
      </c>
      <c r="G188" s="20" t="s">
        <v>53</v>
      </c>
      <c r="H188" s="20" t="s">
        <v>54</v>
      </c>
      <c r="I188" s="20" t="s">
        <v>55</v>
      </c>
      <c r="J188" s="20" t="s">
        <v>883</v>
      </c>
      <c r="K188" s="20" t="s">
        <v>884</v>
      </c>
      <c r="L188" s="19">
        <v>933181489</v>
      </c>
      <c r="M188" s="20"/>
      <c r="N188" s="21" t="s">
        <v>58</v>
      </c>
      <c r="O188" s="20" t="s">
        <v>86</v>
      </c>
      <c r="P188" s="26" t="s">
        <v>4668</v>
      </c>
      <c r="Q188" s="26" t="s">
        <v>4669</v>
      </c>
    </row>
    <row r="189" spans="1:18" ht="13.8">
      <c r="A189" s="19">
        <v>25844448</v>
      </c>
      <c r="B189" s="20">
        <v>5</v>
      </c>
      <c r="C189" s="20" t="s">
        <v>885</v>
      </c>
      <c r="D189" s="20" t="s">
        <v>50</v>
      </c>
      <c r="E189" s="20" t="s">
        <v>611</v>
      </c>
      <c r="F189" s="20" t="s">
        <v>82</v>
      </c>
      <c r="G189" s="20" t="s">
        <v>92</v>
      </c>
      <c r="H189" s="20" t="s">
        <v>54</v>
      </c>
      <c r="I189" s="20" t="s">
        <v>55</v>
      </c>
      <c r="J189" s="20" t="s">
        <v>886</v>
      </c>
      <c r="K189" s="20" t="s">
        <v>887</v>
      </c>
      <c r="L189" s="19">
        <v>965891201</v>
      </c>
      <c r="M189" s="20">
        <v>952842823</v>
      </c>
      <c r="N189" s="21" t="s">
        <v>58</v>
      </c>
      <c r="O189" s="20" t="s">
        <v>86</v>
      </c>
      <c r="P189" s="26" t="s">
        <v>4736</v>
      </c>
      <c r="Q189" s="26" t="s">
        <v>4737</v>
      </c>
    </row>
    <row r="190" spans="1:18" ht="13.8">
      <c r="A190" s="19">
        <v>21627974</v>
      </c>
      <c r="B190" s="20">
        <v>3</v>
      </c>
      <c r="C190" s="20" t="s">
        <v>888</v>
      </c>
      <c r="D190" s="20" t="s">
        <v>50</v>
      </c>
      <c r="E190" s="20" t="s">
        <v>637</v>
      </c>
      <c r="F190" s="20" t="s">
        <v>82</v>
      </c>
      <c r="G190" s="20" t="s">
        <v>92</v>
      </c>
      <c r="H190" s="20" t="s">
        <v>54</v>
      </c>
      <c r="I190" s="20" t="s">
        <v>55</v>
      </c>
      <c r="J190" s="20" t="s">
        <v>889</v>
      </c>
      <c r="K190" s="20" t="s">
        <v>890</v>
      </c>
      <c r="L190" s="19">
        <v>921760416</v>
      </c>
      <c r="M190" s="20"/>
      <c r="N190" s="21" t="s">
        <v>58</v>
      </c>
      <c r="O190" s="20" t="s">
        <v>86</v>
      </c>
      <c r="P190" s="26" t="s">
        <v>4739</v>
      </c>
      <c r="Q190" s="26" t="s">
        <v>4740</v>
      </c>
      <c r="R190" s="26" t="s">
        <v>4741</v>
      </c>
    </row>
    <row r="191" spans="1:18" ht="14.4">
      <c r="A191" s="19">
        <v>21751189</v>
      </c>
      <c r="B191" s="20">
        <v>5</v>
      </c>
      <c r="C191" s="20" t="s">
        <v>891</v>
      </c>
      <c r="D191" s="20" t="s">
        <v>50</v>
      </c>
      <c r="E191" s="20" t="s">
        <v>892</v>
      </c>
      <c r="F191" s="20" t="s">
        <v>82</v>
      </c>
      <c r="G191" s="20" t="s">
        <v>53</v>
      </c>
      <c r="H191" s="20" t="s">
        <v>54</v>
      </c>
      <c r="I191" s="20" t="s">
        <v>144</v>
      </c>
      <c r="J191" s="20" t="s">
        <v>893</v>
      </c>
      <c r="K191" s="20" t="s">
        <v>894</v>
      </c>
      <c r="L191" s="19">
        <v>950122153</v>
      </c>
      <c r="M191" s="20"/>
      <c r="N191" s="21" t="s">
        <v>58</v>
      </c>
      <c r="O191" s="20" t="s">
        <v>86</v>
      </c>
      <c r="P191" s="122" t="s">
        <v>4672</v>
      </c>
      <c r="Q191" s="122" t="s">
        <v>4673</v>
      </c>
    </row>
    <row r="192" spans="1:18" ht="13.8">
      <c r="A192" s="19">
        <v>21604810</v>
      </c>
      <c r="B192" s="20">
        <v>5</v>
      </c>
      <c r="C192" s="20" t="s">
        <v>895</v>
      </c>
      <c r="D192" s="20" t="s">
        <v>50</v>
      </c>
      <c r="E192" s="20" t="s">
        <v>456</v>
      </c>
      <c r="F192" s="20" t="s">
        <v>82</v>
      </c>
      <c r="G192" s="20" t="s">
        <v>92</v>
      </c>
      <c r="H192" s="20" t="s">
        <v>54</v>
      </c>
      <c r="I192" s="20" t="s">
        <v>55</v>
      </c>
      <c r="J192" s="20" t="s">
        <v>896</v>
      </c>
      <c r="K192" s="20" t="s">
        <v>897</v>
      </c>
      <c r="L192" s="19">
        <v>978461863</v>
      </c>
      <c r="M192" s="20"/>
      <c r="N192" s="21" t="s">
        <v>58</v>
      </c>
      <c r="O192" s="20" t="s">
        <v>86</v>
      </c>
    </row>
    <row r="193" spans="1:18" ht="13.8">
      <c r="A193" s="19">
        <v>21712515</v>
      </c>
      <c r="B193" s="20">
        <v>4</v>
      </c>
      <c r="C193" s="20" t="s">
        <v>898</v>
      </c>
      <c r="D193" s="20" t="s">
        <v>50</v>
      </c>
      <c r="E193" s="20" t="s">
        <v>289</v>
      </c>
      <c r="F193" s="20" t="s">
        <v>82</v>
      </c>
      <c r="G193" s="20" t="s">
        <v>92</v>
      </c>
      <c r="H193" s="20" t="s">
        <v>54</v>
      </c>
      <c r="I193" s="20" t="s">
        <v>480</v>
      </c>
      <c r="J193" s="20" t="s">
        <v>899</v>
      </c>
      <c r="K193" s="20" t="s">
        <v>900</v>
      </c>
      <c r="L193" s="20" t="s">
        <v>50</v>
      </c>
      <c r="M193" s="20">
        <v>937286003</v>
      </c>
      <c r="N193" s="21" t="s">
        <v>58</v>
      </c>
      <c r="O193" s="20" t="s">
        <v>86</v>
      </c>
    </row>
    <row r="194" spans="1:18" ht="13.8">
      <c r="A194" s="19">
        <v>21654502</v>
      </c>
      <c r="B194" s="20">
        <v>8</v>
      </c>
      <c r="C194" s="20" t="s">
        <v>901</v>
      </c>
      <c r="D194" s="20" t="s">
        <v>50</v>
      </c>
      <c r="E194" s="20" t="s">
        <v>252</v>
      </c>
      <c r="F194" s="20" t="s">
        <v>253</v>
      </c>
      <c r="G194" s="20" t="s">
        <v>92</v>
      </c>
      <c r="H194" s="20" t="s">
        <v>54</v>
      </c>
      <c r="I194" s="20" t="s">
        <v>480</v>
      </c>
      <c r="J194" s="20" t="s">
        <v>902</v>
      </c>
      <c r="K194" s="20" t="s">
        <v>903</v>
      </c>
      <c r="L194" s="19">
        <v>944393480</v>
      </c>
      <c r="M194" s="20"/>
      <c r="N194" s="21" t="s">
        <v>58</v>
      </c>
      <c r="O194" s="20" t="s">
        <v>123</v>
      </c>
      <c r="P194" s="125" t="s">
        <v>4692</v>
      </c>
      <c r="Q194" s="124" t="s">
        <v>4693</v>
      </c>
      <c r="R194" s="118">
        <v>45020</v>
      </c>
    </row>
    <row r="195" spans="1:18" ht="13.8">
      <c r="A195" s="19">
        <v>21742342</v>
      </c>
      <c r="B195" s="20">
        <v>2</v>
      </c>
      <c r="C195" s="20" t="s">
        <v>906</v>
      </c>
      <c r="D195" s="20" t="s">
        <v>50</v>
      </c>
      <c r="E195" s="20" t="s">
        <v>651</v>
      </c>
      <c r="F195" s="20" t="s">
        <v>91</v>
      </c>
      <c r="G195" s="20" t="s">
        <v>652</v>
      </c>
      <c r="H195" s="20" t="s">
        <v>54</v>
      </c>
      <c r="I195" s="20" t="s">
        <v>130</v>
      </c>
      <c r="J195" s="20" t="s">
        <v>907</v>
      </c>
      <c r="K195" s="20" t="s">
        <v>908</v>
      </c>
      <c r="L195" s="20" t="s">
        <v>50</v>
      </c>
      <c r="M195" s="20"/>
      <c r="N195" s="21" t="s">
        <v>58</v>
      </c>
      <c r="O195" s="20" t="s">
        <v>95</v>
      </c>
      <c r="P195" s="26" t="s">
        <v>4744</v>
      </c>
      <c r="Q195" s="26" t="s">
        <v>4745</v>
      </c>
      <c r="R195" s="118">
        <v>45020</v>
      </c>
    </row>
    <row r="196" spans="1:18" ht="13.8">
      <c r="A196" s="19">
        <v>21516500</v>
      </c>
      <c r="B196" s="20">
        <v>0</v>
      </c>
      <c r="C196" s="20" t="s">
        <v>909</v>
      </c>
      <c r="D196" s="20" t="s">
        <v>50</v>
      </c>
      <c r="E196" s="20" t="s">
        <v>51</v>
      </c>
      <c r="F196" s="20" t="s">
        <v>52</v>
      </c>
      <c r="G196" s="20" t="s">
        <v>151</v>
      </c>
      <c r="H196" s="20" t="s">
        <v>54</v>
      </c>
      <c r="I196" s="20" t="s">
        <v>105</v>
      </c>
      <c r="J196" s="20" t="s">
        <v>910</v>
      </c>
      <c r="K196" s="20" t="s">
        <v>911</v>
      </c>
      <c r="L196" s="19">
        <v>950188986</v>
      </c>
      <c r="M196" s="20">
        <v>920236957</v>
      </c>
      <c r="N196" s="21" t="s">
        <v>58</v>
      </c>
      <c r="O196" s="20" t="s">
        <v>59</v>
      </c>
    </row>
    <row r="197" spans="1:18" ht="13.8">
      <c r="A197" s="19">
        <v>21873835</v>
      </c>
      <c r="B197" s="20">
        <v>4</v>
      </c>
      <c r="C197" s="20" t="s">
        <v>916</v>
      </c>
      <c r="D197" s="20" t="s">
        <v>50</v>
      </c>
      <c r="E197" s="20" t="s">
        <v>606</v>
      </c>
      <c r="F197" s="20" t="s">
        <v>91</v>
      </c>
      <c r="G197" s="20" t="s">
        <v>92</v>
      </c>
      <c r="H197" s="20" t="s">
        <v>54</v>
      </c>
      <c r="I197" s="20" t="s">
        <v>66</v>
      </c>
      <c r="J197" s="20" t="s">
        <v>917</v>
      </c>
      <c r="K197" s="20" t="s">
        <v>918</v>
      </c>
      <c r="L197" s="19">
        <v>987603142</v>
      </c>
      <c r="M197" s="20"/>
      <c r="N197" s="21" t="s">
        <v>58</v>
      </c>
      <c r="O197" s="20" t="s">
        <v>69</v>
      </c>
      <c r="P197" s="26" t="s">
        <v>4734</v>
      </c>
      <c r="Q197" s="26" t="s">
        <v>4735</v>
      </c>
      <c r="R197" s="118">
        <v>45020</v>
      </c>
    </row>
    <row r="198" spans="1:18" ht="13.8">
      <c r="A198" s="19">
        <v>21751530</v>
      </c>
      <c r="B198" s="20">
        <v>0</v>
      </c>
      <c r="C198" s="20" t="s">
        <v>919</v>
      </c>
      <c r="D198" s="20" t="s">
        <v>50</v>
      </c>
      <c r="E198" s="20" t="s">
        <v>637</v>
      </c>
      <c r="F198" s="20" t="s">
        <v>82</v>
      </c>
      <c r="G198" s="20" t="s">
        <v>53</v>
      </c>
      <c r="H198" s="20" t="s">
        <v>54</v>
      </c>
      <c r="I198" s="20" t="s">
        <v>254</v>
      </c>
      <c r="J198" s="20" t="s">
        <v>920</v>
      </c>
      <c r="K198" s="20" t="s">
        <v>921</v>
      </c>
      <c r="L198" s="19">
        <v>998347984</v>
      </c>
      <c r="M198" s="20">
        <v>976314615</v>
      </c>
      <c r="N198" s="21" t="s">
        <v>58</v>
      </c>
      <c r="O198" s="20" t="s">
        <v>86</v>
      </c>
      <c r="P198" s="26" t="s">
        <v>4739</v>
      </c>
      <c r="Q198" s="26" t="s">
        <v>4740</v>
      </c>
      <c r="R198" s="26" t="s">
        <v>4741</v>
      </c>
    </row>
    <row r="199" spans="1:18" ht="13.8">
      <c r="A199" s="19">
        <v>21766379</v>
      </c>
      <c r="B199" s="20">
        <v>2</v>
      </c>
      <c r="C199" s="20" t="s">
        <v>922</v>
      </c>
      <c r="D199" s="20" t="s">
        <v>50</v>
      </c>
      <c r="E199" s="20" t="s">
        <v>641</v>
      </c>
      <c r="F199" s="20" t="s">
        <v>65</v>
      </c>
      <c r="G199" s="20" t="s">
        <v>53</v>
      </c>
      <c r="H199" s="20" t="s">
        <v>54</v>
      </c>
      <c r="I199" s="20" t="s">
        <v>130</v>
      </c>
      <c r="J199" s="20" t="s">
        <v>923</v>
      </c>
      <c r="K199" s="20" t="s">
        <v>924</v>
      </c>
      <c r="L199" s="20" t="s">
        <v>50</v>
      </c>
      <c r="M199" s="20">
        <v>979155268</v>
      </c>
      <c r="N199" s="21" t="s">
        <v>58</v>
      </c>
      <c r="O199" s="20" t="s">
        <v>69</v>
      </c>
      <c r="P199" s="26" t="s">
        <v>4742</v>
      </c>
      <c r="Q199" s="26" t="s">
        <v>4743</v>
      </c>
      <c r="R199" s="118">
        <v>45020</v>
      </c>
    </row>
    <row r="200" spans="1:18" ht="13.8">
      <c r="A200" s="19">
        <v>21675720</v>
      </c>
      <c r="B200" s="20">
        <v>3</v>
      </c>
      <c r="C200" s="20" t="s">
        <v>925</v>
      </c>
      <c r="D200" s="20" t="s">
        <v>50</v>
      </c>
      <c r="E200" s="20" t="s">
        <v>252</v>
      </c>
      <c r="F200" s="20" t="s">
        <v>253</v>
      </c>
      <c r="G200" s="20" t="s">
        <v>92</v>
      </c>
      <c r="H200" s="20" t="s">
        <v>54</v>
      </c>
      <c r="I200" s="20" t="s">
        <v>130</v>
      </c>
      <c r="J200" s="20" t="s">
        <v>926</v>
      </c>
      <c r="K200" s="20" t="s">
        <v>927</v>
      </c>
      <c r="L200" s="20" t="s">
        <v>50</v>
      </c>
      <c r="M200" s="20"/>
      <c r="N200" s="21" t="s">
        <v>58</v>
      </c>
      <c r="O200" s="20" t="s">
        <v>123</v>
      </c>
      <c r="P200" s="125" t="s">
        <v>4692</v>
      </c>
      <c r="Q200" s="124" t="s">
        <v>4693</v>
      </c>
      <c r="R200" s="118">
        <v>45020</v>
      </c>
    </row>
    <row r="201" spans="1:18" ht="13.8">
      <c r="A201" s="19">
        <v>21620614</v>
      </c>
      <c r="B201" s="20">
        <v>2</v>
      </c>
      <c r="C201" s="20" t="s">
        <v>928</v>
      </c>
      <c r="D201" s="20" t="s">
        <v>50</v>
      </c>
      <c r="E201" s="20" t="s">
        <v>311</v>
      </c>
      <c r="F201" s="20" t="s">
        <v>178</v>
      </c>
      <c r="G201" s="20" t="s">
        <v>92</v>
      </c>
      <c r="H201" s="20" t="s">
        <v>54</v>
      </c>
      <c r="I201" s="20" t="s">
        <v>929</v>
      </c>
      <c r="J201" s="20" t="s">
        <v>930</v>
      </c>
      <c r="K201" s="20" t="s">
        <v>931</v>
      </c>
      <c r="L201" s="20" t="s">
        <v>50</v>
      </c>
      <c r="M201" s="20"/>
      <c r="N201" s="21" t="s">
        <v>58</v>
      </c>
      <c r="O201" s="20" t="s">
        <v>181</v>
      </c>
      <c r="P201" s="27" t="s">
        <v>4702</v>
      </c>
      <c r="Q201" s="126" t="s">
        <v>4703</v>
      </c>
    </row>
    <row r="202" spans="1:18" ht="13.8">
      <c r="A202" s="19">
        <v>21620306</v>
      </c>
      <c r="B202" s="20">
        <v>2</v>
      </c>
      <c r="C202" s="20" t="s">
        <v>932</v>
      </c>
      <c r="D202" s="20" t="s">
        <v>50</v>
      </c>
      <c r="E202" s="20" t="s">
        <v>252</v>
      </c>
      <c r="F202" s="20" t="s">
        <v>253</v>
      </c>
      <c r="G202" s="20" t="s">
        <v>53</v>
      </c>
      <c r="H202" s="20" t="s">
        <v>54</v>
      </c>
      <c r="I202" s="20" t="s">
        <v>66</v>
      </c>
      <c r="J202" s="20" t="s">
        <v>933</v>
      </c>
      <c r="K202" s="20" t="s">
        <v>934</v>
      </c>
      <c r="L202" s="19">
        <v>990812979</v>
      </c>
      <c r="M202" s="20"/>
      <c r="N202" s="21" t="s">
        <v>58</v>
      </c>
      <c r="O202" s="20" t="s">
        <v>123</v>
      </c>
      <c r="P202" s="125" t="s">
        <v>4692</v>
      </c>
      <c r="Q202" s="124" t="s">
        <v>4693</v>
      </c>
      <c r="R202" s="118">
        <v>45020</v>
      </c>
    </row>
    <row r="203" spans="1:18" ht="13.8">
      <c r="A203" s="19">
        <v>27592051</v>
      </c>
      <c r="B203" s="20">
        <v>7</v>
      </c>
      <c r="C203" s="20" t="s">
        <v>935</v>
      </c>
      <c r="D203" s="20" t="s">
        <v>50</v>
      </c>
      <c r="E203" s="20" t="s">
        <v>228</v>
      </c>
      <c r="F203" s="20" t="s">
        <v>91</v>
      </c>
      <c r="G203" s="20" t="s">
        <v>92</v>
      </c>
      <c r="H203" s="20" t="s">
        <v>54</v>
      </c>
      <c r="I203" s="20" t="s">
        <v>144</v>
      </c>
      <c r="J203" s="20" t="s">
        <v>936</v>
      </c>
      <c r="K203" s="20" t="s">
        <v>937</v>
      </c>
      <c r="L203" s="19">
        <v>968189584</v>
      </c>
      <c r="M203" s="20"/>
      <c r="N203" s="21" t="s">
        <v>58</v>
      </c>
      <c r="O203" s="20" t="s">
        <v>69</v>
      </c>
      <c r="P203" s="26" t="s">
        <v>4688</v>
      </c>
      <c r="Q203" s="26" t="s">
        <v>4689</v>
      </c>
      <c r="R203" s="118">
        <v>45020</v>
      </c>
    </row>
    <row r="204" spans="1:18" ht="13.8">
      <c r="A204" s="19">
        <v>21835800</v>
      </c>
      <c r="B204" s="20">
        <v>4</v>
      </c>
      <c r="C204" s="20" t="s">
        <v>938</v>
      </c>
      <c r="D204" s="20" t="s">
        <v>50</v>
      </c>
      <c r="E204" s="20" t="s">
        <v>177</v>
      </c>
      <c r="F204" s="20" t="s">
        <v>178</v>
      </c>
      <c r="G204" s="20" t="s">
        <v>53</v>
      </c>
      <c r="H204" s="20" t="s">
        <v>54</v>
      </c>
      <c r="I204" s="20" t="s">
        <v>66</v>
      </c>
      <c r="J204" s="20" t="s">
        <v>939</v>
      </c>
      <c r="K204" s="20" t="s">
        <v>940</v>
      </c>
      <c r="L204" s="19">
        <v>978183900</v>
      </c>
      <c r="M204" s="20"/>
      <c r="N204" s="21" t="s">
        <v>58</v>
      </c>
      <c r="O204" s="20" t="s">
        <v>181</v>
      </c>
      <c r="P204" s="26" t="s">
        <v>4680</v>
      </c>
      <c r="Q204" s="26" t="s">
        <v>4681</v>
      </c>
    </row>
    <row r="205" spans="1:18" ht="14.4">
      <c r="A205" s="19">
        <v>21755936</v>
      </c>
      <c r="B205" s="20">
        <v>7</v>
      </c>
      <c r="C205" s="20" t="s">
        <v>941</v>
      </c>
      <c r="D205" s="20" t="s">
        <v>50</v>
      </c>
      <c r="E205" s="20" t="s">
        <v>942</v>
      </c>
      <c r="F205" s="20" t="s">
        <v>82</v>
      </c>
      <c r="G205" s="20" t="s">
        <v>92</v>
      </c>
      <c r="H205" s="20" t="s">
        <v>54</v>
      </c>
      <c r="I205" s="20" t="s">
        <v>285</v>
      </c>
      <c r="J205" s="20" t="s">
        <v>943</v>
      </c>
      <c r="K205" s="20" t="s">
        <v>944</v>
      </c>
      <c r="L205" s="19">
        <v>986013073</v>
      </c>
      <c r="M205" s="20">
        <v>971810253</v>
      </c>
      <c r="N205" s="21" t="s">
        <v>58</v>
      </c>
      <c r="O205" s="20" t="s">
        <v>86</v>
      </c>
      <c r="P205" s="122" t="s">
        <v>4750</v>
      </c>
    </row>
    <row r="206" spans="1:18" ht="13.8">
      <c r="A206" s="19">
        <v>21618437</v>
      </c>
      <c r="B206" s="20">
        <v>8</v>
      </c>
      <c r="C206" s="20" t="s">
        <v>945</v>
      </c>
      <c r="D206" s="20" t="s">
        <v>50</v>
      </c>
      <c r="E206" s="20" t="s">
        <v>545</v>
      </c>
      <c r="F206" s="20" t="s">
        <v>119</v>
      </c>
      <c r="G206" s="20" t="s">
        <v>92</v>
      </c>
      <c r="H206" s="20" t="s">
        <v>54</v>
      </c>
      <c r="I206" s="20" t="s">
        <v>130</v>
      </c>
      <c r="J206" s="20" t="s">
        <v>946</v>
      </c>
      <c r="K206" s="20" t="s">
        <v>947</v>
      </c>
      <c r="L206" s="19">
        <v>978740450</v>
      </c>
      <c r="M206" s="20"/>
      <c r="N206" s="21" t="s">
        <v>58</v>
      </c>
      <c r="O206" s="20" t="s">
        <v>123</v>
      </c>
    </row>
    <row r="207" spans="1:18" ht="13.8">
      <c r="A207" s="19">
        <v>21707923</v>
      </c>
      <c r="B207" s="20">
        <v>3</v>
      </c>
      <c r="C207" s="20" t="s">
        <v>949</v>
      </c>
      <c r="D207" s="20" t="s">
        <v>50</v>
      </c>
      <c r="E207" s="20" t="s">
        <v>637</v>
      </c>
      <c r="F207" s="20" t="s">
        <v>82</v>
      </c>
      <c r="G207" s="20" t="s">
        <v>92</v>
      </c>
      <c r="H207" s="20" t="s">
        <v>54</v>
      </c>
      <c r="I207" s="20" t="s">
        <v>950</v>
      </c>
      <c r="J207" s="20" t="s">
        <v>951</v>
      </c>
      <c r="K207" s="20" t="s">
        <v>952</v>
      </c>
      <c r="L207" s="19">
        <v>987190378</v>
      </c>
      <c r="M207" s="20"/>
      <c r="N207" s="21" t="s">
        <v>58</v>
      </c>
      <c r="O207" s="20" t="s">
        <v>86</v>
      </c>
      <c r="P207" s="26" t="s">
        <v>4739</v>
      </c>
      <c r="Q207" s="26" t="s">
        <v>4740</v>
      </c>
      <c r="R207" s="26" t="s">
        <v>4741</v>
      </c>
    </row>
    <row r="208" spans="1:18" ht="13.8">
      <c r="A208" s="19">
        <v>21754320</v>
      </c>
      <c r="B208" s="20">
        <v>7</v>
      </c>
      <c r="C208" s="20" t="s">
        <v>953</v>
      </c>
      <c r="D208" s="20" t="s">
        <v>50</v>
      </c>
      <c r="E208" s="20" t="s">
        <v>202</v>
      </c>
      <c r="F208" s="20" t="s">
        <v>82</v>
      </c>
      <c r="G208" s="20" t="s">
        <v>92</v>
      </c>
      <c r="H208" s="20" t="s">
        <v>54</v>
      </c>
      <c r="I208" s="20" t="s">
        <v>254</v>
      </c>
      <c r="J208" s="20" t="s">
        <v>954</v>
      </c>
      <c r="K208" s="20" t="s">
        <v>955</v>
      </c>
      <c r="L208" s="19">
        <v>956680578</v>
      </c>
      <c r="M208" s="20"/>
      <c r="N208" s="21" t="s">
        <v>58</v>
      </c>
      <c r="O208" s="20" t="s">
        <v>86</v>
      </c>
      <c r="P208" s="26" t="s">
        <v>4686</v>
      </c>
      <c r="Q208" s="124" t="s">
        <v>4687</v>
      </c>
    </row>
    <row r="209" spans="1:18" ht="13.8">
      <c r="A209" s="19">
        <v>21858916</v>
      </c>
      <c r="B209" s="20">
        <v>2</v>
      </c>
      <c r="C209" s="20" t="s">
        <v>956</v>
      </c>
      <c r="D209" s="20" t="s">
        <v>50</v>
      </c>
      <c r="E209" s="20" t="s">
        <v>400</v>
      </c>
      <c r="F209" s="20" t="s">
        <v>91</v>
      </c>
      <c r="G209" s="20" t="s">
        <v>53</v>
      </c>
      <c r="H209" s="20" t="s">
        <v>54</v>
      </c>
      <c r="I209" s="20" t="s">
        <v>254</v>
      </c>
      <c r="J209" s="20" t="s">
        <v>957</v>
      </c>
      <c r="K209" s="20" t="s">
        <v>958</v>
      </c>
      <c r="L209" s="20" t="s">
        <v>50</v>
      </c>
      <c r="M209" s="20"/>
      <c r="N209" s="21" t="s">
        <v>58</v>
      </c>
      <c r="O209" s="20" t="s">
        <v>95</v>
      </c>
      <c r="P209" s="26" t="s">
        <v>4710</v>
      </c>
      <c r="Q209" s="26" t="s">
        <v>4711</v>
      </c>
      <c r="R209" s="118">
        <v>45020</v>
      </c>
    </row>
    <row r="210" spans="1:18" ht="13.8">
      <c r="A210" s="19">
        <v>21744763</v>
      </c>
      <c r="B210" s="20">
        <v>1</v>
      </c>
      <c r="C210" s="20" t="s">
        <v>959</v>
      </c>
      <c r="D210" s="20" t="s">
        <v>50</v>
      </c>
      <c r="E210" s="20" t="s">
        <v>368</v>
      </c>
      <c r="F210" s="20" t="s">
        <v>52</v>
      </c>
      <c r="G210" s="20" t="s">
        <v>92</v>
      </c>
      <c r="H210" s="20" t="s">
        <v>54</v>
      </c>
      <c r="I210" s="20" t="s">
        <v>254</v>
      </c>
      <c r="J210" s="20" t="s">
        <v>960</v>
      </c>
      <c r="K210" s="20" t="s">
        <v>961</v>
      </c>
      <c r="L210" s="19">
        <v>988507577</v>
      </c>
      <c r="M210" s="20"/>
      <c r="N210" s="21" t="s">
        <v>58</v>
      </c>
      <c r="O210" s="20" t="s">
        <v>108</v>
      </c>
    </row>
    <row r="211" spans="1:18" ht="13.8">
      <c r="A211" s="19">
        <v>21629070</v>
      </c>
      <c r="B211" s="20">
        <v>4</v>
      </c>
      <c r="C211" s="20" t="s">
        <v>963</v>
      </c>
      <c r="D211" s="20" t="s">
        <v>50</v>
      </c>
      <c r="E211" s="20" t="s">
        <v>51</v>
      </c>
      <c r="F211" s="20" t="s">
        <v>52</v>
      </c>
      <c r="G211" s="20" t="s">
        <v>92</v>
      </c>
      <c r="H211" s="20" t="s">
        <v>54</v>
      </c>
      <c r="I211" s="20" t="s">
        <v>66</v>
      </c>
      <c r="J211" s="20" t="s">
        <v>964</v>
      </c>
      <c r="K211" s="20" t="s">
        <v>965</v>
      </c>
      <c r="L211" s="19">
        <v>959493462</v>
      </c>
      <c r="M211" s="20"/>
      <c r="N211" s="21" t="s">
        <v>58</v>
      </c>
      <c r="O211" s="20" t="s">
        <v>59</v>
      </c>
    </row>
    <row r="212" spans="1:18" ht="13.8">
      <c r="A212" s="19">
        <v>21691690</v>
      </c>
      <c r="B212" s="20">
        <v>5</v>
      </c>
      <c r="C212" s="20" t="s">
        <v>966</v>
      </c>
      <c r="D212" s="20" t="s">
        <v>50</v>
      </c>
      <c r="E212" s="20" t="s">
        <v>177</v>
      </c>
      <c r="F212" s="20" t="s">
        <v>178</v>
      </c>
      <c r="G212" s="20" t="s">
        <v>279</v>
      </c>
      <c r="H212" s="20" t="s">
        <v>54</v>
      </c>
      <c r="I212" s="20" t="s">
        <v>66</v>
      </c>
      <c r="J212" s="20" t="s">
        <v>967</v>
      </c>
      <c r="K212" s="20" t="s">
        <v>968</v>
      </c>
      <c r="L212" s="20" t="s">
        <v>50</v>
      </c>
      <c r="M212" s="20"/>
      <c r="N212" s="21" t="s">
        <v>58</v>
      </c>
      <c r="O212" s="20" t="s">
        <v>181</v>
      </c>
      <c r="P212" s="26" t="s">
        <v>4680</v>
      </c>
      <c r="Q212" s="26" t="s">
        <v>4681</v>
      </c>
    </row>
    <row r="213" spans="1:18" ht="13.8">
      <c r="A213" s="19">
        <v>21708426</v>
      </c>
      <c r="B213" s="20">
        <v>1</v>
      </c>
      <c r="C213" s="20" t="s">
        <v>969</v>
      </c>
      <c r="D213" s="20" t="s">
        <v>50</v>
      </c>
      <c r="E213" s="20" t="s">
        <v>129</v>
      </c>
      <c r="F213" s="20" t="s">
        <v>65</v>
      </c>
      <c r="G213" s="20" t="s">
        <v>53</v>
      </c>
      <c r="H213" s="20" t="s">
        <v>54</v>
      </c>
      <c r="I213" s="20" t="s">
        <v>120</v>
      </c>
      <c r="J213" s="20" t="s">
        <v>970</v>
      </c>
      <c r="K213" s="20" t="s">
        <v>971</v>
      </c>
      <c r="L213" s="19">
        <v>935005483</v>
      </c>
      <c r="M213" s="20"/>
      <c r="N213" s="21" t="s">
        <v>58</v>
      </c>
      <c r="O213" s="20" t="s">
        <v>69</v>
      </c>
      <c r="P213" s="26" t="s">
        <v>4674</v>
      </c>
      <c r="Q213" s="119" t="s">
        <v>4751</v>
      </c>
      <c r="R213" s="118">
        <v>45020</v>
      </c>
    </row>
    <row r="214" spans="1:18" ht="13.8">
      <c r="A214" s="19">
        <v>21458402</v>
      </c>
      <c r="B214" s="20">
        <v>6</v>
      </c>
      <c r="C214" s="20" t="s">
        <v>972</v>
      </c>
      <c r="D214" s="20" t="s">
        <v>50</v>
      </c>
      <c r="E214" s="20" t="s">
        <v>104</v>
      </c>
      <c r="F214" s="20" t="s">
        <v>52</v>
      </c>
      <c r="G214" s="20" t="s">
        <v>53</v>
      </c>
      <c r="H214" s="20" t="s">
        <v>54</v>
      </c>
      <c r="I214" s="20" t="s">
        <v>66</v>
      </c>
      <c r="J214" s="20" t="s">
        <v>973</v>
      </c>
      <c r="K214" s="20" t="s">
        <v>974</v>
      </c>
      <c r="L214" s="19">
        <v>981790920</v>
      </c>
      <c r="M214" s="20"/>
      <c r="N214" s="21" t="s">
        <v>58</v>
      </c>
      <c r="O214" s="20" t="s">
        <v>108</v>
      </c>
    </row>
    <row r="215" spans="1:18" ht="13.8">
      <c r="A215" s="19">
        <v>21782887</v>
      </c>
      <c r="B215" s="20">
        <v>2</v>
      </c>
      <c r="C215" s="20" t="s">
        <v>975</v>
      </c>
      <c r="D215" s="20" t="s">
        <v>50</v>
      </c>
      <c r="E215" s="20" t="s">
        <v>118</v>
      </c>
      <c r="F215" s="20" t="s">
        <v>119</v>
      </c>
      <c r="G215" s="20" t="s">
        <v>53</v>
      </c>
      <c r="H215" s="20" t="s">
        <v>54</v>
      </c>
      <c r="I215" s="20" t="s">
        <v>105</v>
      </c>
      <c r="J215" s="20" t="s">
        <v>976</v>
      </c>
      <c r="K215" s="20" t="s">
        <v>977</v>
      </c>
      <c r="L215" s="20" t="s">
        <v>50</v>
      </c>
      <c r="M215" s="20"/>
      <c r="N215" s="21" t="s">
        <v>58</v>
      </c>
      <c r="O215" s="20" t="s">
        <v>123</v>
      </c>
    </row>
    <row r="216" spans="1:18" ht="13.8">
      <c r="A216" s="19">
        <v>26657106</v>
      </c>
      <c r="B216" s="20">
        <v>2</v>
      </c>
      <c r="C216" s="20" t="s">
        <v>978</v>
      </c>
      <c r="D216" s="20" t="s">
        <v>50</v>
      </c>
      <c r="E216" s="20" t="s">
        <v>311</v>
      </c>
      <c r="F216" s="20" t="s">
        <v>178</v>
      </c>
      <c r="G216" s="20" t="s">
        <v>92</v>
      </c>
      <c r="H216" s="20" t="s">
        <v>54</v>
      </c>
      <c r="I216" s="20" t="s">
        <v>66</v>
      </c>
      <c r="J216" s="20" t="s">
        <v>979</v>
      </c>
      <c r="K216" s="20" t="s">
        <v>980</v>
      </c>
      <c r="L216" s="19">
        <v>56962122655</v>
      </c>
      <c r="M216" s="20"/>
      <c r="N216" s="21" t="s">
        <v>58</v>
      </c>
      <c r="O216" s="20" t="s">
        <v>181</v>
      </c>
      <c r="P216" s="27" t="s">
        <v>4702</v>
      </c>
      <c r="Q216" s="126" t="s">
        <v>4703</v>
      </c>
    </row>
    <row r="217" spans="1:18" ht="14.4">
      <c r="A217" s="19">
        <v>21761977</v>
      </c>
      <c r="B217" s="20">
        <v>7</v>
      </c>
      <c r="C217" s="20" t="s">
        <v>981</v>
      </c>
      <c r="D217" s="20" t="s">
        <v>50</v>
      </c>
      <c r="E217" s="20" t="s">
        <v>189</v>
      </c>
      <c r="F217" s="20" t="s">
        <v>65</v>
      </c>
      <c r="G217" s="20" t="s">
        <v>53</v>
      </c>
      <c r="H217" s="20" t="s">
        <v>54</v>
      </c>
      <c r="I217" s="20" t="s">
        <v>83</v>
      </c>
      <c r="J217" s="20" t="s">
        <v>982</v>
      </c>
      <c r="K217" s="20" t="s">
        <v>983</v>
      </c>
      <c r="L217" s="19">
        <v>976988259</v>
      </c>
      <c r="M217" s="20"/>
      <c r="N217" s="21" t="s">
        <v>58</v>
      </c>
      <c r="O217" s="20" t="s">
        <v>69</v>
      </c>
      <c r="P217" s="122" t="s">
        <v>4682</v>
      </c>
      <c r="Q217" s="122" t="s">
        <v>4683</v>
      </c>
      <c r="R217" s="118">
        <v>45020</v>
      </c>
    </row>
    <row r="218" spans="1:18" ht="13.8">
      <c r="A218" s="19">
        <v>21798184</v>
      </c>
      <c r="B218" s="20">
        <v>0</v>
      </c>
      <c r="C218" s="20" t="s">
        <v>985</v>
      </c>
      <c r="D218" s="20" t="s">
        <v>50</v>
      </c>
      <c r="E218" s="20" t="s">
        <v>252</v>
      </c>
      <c r="F218" s="20" t="s">
        <v>253</v>
      </c>
      <c r="G218" s="20" t="s">
        <v>92</v>
      </c>
      <c r="H218" s="20" t="s">
        <v>54</v>
      </c>
      <c r="I218" s="20" t="s">
        <v>285</v>
      </c>
      <c r="J218" s="20" t="s">
        <v>986</v>
      </c>
      <c r="K218" s="20" t="s">
        <v>987</v>
      </c>
      <c r="L218" s="19">
        <v>945614290</v>
      </c>
      <c r="M218" s="20"/>
      <c r="N218" s="21" t="s">
        <v>58</v>
      </c>
      <c r="O218" s="20" t="s">
        <v>123</v>
      </c>
      <c r="P218" s="125" t="s">
        <v>4692</v>
      </c>
      <c r="Q218" s="124" t="s">
        <v>4693</v>
      </c>
      <c r="R218" s="118">
        <v>45020</v>
      </c>
    </row>
    <row r="219" spans="1:18" ht="14.4">
      <c r="A219" s="19">
        <v>21586768</v>
      </c>
      <c r="B219" s="20">
        <v>4</v>
      </c>
      <c r="C219" s="20" t="s">
        <v>988</v>
      </c>
      <c r="D219" s="20" t="s">
        <v>50</v>
      </c>
      <c r="E219" s="20" t="s">
        <v>576</v>
      </c>
      <c r="F219" s="20" t="s">
        <v>82</v>
      </c>
      <c r="G219" s="20" t="s">
        <v>92</v>
      </c>
      <c r="H219" s="20" t="s">
        <v>54</v>
      </c>
      <c r="I219" s="20" t="s">
        <v>285</v>
      </c>
      <c r="J219" s="20" t="s">
        <v>989</v>
      </c>
      <c r="K219" s="20" t="s">
        <v>990</v>
      </c>
      <c r="L219" s="19">
        <v>972169753</v>
      </c>
      <c r="M219" s="20"/>
      <c r="N219" s="21" t="s">
        <v>58</v>
      </c>
      <c r="O219" s="20" t="s">
        <v>86</v>
      </c>
      <c r="P219" s="122" t="s">
        <v>4727</v>
      </c>
      <c r="Q219" s="122" t="s">
        <v>4728</v>
      </c>
    </row>
    <row r="220" spans="1:18" ht="13.8">
      <c r="A220" s="19">
        <v>21461951</v>
      </c>
      <c r="B220" s="20">
        <v>2</v>
      </c>
      <c r="C220" s="20" t="s">
        <v>992</v>
      </c>
      <c r="D220" s="20" t="s">
        <v>50</v>
      </c>
      <c r="E220" s="20" t="s">
        <v>368</v>
      </c>
      <c r="F220" s="20" t="s">
        <v>52</v>
      </c>
      <c r="G220" s="20" t="s">
        <v>53</v>
      </c>
      <c r="H220" s="20" t="s">
        <v>54</v>
      </c>
      <c r="I220" s="20" t="s">
        <v>66</v>
      </c>
      <c r="J220" s="20" t="s">
        <v>993</v>
      </c>
      <c r="K220" s="20" t="s">
        <v>994</v>
      </c>
      <c r="L220" s="19">
        <v>959135476</v>
      </c>
      <c r="M220" s="20"/>
      <c r="N220" s="21" t="s">
        <v>58</v>
      </c>
      <c r="O220" s="20" t="s">
        <v>108</v>
      </c>
    </row>
    <row r="221" spans="1:18" ht="13.8">
      <c r="A221" s="19">
        <v>27165391</v>
      </c>
      <c r="B221" s="20">
        <v>3</v>
      </c>
      <c r="C221" s="20" t="s">
        <v>995</v>
      </c>
      <c r="D221" s="20" t="s">
        <v>50</v>
      </c>
      <c r="E221" s="20" t="s">
        <v>732</v>
      </c>
      <c r="F221" s="20" t="s">
        <v>82</v>
      </c>
      <c r="G221" s="20" t="s">
        <v>53</v>
      </c>
      <c r="H221" s="20" t="s">
        <v>54</v>
      </c>
      <c r="I221" s="20" t="s">
        <v>105</v>
      </c>
      <c r="J221" s="20" t="s">
        <v>996</v>
      </c>
      <c r="K221" s="20" t="s">
        <v>997</v>
      </c>
      <c r="L221" s="20" t="s">
        <v>50</v>
      </c>
      <c r="M221" s="20"/>
      <c r="N221" s="21" t="s">
        <v>58</v>
      </c>
      <c r="O221" s="20" t="s">
        <v>86</v>
      </c>
    </row>
    <row r="222" spans="1:18" ht="13.8">
      <c r="A222" s="19">
        <v>21750020</v>
      </c>
      <c r="B222" s="20">
        <v>6</v>
      </c>
      <c r="C222" s="20" t="s">
        <v>1003</v>
      </c>
      <c r="D222" s="20" t="s">
        <v>50</v>
      </c>
      <c r="E222" s="20" t="s">
        <v>51</v>
      </c>
      <c r="F222" s="20" t="s">
        <v>52</v>
      </c>
      <c r="G222" s="20" t="s">
        <v>53</v>
      </c>
      <c r="H222" s="20" t="s">
        <v>54</v>
      </c>
      <c r="I222" s="20" t="s">
        <v>105</v>
      </c>
      <c r="J222" s="20" t="s">
        <v>1004</v>
      </c>
      <c r="K222" s="20" t="s">
        <v>1005</v>
      </c>
      <c r="L222" s="19">
        <v>957185029</v>
      </c>
      <c r="M222" s="20"/>
      <c r="N222" s="21" t="s">
        <v>58</v>
      </c>
      <c r="O222" s="20" t="s">
        <v>59</v>
      </c>
    </row>
    <row r="223" spans="1:18" ht="13.8">
      <c r="A223" s="19">
        <v>26348009</v>
      </c>
      <c r="B223" s="20">
        <v>0</v>
      </c>
      <c r="C223" s="20" t="s">
        <v>1006</v>
      </c>
      <c r="D223" s="20" t="s">
        <v>50</v>
      </c>
      <c r="E223" s="20" t="s">
        <v>138</v>
      </c>
      <c r="F223" s="20" t="s">
        <v>82</v>
      </c>
      <c r="G223" s="20" t="s">
        <v>53</v>
      </c>
      <c r="H223" s="20" t="s">
        <v>54</v>
      </c>
      <c r="I223" s="20" t="s">
        <v>105</v>
      </c>
      <c r="J223" s="20" t="s">
        <v>1007</v>
      </c>
      <c r="K223" s="20" t="s">
        <v>1008</v>
      </c>
      <c r="L223" s="19">
        <v>976739771</v>
      </c>
      <c r="M223" s="20">
        <v>950432324</v>
      </c>
      <c r="N223" s="21" t="s">
        <v>58</v>
      </c>
      <c r="O223" s="20" t="s">
        <v>86</v>
      </c>
      <c r="P223" s="26" t="s">
        <v>4676</v>
      </c>
      <c r="Q223" s="26" t="s">
        <v>4677</v>
      </c>
    </row>
    <row r="224" spans="1:18" ht="13.8">
      <c r="A224" s="19">
        <v>21779023</v>
      </c>
      <c r="B224" s="20">
        <v>9</v>
      </c>
      <c r="C224" s="20" t="s">
        <v>1009</v>
      </c>
      <c r="D224" s="20" t="s">
        <v>50</v>
      </c>
      <c r="E224" s="20" t="s">
        <v>368</v>
      </c>
      <c r="F224" s="20" t="s">
        <v>52</v>
      </c>
      <c r="G224" s="20" t="s">
        <v>151</v>
      </c>
      <c r="H224" s="20" t="s">
        <v>54</v>
      </c>
      <c r="I224" s="20" t="s">
        <v>105</v>
      </c>
      <c r="J224" s="20" t="s">
        <v>1010</v>
      </c>
      <c r="K224" s="20" t="s">
        <v>1011</v>
      </c>
      <c r="L224" s="19">
        <v>954371327</v>
      </c>
      <c r="M224" s="20"/>
      <c r="N224" s="21" t="s">
        <v>58</v>
      </c>
      <c r="O224" s="20" t="s">
        <v>108</v>
      </c>
    </row>
    <row r="225" spans="1:18" ht="13.8">
      <c r="A225" s="19">
        <v>26667941</v>
      </c>
      <c r="B225" s="20">
        <v>6</v>
      </c>
      <c r="C225" s="20" t="s">
        <v>1012</v>
      </c>
      <c r="D225" s="20" t="s">
        <v>50</v>
      </c>
      <c r="E225" s="20" t="s">
        <v>368</v>
      </c>
      <c r="F225" s="20" t="s">
        <v>52</v>
      </c>
      <c r="G225" s="20" t="s">
        <v>92</v>
      </c>
      <c r="H225" s="20" t="s">
        <v>54</v>
      </c>
      <c r="I225" s="20" t="s">
        <v>83</v>
      </c>
      <c r="J225" s="20" t="s">
        <v>1013</v>
      </c>
      <c r="K225" s="20" t="s">
        <v>1014</v>
      </c>
      <c r="L225" s="19">
        <v>967216547</v>
      </c>
      <c r="M225" s="20">
        <v>974596555</v>
      </c>
      <c r="N225" s="21" t="s">
        <v>58</v>
      </c>
      <c r="O225" s="20" t="s">
        <v>108</v>
      </c>
    </row>
    <row r="226" spans="1:18" ht="13.8">
      <c r="A226" s="19">
        <v>21768515</v>
      </c>
      <c r="B226" s="20" t="s">
        <v>142</v>
      </c>
      <c r="C226" s="20" t="s">
        <v>1016</v>
      </c>
      <c r="D226" s="20" t="s">
        <v>50</v>
      </c>
      <c r="E226" s="20" t="s">
        <v>51</v>
      </c>
      <c r="F226" s="20" t="s">
        <v>52</v>
      </c>
      <c r="G226" s="20" t="s">
        <v>92</v>
      </c>
      <c r="H226" s="20" t="s">
        <v>54</v>
      </c>
      <c r="I226" s="20" t="s">
        <v>83</v>
      </c>
      <c r="J226" s="20" t="s">
        <v>1017</v>
      </c>
      <c r="K226" s="20" t="s">
        <v>1018</v>
      </c>
      <c r="L226" s="19">
        <v>956833346</v>
      </c>
      <c r="M226" s="20"/>
      <c r="N226" s="21" t="s">
        <v>58</v>
      </c>
      <c r="O226" s="20" t="s">
        <v>59</v>
      </c>
    </row>
    <row r="227" spans="1:18" ht="13.8">
      <c r="A227" s="19">
        <v>21704189</v>
      </c>
      <c r="B227" s="20">
        <v>9</v>
      </c>
      <c r="C227" s="20" t="s">
        <v>1019</v>
      </c>
      <c r="D227" s="20" t="s">
        <v>50</v>
      </c>
      <c r="E227" s="20" t="s">
        <v>641</v>
      </c>
      <c r="F227" s="20" t="s">
        <v>65</v>
      </c>
      <c r="G227" s="20" t="s">
        <v>151</v>
      </c>
      <c r="H227" s="20" t="s">
        <v>54</v>
      </c>
      <c r="I227" s="20" t="s">
        <v>105</v>
      </c>
      <c r="J227" s="20" t="s">
        <v>1020</v>
      </c>
      <c r="K227" s="20" t="s">
        <v>1021</v>
      </c>
      <c r="L227" s="19">
        <v>996381223</v>
      </c>
      <c r="M227" s="20"/>
      <c r="N227" s="21" t="s">
        <v>58</v>
      </c>
      <c r="O227" s="20" t="s">
        <v>69</v>
      </c>
      <c r="P227" s="26" t="s">
        <v>4742</v>
      </c>
      <c r="Q227" s="26" t="s">
        <v>4743</v>
      </c>
      <c r="R227" s="118">
        <v>45020</v>
      </c>
    </row>
    <row r="228" spans="1:18" ht="13.8">
      <c r="A228" s="19">
        <v>21793388</v>
      </c>
      <c r="B228" s="20">
        <v>9</v>
      </c>
      <c r="C228" s="20" t="s">
        <v>1022</v>
      </c>
      <c r="D228" s="20" t="s">
        <v>50</v>
      </c>
      <c r="E228" s="20" t="s">
        <v>51</v>
      </c>
      <c r="F228" s="20" t="s">
        <v>52</v>
      </c>
      <c r="G228" s="20" t="s">
        <v>92</v>
      </c>
      <c r="H228" s="20" t="s">
        <v>54</v>
      </c>
      <c r="I228" s="20" t="s">
        <v>105</v>
      </c>
      <c r="J228" s="20" t="s">
        <v>1023</v>
      </c>
      <c r="K228" s="20" t="s">
        <v>1024</v>
      </c>
      <c r="L228" s="19">
        <v>992949897</v>
      </c>
      <c r="M228" s="20"/>
      <c r="N228" s="21" t="s">
        <v>58</v>
      </c>
      <c r="O228" s="20" t="s">
        <v>59</v>
      </c>
    </row>
    <row r="229" spans="1:18" ht="13.8">
      <c r="A229" s="19">
        <v>22454865</v>
      </c>
      <c r="B229" s="20">
        <v>6</v>
      </c>
      <c r="C229" s="20" t="s">
        <v>1026</v>
      </c>
      <c r="D229" s="20" t="s">
        <v>50</v>
      </c>
      <c r="E229" s="20" t="s">
        <v>311</v>
      </c>
      <c r="F229" s="20" t="s">
        <v>178</v>
      </c>
      <c r="G229" s="20" t="s">
        <v>151</v>
      </c>
      <c r="H229" s="20" t="s">
        <v>54</v>
      </c>
      <c r="I229" s="20" t="s">
        <v>105</v>
      </c>
      <c r="J229" s="20" t="s">
        <v>1027</v>
      </c>
      <c r="K229" s="20" t="s">
        <v>1028</v>
      </c>
      <c r="L229" s="20" t="s">
        <v>50</v>
      </c>
      <c r="M229" s="20"/>
      <c r="N229" s="21" t="s">
        <v>58</v>
      </c>
      <c r="O229" s="20" t="s">
        <v>181</v>
      </c>
      <c r="P229" s="27" t="s">
        <v>4702</v>
      </c>
      <c r="Q229" s="126" t="s">
        <v>4703</v>
      </c>
    </row>
    <row r="230" spans="1:18" ht="13.8">
      <c r="A230" s="19">
        <v>21725414</v>
      </c>
      <c r="B230" s="20">
        <v>0</v>
      </c>
      <c r="C230" s="20" t="s">
        <v>1029</v>
      </c>
      <c r="D230" s="20" t="s">
        <v>50</v>
      </c>
      <c r="E230" s="20" t="s">
        <v>368</v>
      </c>
      <c r="F230" s="20" t="s">
        <v>52</v>
      </c>
      <c r="G230" s="20" t="s">
        <v>92</v>
      </c>
      <c r="H230" s="20" t="s">
        <v>54</v>
      </c>
      <c r="I230" s="20" t="s">
        <v>105</v>
      </c>
      <c r="J230" s="20" t="s">
        <v>1030</v>
      </c>
      <c r="K230" s="20" t="s">
        <v>1031</v>
      </c>
      <c r="L230" s="19">
        <v>964384697</v>
      </c>
      <c r="M230" s="20"/>
      <c r="N230" s="21" t="s">
        <v>58</v>
      </c>
      <c r="O230" s="20" t="s">
        <v>108</v>
      </c>
    </row>
    <row r="231" spans="1:18" ht="13.8">
      <c r="A231" s="19">
        <v>21849359</v>
      </c>
      <c r="B231" s="20">
        <v>9</v>
      </c>
      <c r="C231" s="20" t="s">
        <v>1032</v>
      </c>
      <c r="D231" s="20" t="s">
        <v>50</v>
      </c>
      <c r="E231" s="20" t="s">
        <v>51</v>
      </c>
      <c r="F231" s="20" t="s">
        <v>52</v>
      </c>
      <c r="G231" s="20" t="s">
        <v>92</v>
      </c>
      <c r="H231" s="20" t="s">
        <v>54</v>
      </c>
      <c r="I231" s="20" t="s">
        <v>105</v>
      </c>
      <c r="J231" s="20" t="s">
        <v>1033</v>
      </c>
      <c r="K231" s="20" t="s">
        <v>1034</v>
      </c>
      <c r="L231" s="19">
        <v>933193942</v>
      </c>
      <c r="M231" s="20"/>
      <c r="N231" s="21" t="s">
        <v>58</v>
      </c>
      <c r="O231" s="20" t="s">
        <v>59</v>
      </c>
    </row>
    <row r="232" spans="1:18" ht="13.8">
      <c r="A232" s="19">
        <v>21839784</v>
      </c>
      <c r="B232" s="20">
        <v>0</v>
      </c>
      <c r="C232" s="20" t="s">
        <v>1035</v>
      </c>
      <c r="D232" s="20" t="s">
        <v>50</v>
      </c>
      <c r="E232" s="20" t="s">
        <v>289</v>
      </c>
      <c r="F232" s="20" t="s">
        <v>82</v>
      </c>
      <c r="G232" s="20" t="s">
        <v>92</v>
      </c>
      <c r="H232" s="20" t="s">
        <v>54</v>
      </c>
      <c r="I232" s="20" t="s">
        <v>66</v>
      </c>
      <c r="J232" s="20" t="s">
        <v>1036</v>
      </c>
      <c r="K232" s="20" t="s">
        <v>1037</v>
      </c>
      <c r="L232" s="20" t="s">
        <v>50</v>
      </c>
      <c r="M232" s="20"/>
      <c r="N232" s="21" t="s">
        <v>58</v>
      </c>
      <c r="O232" s="20" t="s">
        <v>86</v>
      </c>
    </row>
    <row r="233" spans="1:18" ht="13.8">
      <c r="A233" s="19">
        <v>26481581</v>
      </c>
      <c r="B233" s="20">
        <v>9</v>
      </c>
      <c r="C233" s="20" t="s">
        <v>1039</v>
      </c>
      <c r="D233" s="20" t="s">
        <v>50</v>
      </c>
      <c r="E233" s="20" t="s">
        <v>323</v>
      </c>
      <c r="F233" s="20" t="s">
        <v>82</v>
      </c>
      <c r="G233" s="20" t="s">
        <v>92</v>
      </c>
      <c r="H233" s="20" t="s">
        <v>54</v>
      </c>
      <c r="I233" s="20" t="s">
        <v>66</v>
      </c>
      <c r="J233" s="20" t="s">
        <v>1040</v>
      </c>
      <c r="K233" s="20" t="s">
        <v>1041</v>
      </c>
      <c r="L233" s="19">
        <v>967395360</v>
      </c>
      <c r="M233" s="20"/>
      <c r="N233" s="21" t="s">
        <v>58</v>
      </c>
      <c r="O233" s="20" t="s">
        <v>86</v>
      </c>
      <c r="P233" s="26" t="s">
        <v>4700</v>
      </c>
      <c r="Q233" s="26" t="s">
        <v>4701</v>
      </c>
    </row>
    <row r="234" spans="1:18" ht="13.8">
      <c r="A234" s="19">
        <v>21692284</v>
      </c>
      <c r="B234" s="20">
        <v>0</v>
      </c>
      <c r="C234" s="20" t="s">
        <v>1042</v>
      </c>
      <c r="D234" s="20" t="s">
        <v>50</v>
      </c>
      <c r="E234" s="20" t="s">
        <v>81</v>
      </c>
      <c r="F234" s="20" t="s">
        <v>82</v>
      </c>
      <c r="G234" s="20" t="s">
        <v>92</v>
      </c>
      <c r="H234" s="20" t="s">
        <v>54</v>
      </c>
      <c r="I234" s="20" t="s">
        <v>66</v>
      </c>
      <c r="J234" s="20" t="s">
        <v>1043</v>
      </c>
      <c r="K234" s="20" t="s">
        <v>1044</v>
      </c>
      <c r="L234" s="20" t="s">
        <v>50</v>
      </c>
      <c r="M234" s="20"/>
      <c r="N234" s="21" t="s">
        <v>58</v>
      </c>
      <c r="O234" s="20" t="s">
        <v>86</v>
      </c>
      <c r="P234" s="26" t="s">
        <v>4668</v>
      </c>
      <c r="Q234" s="26" t="s">
        <v>4669</v>
      </c>
    </row>
    <row r="235" spans="1:18" ht="13.8">
      <c r="A235" s="19">
        <v>21835164</v>
      </c>
      <c r="B235" s="20">
        <v>6</v>
      </c>
      <c r="C235" s="20" t="s">
        <v>1045</v>
      </c>
      <c r="D235" s="20" t="s">
        <v>50</v>
      </c>
      <c r="E235" s="20" t="s">
        <v>433</v>
      </c>
      <c r="F235" s="20" t="s">
        <v>157</v>
      </c>
      <c r="G235" s="20" t="s">
        <v>92</v>
      </c>
      <c r="H235" s="20" t="s">
        <v>54</v>
      </c>
      <c r="I235" s="20" t="s">
        <v>55</v>
      </c>
      <c r="J235" s="20" t="s">
        <v>1046</v>
      </c>
      <c r="K235" s="20" t="s">
        <v>1047</v>
      </c>
      <c r="L235" s="19">
        <v>991750458</v>
      </c>
      <c r="M235" s="20"/>
      <c r="N235" s="21" t="s">
        <v>58</v>
      </c>
      <c r="O235" s="20" t="s">
        <v>69</v>
      </c>
      <c r="P235" s="26" t="s">
        <v>4716</v>
      </c>
      <c r="Q235" s="26" t="s">
        <v>4717</v>
      </c>
      <c r="R235" s="118">
        <v>45020</v>
      </c>
    </row>
    <row r="236" spans="1:18" ht="13.8">
      <c r="A236" s="19">
        <v>21724082</v>
      </c>
      <c r="B236" s="20">
        <v>4</v>
      </c>
      <c r="C236" s="20" t="s">
        <v>1048</v>
      </c>
      <c r="D236" s="20" t="s">
        <v>50</v>
      </c>
      <c r="E236" s="20" t="s">
        <v>64</v>
      </c>
      <c r="F236" s="20" t="s">
        <v>65</v>
      </c>
      <c r="G236" s="20" t="s">
        <v>53</v>
      </c>
      <c r="H236" s="20" t="s">
        <v>54</v>
      </c>
      <c r="I236" s="20" t="s">
        <v>83</v>
      </c>
      <c r="J236" s="20" t="s">
        <v>1049</v>
      </c>
      <c r="K236" s="20" t="s">
        <v>1050</v>
      </c>
      <c r="L236" s="19">
        <v>932053151</v>
      </c>
      <c r="M236" s="20">
        <v>967766232</v>
      </c>
      <c r="N236" s="21" t="s">
        <v>58</v>
      </c>
      <c r="O236" s="20" t="s">
        <v>69</v>
      </c>
      <c r="P236" s="26" t="s">
        <v>4752</v>
      </c>
      <c r="Q236" s="26" t="s">
        <v>4753</v>
      </c>
    </row>
    <row r="237" spans="1:18" ht="14.4">
      <c r="A237" s="19">
        <v>21681295</v>
      </c>
      <c r="B237" s="20">
        <v>6</v>
      </c>
      <c r="C237" s="20" t="s">
        <v>1052</v>
      </c>
      <c r="D237" s="20" t="s">
        <v>50</v>
      </c>
      <c r="E237" s="20" t="s">
        <v>1053</v>
      </c>
      <c r="F237" s="20" t="s">
        <v>82</v>
      </c>
      <c r="G237" s="20" t="s">
        <v>151</v>
      </c>
      <c r="H237" s="20" t="s">
        <v>54</v>
      </c>
      <c r="I237" s="20" t="s">
        <v>83</v>
      </c>
      <c r="J237" s="20" t="s">
        <v>1054</v>
      </c>
      <c r="K237" s="20" t="s">
        <v>1055</v>
      </c>
      <c r="L237" s="20" t="s">
        <v>50</v>
      </c>
      <c r="M237" s="20"/>
      <c r="N237" s="21" t="s">
        <v>58</v>
      </c>
      <c r="O237" s="20" t="s">
        <v>86</v>
      </c>
      <c r="P237" s="122" t="s">
        <v>4754</v>
      </c>
      <c r="Q237" s="122" t="s">
        <v>4755</v>
      </c>
    </row>
    <row r="238" spans="1:18" ht="13.8">
      <c r="A238" s="19">
        <v>21568614</v>
      </c>
      <c r="B238" s="20">
        <v>0</v>
      </c>
      <c r="C238" s="20" t="s">
        <v>1057</v>
      </c>
      <c r="D238" s="20" t="s">
        <v>50</v>
      </c>
      <c r="E238" s="20" t="s">
        <v>368</v>
      </c>
      <c r="F238" s="20" t="s">
        <v>52</v>
      </c>
      <c r="G238" s="20" t="s">
        <v>92</v>
      </c>
      <c r="H238" s="20" t="s">
        <v>54</v>
      </c>
      <c r="I238" s="20" t="s">
        <v>285</v>
      </c>
      <c r="J238" s="20" t="s">
        <v>1058</v>
      </c>
      <c r="K238" s="20" t="s">
        <v>1059</v>
      </c>
      <c r="L238" s="19">
        <v>956537078</v>
      </c>
      <c r="M238" s="20">
        <v>921662769</v>
      </c>
      <c r="N238" s="21" t="s">
        <v>58</v>
      </c>
      <c r="O238" s="20" t="s">
        <v>108</v>
      </c>
    </row>
    <row r="239" spans="1:18" ht="13.8">
      <c r="A239" s="19">
        <v>21542469</v>
      </c>
      <c r="B239" s="20">
        <v>3</v>
      </c>
      <c r="C239" s="20" t="s">
        <v>1060</v>
      </c>
      <c r="D239" s="20" t="s">
        <v>50</v>
      </c>
      <c r="E239" s="20" t="s">
        <v>198</v>
      </c>
      <c r="F239" s="20" t="s">
        <v>65</v>
      </c>
      <c r="G239" s="20" t="s">
        <v>53</v>
      </c>
      <c r="H239" s="20" t="s">
        <v>54</v>
      </c>
      <c r="I239" s="20" t="s">
        <v>66</v>
      </c>
      <c r="J239" s="20" t="s">
        <v>1061</v>
      </c>
      <c r="K239" s="20" t="s">
        <v>1062</v>
      </c>
      <c r="L239" s="19">
        <v>942578869</v>
      </c>
      <c r="M239" s="20"/>
      <c r="N239" s="21" t="s">
        <v>58</v>
      </c>
      <c r="O239" s="20" t="s">
        <v>123</v>
      </c>
      <c r="P239" s="26" t="s">
        <v>4684</v>
      </c>
      <c r="Q239" s="123" t="s">
        <v>4685</v>
      </c>
      <c r="R239" s="118">
        <v>45020</v>
      </c>
    </row>
    <row r="240" spans="1:18" ht="14.4">
      <c r="A240" s="19">
        <v>21618096</v>
      </c>
      <c r="B240" s="20">
        <v>8</v>
      </c>
      <c r="C240" s="20" t="s">
        <v>1068</v>
      </c>
      <c r="D240" s="20" t="s">
        <v>50</v>
      </c>
      <c r="E240" s="20" t="s">
        <v>441</v>
      </c>
      <c r="F240" s="20" t="s">
        <v>82</v>
      </c>
      <c r="G240" s="20" t="s">
        <v>92</v>
      </c>
      <c r="H240" s="20" t="s">
        <v>54</v>
      </c>
      <c r="I240" s="20" t="s">
        <v>66</v>
      </c>
      <c r="J240" s="20" t="s">
        <v>1069</v>
      </c>
      <c r="K240" s="20" t="s">
        <v>1070</v>
      </c>
      <c r="L240" s="19">
        <v>934029328</v>
      </c>
      <c r="M240" s="20"/>
      <c r="N240" s="21" t="s">
        <v>58</v>
      </c>
      <c r="O240" s="20" t="s">
        <v>86</v>
      </c>
      <c r="P240" s="122" t="s">
        <v>4719</v>
      </c>
      <c r="Q240" s="122" t="s">
        <v>4720</v>
      </c>
    </row>
    <row r="241" spans="1:18" ht="13.8">
      <c r="A241" s="19">
        <v>21828100</v>
      </c>
      <c r="B241" s="20">
        <v>1</v>
      </c>
      <c r="C241" s="20" t="s">
        <v>1071</v>
      </c>
      <c r="D241" s="20" t="s">
        <v>50</v>
      </c>
      <c r="E241" s="20" t="s">
        <v>311</v>
      </c>
      <c r="F241" s="20" t="s">
        <v>178</v>
      </c>
      <c r="G241" s="20" t="s">
        <v>92</v>
      </c>
      <c r="H241" s="20" t="s">
        <v>54</v>
      </c>
      <c r="I241" s="20" t="s">
        <v>55</v>
      </c>
      <c r="J241" s="20" t="s">
        <v>1072</v>
      </c>
      <c r="K241" s="20" t="s">
        <v>1073</v>
      </c>
      <c r="L241" s="19">
        <v>930287788</v>
      </c>
      <c r="M241" s="20"/>
      <c r="N241" s="21" t="s">
        <v>58</v>
      </c>
      <c r="O241" s="20" t="s">
        <v>181</v>
      </c>
      <c r="P241" s="27" t="s">
        <v>4698</v>
      </c>
      <c r="Q241" s="27" t="s">
        <v>4699</v>
      </c>
    </row>
    <row r="242" spans="1:18" ht="13.8">
      <c r="A242" s="19">
        <v>21689638</v>
      </c>
      <c r="B242" s="20">
        <v>6</v>
      </c>
      <c r="C242" s="20" t="s">
        <v>1074</v>
      </c>
      <c r="D242" s="20" t="s">
        <v>50</v>
      </c>
      <c r="E242" s="20" t="s">
        <v>368</v>
      </c>
      <c r="F242" s="20" t="s">
        <v>52</v>
      </c>
      <c r="G242" s="20" t="s">
        <v>53</v>
      </c>
      <c r="H242" s="20" t="s">
        <v>54</v>
      </c>
      <c r="I242" s="20" t="s">
        <v>144</v>
      </c>
      <c r="J242" s="20" t="s">
        <v>1075</v>
      </c>
      <c r="K242" s="20" t="s">
        <v>1076</v>
      </c>
      <c r="L242" s="19">
        <v>983816862</v>
      </c>
      <c r="M242" s="20"/>
      <c r="N242" s="21" t="s">
        <v>58</v>
      </c>
      <c r="O242" s="20" t="s">
        <v>108</v>
      </c>
    </row>
    <row r="243" spans="1:18" ht="13.8">
      <c r="A243" s="19">
        <v>21753315</v>
      </c>
      <c r="B243" s="20">
        <v>5</v>
      </c>
      <c r="C243" s="20" t="s">
        <v>1077</v>
      </c>
      <c r="D243" s="20" t="s">
        <v>50</v>
      </c>
      <c r="E243" s="20" t="s">
        <v>368</v>
      </c>
      <c r="F243" s="20" t="s">
        <v>52</v>
      </c>
      <c r="G243" s="20" t="s">
        <v>53</v>
      </c>
      <c r="H243" s="20" t="s">
        <v>54</v>
      </c>
      <c r="I243" s="20" t="s">
        <v>144</v>
      </c>
      <c r="J243" s="20" t="s">
        <v>1078</v>
      </c>
      <c r="K243" s="20" t="s">
        <v>1079</v>
      </c>
      <c r="L243" s="19">
        <v>989821218</v>
      </c>
      <c r="M243" s="20"/>
      <c r="N243" s="21" t="s">
        <v>58</v>
      </c>
      <c r="O243" s="20" t="s">
        <v>108</v>
      </c>
    </row>
    <row r="244" spans="1:18" ht="13.8">
      <c r="A244" s="19">
        <v>21789869</v>
      </c>
      <c r="B244" s="20">
        <v>2</v>
      </c>
      <c r="C244" s="20" t="s">
        <v>1081</v>
      </c>
      <c r="D244" s="20" t="s">
        <v>50</v>
      </c>
      <c r="E244" s="20" t="s">
        <v>368</v>
      </c>
      <c r="F244" s="20" t="s">
        <v>52</v>
      </c>
      <c r="G244" s="20" t="s">
        <v>92</v>
      </c>
      <c r="H244" s="20" t="s">
        <v>54</v>
      </c>
      <c r="I244" s="20" t="s">
        <v>144</v>
      </c>
      <c r="J244" s="20" t="s">
        <v>1082</v>
      </c>
      <c r="K244" s="20" t="s">
        <v>1083</v>
      </c>
      <c r="L244" s="19">
        <v>938908059</v>
      </c>
      <c r="M244" s="20"/>
      <c r="N244" s="21" t="s">
        <v>58</v>
      </c>
      <c r="O244" s="20" t="s">
        <v>108</v>
      </c>
    </row>
    <row r="245" spans="1:18" ht="13.8">
      <c r="A245" s="19">
        <v>21459969</v>
      </c>
      <c r="B245" s="20">
        <v>4</v>
      </c>
      <c r="C245" s="20" t="s">
        <v>1084</v>
      </c>
      <c r="D245" s="20" t="s">
        <v>50</v>
      </c>
      <c r="E245" s="20" t="s">
        <v>129</v>
      </c>
      <c r="F245" s="20" t="s">
        <v>65</v>
      </c>
      <c r="G245" s="20" t="s">
        <v>53</v>
      </c>
      <c r="H245" s="20" t="s">
        <v>54</v>
      </c>
      <c r="I245" s="20" t="s">
        <v>55</v>
      </c>
      <c r="J245" s="20" t="s">
        <v>1085</v>
      </c>
      <c r="K245" s="20" t="s">
        <v>1086</v>
      </c>
      <c r="L245" s="19">
        <v>995738163</v>
      </c>
      <c r="M245" s="20"/>
      <c r="N245" s="21" t="s">
        <v>58</v>
      </c>
      <c r="O245" s="20" t="s">
        <v>69</v>
      </c>
      <c r="P245" s="26" t="s">
        <v>4674</v>
      </c>
      <c r="Q245" s="119" t="s">
        <v>4756</v>
      </c>
      <c r="R245" s="118">
        <v>45020</v>
      </c>
    </row>
    <row r="246" spans="1:18" ht="13.8">
      <c r="A246" s="19">
        <v>21631135</v>
      </c>
      <c r="B246" s="20">
        <v>3</v>
      </c>
      <c r="C246" s="20" t="s">
        <v>1088</v>
      </c>
      <c r="D246" s="20" t="s">
        <v>50</v>
      </c>
      <c r="E246" s="20" t="s">
        <v>51</v>
      </c>
      <c r="F246" s="20" t="s">
        <v>52</v>
      </c>
      <c r="G246" s="20" t="s">
        <v>92</v>
      </c>
      <c r="H246" s="20" t="s">
        <v>54</v>
      </c>
      <c r="I246" s="20" t="s">
        <v>401</v>
      </c>
      <c r="J246" s="20" t="s">
        <v>1089</v>
      </c>
      <c r="K246" s="20" t="s">
        <v>1090</v>
      </c>
      <c r="L246" s="20" t="s">
        <v>50</v>
      </c>
      <c r="M246" s="20"/>
      <c r="N246" s="21" t="s">
        <v>58</v>
      </c>
      <c r="O246" s="20" t="s">
        <v>59</v>
      </c>
    </row>
    <row r="247" spans="1:18" ht="13.8">
      <c r="A247" s="19">
        <v>21796406</v>
      </c>
      <c r="B247" s="20">
        <v>7</v>
      </c>
      <c r="C247" s="20" t="s">
        <v>1092</v>
      </c>
      <c r="D247" s="20" t="s">
        <v>50</v>
      </c>
      <c r="E247" s="20" t="s">
        <v>129</v>
      </c>
      <c r="F247" s="20" t="s">
        <v>65</v>
      </c>
      <c r="G247" s="20" t="s">
        <v>151</v>
      </c>
      <c r="H247" s="20" t="s">
        <v>54</v>
      </c>
      <c r="I247" s="20" t="s">
        <v>401</v>
      </c>
      <c r="J247" s="20" t="s">
        <v>1093</v>
      </c>
      <c r="K247" s="20" t="s">
        <v>1094</v>
      </c>
      <c r="L247" s="19">
        <v>968689956</v>
      </c>
      <c r="M247" s="20"/>
      <c r="N247" s="21" t="s">
        <v>58</v>
      </c>
      <c r="O247" s="20" t="s">
        <v>69</v>
      </c>
      <c r="P247" s="26" t="s">
        <v>4674</v>
      </c>
      <c r="Q247" s="119" t="s">
        <v>4757</v>
      </c>
      <c r="R247" s="118">
        <v>45020</v>
      </c>
    </row>
    <row r="248" spans="1:18" ht="13.8">
      <c r="A248" s="19">
        <v>21807461</v>
      </c>
      <c r="B248" s="20">
        <v>8</v>
      </c>
      <c r="C248" s="20" t="s">
        <v>1095</v>
      </c>
      <c r="D248" s="20" t="s">
        <v>50</v>
      </c>
      <c r="E248" s="20" t="s">
        <v>156</v>
      </c>
      <c r="F248" s="20" t="s">
        <v>157</v>
      </c>
      <c r="G248" s="20" t="s">
        <v>92</v>
      </c>
      <c r="H248" s="20" t="s">
        <v>54</v>
      </c>
      <c r="I248" s="20" t="s">
        <v>401</v>
      </c>
      <c r="J248" s="20" t="s">
        <v>1096</v>
      </c>
      <c r="K248" s="20" t="s">
        <v>1097</v>
      </c>
      <c r="L248" s="20" t="s">
        <v>50</v>
      </c>
      <c r="M248" s="20"/>
      <c r="N248" s="21" t="s">
        <v>58</v>
      </c>
      <c r="O248" s="20" t="s">
        <v>69</v>
      </c>
      <c r="P248" s="120" t="s">
        <v>4678</v>
      </c>
      <c r="Q248" s="121" t="s">
        <v>4758</v>
      </c>
      <c r="R248" s="118">
        <v>45020</v>
      </c>
    </row>
    <row r="249" spans="1:18" ht="13.8">
      <c r="A249" s="19">
        <v>21731202</v>
      </c>
      <c r="B249" s="20">
        <v>7</v>
      </c>
      <c r="C249" s="20" t="s">
        <v>1098</v>
      </c>
      <c r="D249" s="20" t="s">
        <v>50</v>
      </c>
      <c r="E249" s="20" t="s">
        <v>51</v>
      </c>
      <c r="F249" s="20" t="s">
        <v>52</v>
      </c>
      <c r="G249" s="20" t="s">
        <v>92</v>
      </c>
      <c r="H249" s="20" t="s">
        <v>54</v>
      </c>
      <c r="I249" s="20" t="s">
        <v>164</v>
      </c>
      <c r="J249" s="20" t="s">
        <v>1099</v>
      </c>
      <c r="K249" s="20" t="s">
        <v>1100</v>
      </c>
      <c r="L249" s="19">
        <v>984009836</v>
      </c>
      <c r="M249" s="20"/>
      <c r="N249" s="21" t="s">
        <v>58</v>
      </c>
      <c r="O249" s="20" t="s">
        <v>59</v>
      </c>
    </row>
    <row r="250" spans="1:18" ht="13.8">
      <c r="A250" s="41">
        <v>650194</v>
      </c>
      <c r="B250" s="20">
        <v>3</v>
      </c>
      <c r="C250" s="20" t="s">
        <v>1102</v>
      </c>
      <c r="D250" s="20" t="s">
        <v>50</v>
      </c>
      <c r="E250" s="20" t="s">
        <v>118</v>
      </c>
      <c r="F250" s="20" t="s">
        <v>119</v>
      </c>
      <c r="G250" s="20" t="s">
        <v>53</v>
      </c>
      <c r="H250" s="20" t="s">
        <v>54</v>
      </c>
      <c r="I250" s="20" t="s">
        <v>169</v>
      </c>
      <c r="J250" s="49" t="s">
        <v>1103</v>
      </c>
      <c r="K250" s="20" t="s">
        <v>1103</v>
      </c>
      <c r="L250" s="19">
        <v>962441874</v>
      </c>
      <c r="M250" s="20"/>
      <c r="N250" s="21" t="s">
        <v>58</v>
      </c>
      <c r="O250" s="20" t="s">
        <v>123</v>
      </c>
    </row>
    <row r="251" spans="1:18" ht="14.4">
      <c r="A251" s="19">
        <v>21567862</v>
      </c>
      <c r="B251" s="20">
        <v>8</v>
      </c>
      <c r="C251" s="20" t="s">
        <v>1104</v>
      </c>
      <c r="D251" s="20" t="s">
        <v>50</v>
      </c>
      <c r="E251" s="20" t="s">
        <v>382</v>
      </c>
      <c r="F251" s="20" t="s">
        <v>82</v>
      </c>
      <c r="G251" s="20" t="s">
        <v>92</v>
      </c>
      <c r="H251" s="20" t="s">
        <v>54</v>
      </c>
      <c r="I251" s="20" t="s">
        <v>480</v>
      </c>
      <c r="J251" s="20" t="s">
        <v>1105</v>
      </c>
      <c r="K251" s="20" t="s">
        <v>1106</v>
      </c>
      <c r="L251" s="19">
        <v>945886362</v>
      </c>
      <c r="M251" s="20">
        <v>920169796</v>
      </c>
      <c r="N251" s="21" t="s">
        <v>58</v>
      </c>
      <c r="O251" s="20" t="s">
        <v>86</v>
      </c>
      <c r="P251" s="122" t="s">
        <v>4708</v>
      </c>
      <c r="Q251" s="122" t="s">
        <v>4709</v>
      </c>
    </row>
    <row r="252" spans="1:18" ht="13.8">
      <c r="A252" s="19">
        <v>21528458</v>
      </c>
      <c r="B252" s="20">
        <v>1</v>
      </c>
      <c r="C252" s="20" t="s">
        <v>1108</v>
      </c>
      <c r="D252" s="20" t="s">
        <v>50</v>
      </c>
      <c r="E252" s="20" t="s">
        <v>611</v>
      </c>
      <c r="F252" s="20" t="s">
        <v>82</v>
      </c>
      <c r="G252" s="20" t="s">
        <v>53</v>
      </c>
      <c r="H252" s="20" t="s">
        <v>54</v>
      </c>
      <c r="I252" s="20" t="s">
        <v>130</v>
      </c>
      <c r="J252" s="20" t="s">
        <v>1109</v>
      </c>
      <c r="K252" s="20" t="s">
        <v>1110</v>
      </c>
      <c r="L252" s="19">
        <v>950256820</v>
      </c>
      <c r="M252" s="20"/>
      <c r="N252" s="21" t="s">
        <v>58</v>
      </c>
      <c r="O252" s="20" t="s">
        <v>86</v>
      </c>
      <c r="P252" s="26" t="s">
        <v>4736</v>
      </c>
      <c r="Q252" s="26" t="s">
        <v>4737</v>
      </c>
    </row>
    <row r="253" spans="1:18" ht="13.8">
      <c r="A253" s="19">
        <v>21723012</v>
      </c>
      <c r="B253" s="20">
        <v>8</v>
      </c>
      <c r="C253" s="20" t="s">
        <v>1111</v>
      </c>
      <c r="D253" s="20" t="s">
        <v>50</v>
      </c>
      <c r="E253" s="20" t="s">
        <v>118</v>
      </c>
      <c r="F253" s="20" t="s">
        <v>119</v>
      </c>
      <c r="G253" s="20" t="s">
        <v>53</v>
      </c>
      <c r="H253" s="20" t="s">
        <v>54</v>
      </c>
      <c r="I253" s="20" t="s">
        <v>460</v>
      </c>
      <c r="J253" s="20" t="s">
        <v>1112</v>
      </c>
      <c r="K253" s="20" t="s">
        <v>1113</v>
      </c>
      <c r="L253" s="19">
        <v>934968245</v>
      </c>
      <c r="M253" s="20"/>
      <c r="N253" s="21" t="s">
        <v>58</v>
      </c>
      <c r="O253" s="20" t="s">
        <v>123</v>
      </c>
    </row>
    <row r="254" spans="1:18" ht="14.4">
      <c r="A254" s="19">
        <v>21760254</v>
      </c>
      <c r="B254" s="20">
        <v>8</v>
      </c>
      <c r="C254" s="20" t="s">
        <v>1114</v>
      </c>
      <c r="D254" s="20" t="s">
        <v>50</v>
      </c>
      <c r="E254" s="20" t="s">
        <v>1053</v>
      </c>
      <c r="F254" s="20" t="s">
        <v>82</v>
      </c>
      <c r="G254" s="20" t="s">
        <v>92</v>
      </c>
      <c r="H254" s="20" t="s">
        <v>54</v>
      </c>
      <c r="I254" s="20" t="s">
        <v>130</v>
      </c>
      <c r="J254" s="20" t="s">
        <v>1115</v>
      </c>
      <c r="K254" s="20" t="s">
        <v>1116</v>
      </c>
      <c r="L254" s="19">
        <v>988064981</v>
      </c>
      <c r="M254" s="20"/>
      <c r="N254" s="21" t="s">
        <v>58</v>
      </c>
      <c r="O254" s="20" t="s">
        <v>86</v>
      </c>
      <c r="P254" s="122" t="s">
        <v>4754</v>
      </c>
      <c r="Q254" s="122" t="s">
        <v>4755</v>
      </c>
    </row>
    <row r="255" spans="1:18" ht="13.8">
      <c r="A255" s="19">
        <v>21724266</v>
      </c>
      <c r="B255" s="20">
        <v>5</v>
      </c>
      <c r="C255" s="20" t="s">
        <v>1117</v>
      </c>
      <c r="D255" s="20" t="s">
        <v>50</v>
      </c>
      <c r="E255" s="20" t="s">
        <v>51</v>
      </c>
      <c r="F255" s="20" t="s">
        <v>52</v>
      </c>
      <c r="G255" s="20" t="s">
        <v>151</v>
      </c>
      <c r="H255" s="20" t="s">
        <v>54</v>
      </c>
      <c r="I255" s="20" t="s">
        <v>83</v>
      </c>
      <c r="J255" s="20" t="s">
        <v>1118</v>
      </c>
      <c r="K255" s="20" t="s">
        <v>1119</v>
      </c>
      <c r="L255" s="19">
        <v>966536745</v>
      </c>
      <c r="M255" s="20"/>
      <c r="N255" s="21" t="s">
        <v>58</v>
      </c>
      <c r="O255" s="20" t="s">
        <v>59</v>
      </c>
    </row>
    <row r="256" spans="1:18" ht="13.8">
      <c r="A256" s="19">
        <v>21798847</v>
      </c>
      <c r="B256" s="20">
        <v>0</v>
      </c>
      <c r="C256" s="20" t="s">
        <v>1125</v>
      </c>
      <c r="D256" s="20" t="s">
        <v>50</v>
      </c>
      <c r="E256" s="20" t="s">
        <v>64</v>
      </c>
      <c r="F256" s="20" t="s">
        <v>65</v>
      </c>
      <c r="G256" s="20" t="s">
        <v>53</v>
      </c>
      <c r="H256" s="20" t="s">
        <v>54</v>
      </c>
      <c r="I256" s="20" t="s">
        <v>66</v>
      </c>
      <c r="J256" s="20" t="s">
        <v>1126</v>
      </c>
      <c r="K256" s="20" t="s">
        <v>1127</v>
      </c>
      <c r="L256" s="19">
        <v>56994880444</v>
      </c>
      <c r="M256" s="20"/>
      <c r="N256" s="21" t="s">
        <v>58</v>
      </c>
      <c r="O256" s="20" t="s">
        <v>69</v>
      </c>
      <c r="P256" s="26" t="s">
        <v>4731</v>
      </c>
      <c r="Q256" s="26" t="s">
        <v>4732</v>
      </c>
    </row>
    <row r="257" spans="1:18" ht="13.8">
      <c r="A257" s="19">
        <v>21646345</v>
      </c>
      <c r="B257" s="20">
        <v>5</v>
      </c>
      <c r="C257" s="20" t="s">
        <v>1128</v>
      </c>
      <c r="D257" s="20" t="s">
        <v>50</v>
      </c>
      <c r="E257" s="20" t="s">
        <v>51</v>
      </c>
      <c r="F257" s="20" t="s">
        <v>52</v>
      </c>
      <c r="G257" s="20" t="s">
        <v>92</v>
      </c>
      <c r="H257" s="20" t="s">
        <v>54</v>
      </c>
      <c r="I257" s="20" t="s">
        <v>66</v>
      </c>
      <c r="J257" s="20" t="s">
        <v>1129</v>
      </c>
      <c r="K257" s="20" t="s">
        <v>1130</v>
      </c>
      <c r="L257" s="19">
        <v>962667203</v>
      </c>
      <c r="M257" s="20"/>
      <c r="N257" s="21" t="s">
        <v>58</v>
      </c>
      <c r="O257" s="20" t="s">
        <v>59</v>
      </c>
    </row>
    <row r="258" spans="1:18" ht="13.8">
      <c r="A258" s="19">
        <v>21585991</v>
      </c>
      <c r="B258" s="20">
        <v>6</v>
      </c>
      <c r="C258" s="20" t="s">
        <v>1132</v>
      </c>
      <c r="D258" s="20" t="s">
        <v>50</v>
      </c>
      <c r="E258" s="20" t="s">
        <v>104</v>
      </c>
      <c r="F258" s="20" t="s">
        <v>52</v>
      </c>
      <c r="G258" s="20" t="s">
        <v>92</v>
      </c>
      <c r="H258" s="20" t="s">
        <v>54</v>
      </c>
      <c r="I258" s="20" t="s">
        <v>55</v>
      </c>
      <c r="J258" s="20" t="s">
        <v>1133</v>
      </c>
      <c r="K258" s="20" t="s">
        <v>1134</v>
      </c>
      <c r="L258" s="19">
        <v>933855897</v>
      </c>
      <c r="M258" s="20"/>
      <c r="N258" s="21" t="s">
        <v>58</v>
      </c>
      <c r="O258" s="20" t="s">
        <v>108</v>
      </c>
    </row>
    <row r="259" spans="1:18" ht="13.8">
      <c r="A259" s="19">
        <v>21880868</v>
      </c>
      <c r="B259" s="20">
        <v>9</v>
      </c>
      <c r="C259" s="20" t="s">
        <v>1136</v>
      </c>
      <c r="D259" s="20" t="s">
        <v>50</v>
      </c>
      <c r="E259" s="20" t="s">
        <v>198</v>
      </c>
      <c r="F259" s="20" t="s">
        <v>65</v>
      </c>
      <c r="G259" s="20" t="s">
        <v>53</v>
      </c>
      <c r="H259" s="20" t="s">
        <v>54</v>
      </c>
      <c r="I259" s="20" t="s">
        <v>144</v>
      </c>
      <c r="J259" s="20" t="s">
        <v>1137</v>
      </c>
      <c r="K259" s="20" t="s">
        <v>1138</v>
      </c>
      <c r="L259" s="19">
        <v>932197023</v>
      </c>
      <c r="M259" s="20"/>
      <c r="N259" s="21" t="s">
        <v>58</v>
      </c>
      <c r="O259" s="20" t="s">
        <v>123</v>
      </c>
      <c r="P259" s="26" t="s">
        <v>4684</v>
      </c>
      <c r="Q259" s="123" t="s">
        <v>4685</v>
      </c>
      <c r="R259" s="118">
        <v>45020</v>
      </c>
    </row>
    <row r="260" spans="1:18" ht="13.8">
      <c r="A260" s="19">
        <v>21673963</v>
      </c>
      <c r="B260" s="20">
        <v>9</v>
      </c>
      <c r="C260" s="20" t="s">
        <v>1139</v>
      </c>
      <c r="D260" s="20" t="s">
        <v>50</v>
      </c>
      <c r="E260" s="20" t="s">
        <v>177</v>
      </c>
      <c r="F260" s="20" t="s">
        <v>178</v>
      </c>
      <c r="G260" s="20" t="s">
        <v>279</v>
      </c>
      <c r="H260" s="20" t="s">
        <v>54</v>
      </c>
      <c r="I260" s="20" t="s">
        <v>710</v>
      </c>
      <c r="J260" s="20" t="s">
        <v>1140</v>
      </c>
      <c r="K260" s="20" t="s">
        <v>1141</v>
      </c>
      <c r="L260" s="20" t="s">
        <v>50</v>
      </c>
      <c r="M260" s="20"/>
      <c r="N260" s="21" t="s">
        <v>58</v>
      </c>
      <c r="O260" s="20" t="s">
        <v>181</v>
      </c>
      <c r="P260" s="26" t="s">
        <v>4680</v>
      </c>
      <c r="Q260" s="26" t="s">
        <v>4681</v>
      </c>
    </row>
    <row r="261" spans="1:18" ht="13.8">
      <c r="A261" s="19">
        <v>26823992</v>
      </c>
      <c r="B261" s="20">
        <v>8</v>
      </c>
      <c r="C261" s="20" t="s">
        <v>1143</v>
      </c>
      <c r="D261" s="20" t="s">
        <v>50</v>
      </c>
      <c r="E261" s="20" t="s">
        <v>368</v>
      </c>
      <c r="F261" s="20" t="s">
        <v>52</v>
      </c>
      <c r="G261" s="20" t="s">
        <v>92</v>
      </c>
      <c r="H261" s="20" t="s">
        <v>54</v>
      </c>
      <c r="I261" s="20" t="s">
        <v>254</v>
      </c>
      <c r="J261" s="20" t="s">
        <v>1144</v>
      </c>
      <c r="K261" s="20" t="s">
        <v>1145</v>
      </c>
      <c r="L261" s="20" t="s">
        <v>50</v>
      </c>
      <c r="M261" s="20"/>
      <c r="N261" s="21" t="s">
        <v>58</v>
      </c>
      <c r="O261" s="20" t="s">
        <v>108</v>
      </c>
    </row>
    <row r="262" spans="1:18" ht="14.4">
      <c r="A262" s="19">
        <v>21736058</v>
      </c>
      <c r="B262" s="20">
        <v>7</v>
      </c>
      <c r="C262" s="20" t="s">
        <v>1146</v>
      </c>
      <c r="D262" s="20" t="s">
        <v>50</v>
      </c>
      <c r="E262" s="20" t="s">
        <v>1147</v>
      </c>
      <c r="F262" s="20" t="s">
        <v>82</v>
      </c>
      <c r="G262" s="20" t="s">
        <v>92</v>
      </c>
      <c r="H262" s="20" t="s">
        <v>54</v>
      </c>
      <c r="I262" s="20" t="s">
        <v>66</v>
      </c>
      <c r="J262" s="20" t="s">
        <v>1148</v>
      </c>
      <c r="K262" s="20" t="s">
        <v>1149</v>
      </c>
      <c r="L262" s="19">
        <v>965755545</v>
      </c>
      <c r="M262" s="20"/>
      <c r="N262" s="21" t="s">
        <v>58</v>
      </c>
      <c r="O262" s="20" t="s">
        <v>86</v>
      </c>
      <c r="P262" s="122" t="s">
        <v>4759</v>
      </c>
    </row>
    <row r="263" spans="1:18" ht="13.8">
      <c r="A263" s="19">
        <v>21626474</v>
      </c>
      <c r="B263" s="20">
        <v>6</v>
      </c>
      <c r="C263" s="20" t="s">
        <v>1151</v>
      </c>
      <c r="D263" s="20" t="s">
        <v>50</v>
      </c>
      <c r="E263" s="20" t="s">
        <v>64</v>
      </c>
      <c r="F263" s="20" t="s">
        <v>65</v>
      </c>
      <c r="G263" s="20" t="s">
        <v>53</v>
      </c>
      <c r="H263" s="20" t="s">
        <v>54</v>
      </c>
      <c r="I263" s="20" t="s">
        <v>66</v>
      </c>
      <c r="J263" s="20" t="s">
        <v>1152</v>
      </c>
      <c r="K263" s="20" t="s">
        <v>1153</v>
      </c>
      <c r="L263" s="19">
        <v>944207154</v>
      </c>
      <c r="M263" s="20"/>
      <c r="N263" s="21" t="s">
        <v>58</v>
      </c>
      <c r="O263" s="20" t="s">
        <v>69</v>
      </c>
      <c r="P263" s="26" t="s">
        <v>4666</v>
      </c>
      <c r="Q263" s="26" t="s">
        <v>4667</v>
      </c>
    </row>
    <row r="264" spans="1:18" ht="13.8">
      <c r="A264" s="19">
        <v>21765619</v>
      </c>
      <c r="B264" s="20">
        <v>2</v>
      </c>
      <c r="C264" s="20" t="s">
        <v>1154</v>
      </c>
      <c r="D264" s="20" t="s">
        <v>50</v>
      </c>
      <c r="E264" s="20" t="s">
        <v>368</v>
      </c>
      <c r="F264" s="20" t="s">
        <v>52</v>
      </c>
      <c r="G264" s="20" t="s">
        <v>92</v>
      </c>
      <c r="H264" s="20" t="s">
        <v>54</v>
      </c>
      <c r="I264" s="20" t="s">
        <v>254</v>
      </c>
      <c r="J264" s="20" t="s">
        <v>1155</v>
      </c>
      <c r="K264" s="20" t="s">
        <v>1156</v>
      </c>
      <c r="L264" s="19">
        <v>942975627</v>
      </c>
      <c r="M264" s="20"/>
      <c r="N264" s="21" t="s">
        <v>58</v>
      </c>
      <c r="O264" s="20" t="s">
        <v>108</v>
      </c>
    </row>
    <row r="265" spans="1:18" ht="13.8">
      <c r="A265" s="19">
        <v>21665843</v>
      </c>
      <c r="B265" s="20">
        <v>4</v>
      </c>
      <c r="C265" s="20" t="s">
        <v>1157</v>
      </c>
      <c r="D265" s="20" t="s">
        <v>50</v>
      </c>
      <c r="E265" s="20" t="s">
        <v>177</v>
      </c>
      <c r="F265" s="20" t="s">
        <v>178</v>
      </c>
      <c r="G265" s="20" t="s">
        <v>279</v>
      </c>
      <c r="H265" s="20" t="s">
        <v>54</v>
      </c>
      <c r="I265" s="20" t="s">
        <v>66</v>
      </c>
      <c r="J265" s="20" t="s">
        <v>1158</v>
      </c>
      <c r="K265" s="20" t="s">
        <v>1159</v>
      </c>
      <c r="L265" s="20" t="s">
        <v>50</v>
      </c>
      <c r="M265" s="20"/>
      <c r="N265" s="21" t="s">
        <v>58</v>
      </c>
      <c r="O265" s="20" t="s">
        <v>181</v>
      </c>
      <c r="P265" s="26" t="s">
        <v>4680</v>
      </c>
      <c r="Q265" s="26" t="s">
        <v>4681</v>
      </c>
    </row>
    <row r="266" spans="1:18" ht="14.4">
      <c r="A266" s="19">
        <v>21644047</v>
      </c>
      <c r="B266" s="20">
        <v>1</v>
      </c>
      <c r="C266" s="20" t="s">
        <v>1160</v>
      </c>
      <c r="D266" s="20" t="s">
        <v>50</v>
      </c>
      <c r="E266" s="20" t="s">
        <v>220</v>
      </c>
      <c r="F266" s="20" t="s">
        <v>65</v>
      </c>
      <c r="G266" s="20" t="s">
        <v>53</v>
      </c>
      <c r="H266" s="20" t="s">
        <v>54</v>
      </c>
      <c r="I266" s="20" t="s">
        <v>83</v>
      </c>
      <c r="J266" s="20" t="s">
        <v>1161</v>
      </c>
      <c r="K266" s="20" t="s">
        <v>1162</v>
      </c>
      <c r="L266" s="19">
        <v>959063531</v>
      </c>
      <c r="M266" s="20"/>
      <c r="N266" s="21" t="s">
        <v>58</v>
      </c>
      <c r="O266" s="20" t="s">
        <v>69</v>
      </c>
      <c r="P266" s="122" t="s">
        <v>4704</v>
      </c>
      <c r="Q266" s="122" t="s">
        <v>4705</v>
      </c>
      <c r="R266" s="118">
        <v>45020</v>
      </c>
    </row>
    <row r="267" spans="1:18" ht="13.8">
      <c r="A267" s="19">
        <v>26513765</v>
      </c>
      <c r="B267" s="20">
        <v>2</v>
      </c>
      <c r="C267" s="20" t="s">
        <v>1163</v>
      </c>
      <c r="D267" s="20" t="s">
        <v>50</v>
      </c>
      <c r="E267" s="20" t="s">
        <v>875</v>
      </c>
      <c r="F267" s="20" t="s">
        <v>119</v>
      </c>
      <c r="G267" s="20" t="s">
        <v>92</v>
      </c>
      <c r="H267" s="20" t="s">
        <v>54</v>
      </c>
      <c r="I267" s="20" t="s">
        <v>83</v>
      </c>
      <c r="J267" s="20" t="s">
        <v>1164</v>
      </c>
      <c r="K267" s="20" t="s">
        <v>1165</v>
      </c>
      <c r="L267" s="19">
        <v>949401634</v>
      </c>
      <c r="M267" s="20">
        <v>963946098</v>
      </c>
      <c r="N267" s="21" t="s">
        <v>58</v>
      </c>
      <c r="O267" s="20" t="s">
        <v>123</v>
      </c>
    </row>
    <row r="268" spans="1:18" ht="13.8">
      <c r="A268" s="19">
        <v>21802891</v>
      </c>
      <c r="B268" s="20">
        <v>8</v>
      </c>
      <c r="C268" s="20" t="s">
        <v>1167</v>
      </c>
      <c r="D268" s="20" t="s">
        <v>50</v>
      </c>
      <c r="E268" s="20" t="s">
        <v>51</v>
      </c>
      <c r="F268" s="20" t="s">
        <v>52</v>
      </c>
      <c r="G268" s="20" t="s">
        <v>53</v>
      </c>
      <c r="H268" s="20" t="s">
        <v>54</v>
      </c>
      <c r="I268" s="20" t="s">
        <v>83</v>
      </c>
      <c r="J268" s="20" t="s">
        <v>1168</v>
      </c>
      <c r="K268" s="20" t="s">
        <v>1169</v>
      </c>
      <c r="L268" s="19">
        <v>994488548</v>
      </c>
      <c r="M268" s="20"/>
      <c r="N268" s="21" t="s">
        <v>58</v>
      </c>
      <c r="O268" s="20" t="s">
        <v>59</v>
      </c>
    </row>
    <row r="269" spans="1:18" ht="13.8">
      <c r="A269" s="19">
        <v>23129306</v>
      </c>
      <c r="B269" s="20" t="s">
        <v>142</v>
      </c>
      <c r="C269" s="20" t="s">
        <v>1170</v>
      </c>
      <c r="D269" s="20" t="s">
        <v>50</v>
      </c>
      <c r="E269" s="20" t="s">
        <v>104</v>
      </c>
      <c r="F269" s="20" t="s">
        <v>52</v>
      </c>
      <c r="G269" s="20" t="s">
        <v>92</v>
      </c>
      <c r="H269" s="20" t="s">
        <v>54</v>
      </c>
      <c r="I269" s="20" t="s">
        <v>66</v>
      </c>
      <c r="J269" s="20" t="s">
        <v>1171</v>
      </c>
      <c r="K269" s="20" t="s">
        <v>1172</v>
      </c>
      <c r="L269" s="19">
        <v>998457450</v>
      </c>
      <c r="M269" s="20"/>
      <c r="N269" s="21" t="s">
        <v>58</v>
      </c>
      <c r="O269" s="20" t="s">
        <v>108</v>
      </c>
    </row>
    <row r="270" spans="1:18" ht="13.8">
      <c r="A270" s="19">
        <v>27360635</v>
      </c>
      <c r="B270" s="20">
        <v>1</v>
      </c>
      <c r="C270" s="20" t="s">
        <v>1177</v>
      </c>
      <c r="D270" s="20" t="s">
        <v>50</v>
      </c>
      <c r="E270" s="20" t="s">
        <v>316</v>
      </c>
      <c r="F270" s="20" t="s">
        <v>82</v>
      </c>
      <c r="G270" s="20" t="s">
        <v>53</v>
      </c>
      <c r="H270" s="20" t="s">
        <v>54</v>
      </c>
      <c r="I270" s="20" t="s">
        <v>66</v>
      </c>
      <c r="J270" s="20" t="s">
        <v>1178</v>
      </c>
      <c r="K270" s="20" t="s">
        <v>1179</v>
      </c>
      <c r="L270" s="19">
        <v>994234292</v>
      </c>
      <c r="M270" s="20"/>
      <c r="N270" s="21" t="s">
        <v>58</v>
      </c>
      <c r="O270" s="20" t="s">
        <v>86</v>
      </c>
      <c r="P270" s="26" t="s">
        <v>4668</v>
      </c>
      <c r="Q270" s="26" t="s">
        <v>4669</v>
      </c>
    </row>
    <row r="271" spans="1:18" ht="13.8">
      <c r="A271" s="19">
        <v>25440680</v>
      </c>
      <c r="B271" s="20">
        <v>5</v>
      </c>
      <c r="C271" s="20" t="s">
        <v>1181</v>
      </c>
      <c r="D271" s="20" t="s">
        <v>50</v>
      </c>
      <c r="E271" s="20" t="s">
        <v>51</v>
      </c>
      <c r="F271" s="20" t="s">
        <v>52</v>
      </c>
      <c r="G271" s="20" t="s">
        <v>92</v>
      </c>
      <c r="H271" s="20" t="s">
        <v>54</v>
      </c>
      <c r="I271" s="20" t="s">
        <v>105</v>
      </c>
      <c r="J271" s="20" t="s">
        <v>1182</v>
      </c>
      <c r="K271" s="20" t="s">
        <v>1183</v>
      </c>
      <c r="L271" s="19">
        <v>992061767</v>
      </c>
      <c r="M271" s="20"/>
      <c r="N271" s="21" t="s">
        <v>58</v>
      </c>
      <c r="O271" s="20" t="s">
        <v>59</v>
      </c>
    </row>
    <row r="272" spans="1:18" ht="13.8">
      <c r="A272" s="19">
        <v>21848858</v>
      </c>
      <c r="B272" s="20">
        <v>7</v>
      </c>
      <c r="C272" s="20" t="s">
        <v>1184</v>
      </c>
      <c r="D272" s="20" t="s">
        <v>50</v>
      </c>
      <c r="E272" s="20" t="s">
        <v>51</v>
      </c>
      <c r="F272" s="20" t="s">
        <v>52</v>
      </c>
      <c r="G272" s="20" t="s">
        <v>151</v>
      </c>
      <c r="H272" s="20" t="s">
        <v>54</v>
      </c>
      <c r="I272" s="20" t="s">
        <v>83</v>
      </c>
      <c r="J272" s="20" t="s">
        <v>1185</v>
      </c>
      <c r="K272" s="20" t="s">
        <v>1186</v>
      </c>
      <c r="L272" s="19">
        <v>961684859</v>
      </c>
      <c r="M272" s="20"/>
      <c r="N272" s="21" t="s">
        <v>58</v>
      </c>
      <c r="O272" s="20" t="s">
        <v>59</v>
      </c>
    </row>
    <row r="273" spans="1:18" ht="13.8">
      <c r="A273" s="19">
        <v>21681543</v>
      </c>
      <c r="B273" s="20">
        <v>2</v>
      </c>
      <c r="C273" s="20" t="s">
        <v>1187</v>
      </c>
      <c r="D273" s="20" t="s">
        <v>50</v>
      </c>
      <c r="E273" s="20" t="s">
        <v>732</v>
      </c>
      <c r="F273" s="20" t="s">
        <v>82</v>
      </c>
      <c r="G273" s="20" t="s">
        <v>92</v>
      </c>
      <c r="H273" s="20" t="s">
        <v>54</v>
      </c>
      <c r="I273" s="20" t="s">
        <v>285</v>
      </c>
      <c r="J273" s="20" t="s">
        <v>1188</v>
      </c>
      <c r="K273" s="20" t="s">
        <v>1189</v>
      </c>
      <c r="L273" s="19">
        <v>964162531</v>
      </c>
      <c r="M273" s="20"/>
      <c r="N273" s="21" t="s">
        <v>58</v>
      </c>
      <c r="O273" s="20" t="s">
        <v>86</v>
      </c>
    </row>
    <row r="274" spans="1:18" ht="13.8">
      <c r="A274" s="19">
        <v>21593809</v>
      </c>
      <c r="B274" s="20">
        <v>3</v>
      </c>
      <c r="C274" s="20" t="s">
        <v>1190</v>
      </c>
      <c r="D274" s="20" t="s">
        <v>50</v>
      </c>
      <c r="E274" s="20" t="s">
        <v>51</v>
      </c>
      <c r="F274" s="20" t="s">
        <v>52</v>
      </c>
      <c r="G274" s="20" t="s">
        <v>53</v>
      </c>
      <c r="H274" s="20" t="s">
        <v>54</v>
      </c>
      <c r="I274" s="20" t="s">
        <v>66</v>
      </c>
      <c r="J274" s="20" t="s">
        <v>1191</v>
      </c>
      <c r="K274" s="20" t="s">
        <v>1192</v>
      </c>
      <c r="L274" s="20" t="s">
        <v>50</v>
      </c>
      <c r="M274" s="20"/>
      <c r="N274" s="21" t="s">
        <v>58</v>
      </c>
      <c r="O274" s="20" t="s">
        <v>59</v>
      </c>
    </row>
    <row r="275" spans="1:18" ht="13.8">
      <c r="A275" s="19">
        <v>21559888</v>
      </c>
      <c r="B275" s="20">
        <v>8</v>
      </c>
      <c r="C275" s="20" t="s">
        <v>1193</v>
      </c>
      <c r="D275" s="20" t="s">
        <v>50</v>
      </c>
      <c r="E275" s="20" t="s">
        <v>875</v>
      </c>
      <c r="F275" s="20" t="s">
        <v>119</v>
      </c>
      <c r="G275" s="20" t="s">
        <v>53</v>
      </c>
      <c r="H275" s="20" t="s">
        <v>54</v>
      </c>
      <c r="I275" s="20" t="s">
        <v>120</v>
      </c>
      <c r="J275" s="20" t="s">
        <v>1194</v>
      </c>
      <c r="K275" s="20" t="s">
        <v>1195</v>
      </c>
      <c r="L275" s="19">
        <v>961461474</v>
      </c>
      <c r="M275" s="20">
        <v>939082661</v>
      </c>
      <c r="N275" s="21" t="s">
        <v>58</v>
      </c>
      <c r="O275" s="20" t="s">
        <v>123</v>
      </c>
    </row>
    <row r="276" spans="1:18" ht="13.8">
      <c r="A276" s="19">
        <v>24703789</v>
      </c>
      <c r="B276" s="20">
        <v>6</v>
      </c>
      <c r="C276" s="20" t="s">
        <v>1197</v>
      </c>
      <c r="D276" s="20" t="s">
        <v>50</v>
      </c>
      <c r="E276" s="20" t="s">
        <v>368</v>
      </c>
      <c r="F276" s="20" t="s">
        <v>52</v>
      </c>
      <c r="G276" s="20" t="s">
        <v>92</v>
      </c>
      <c r="H276" s="20" t="s">
        <v>54</v>
      </c>
      <c r="I276" s="20" t="s">
        <v>66</v>
      </c>
      <c r="J276" s="20" t="s">
        <v>1198</v>
      </c>
      <c r="K276" s="20" t="s">
        <v>1199</v>
      </c>
      <c r="L276" s="19">
        <v>931243040</v>
      </c>
      <c r="M276" s="20"/>
      <c r="N276" s="21" t="s">
        <v>58</v>
      </c>
      <c r="O276" s="20" t="s">
        <v>108</v>
      </c>
    </row>
    <row r="277" spans="1:18" ht="13.8">
      <c r="A277" s="19">
        <v>21790319</v>
      </c>
      <c r="B277" s="20" t="s">
        <v>142</v>
      </c>
      <c r="C277" s="20" t="s">
        <v>1201</v>
      </c>
      <c r="D277" s="20" t="s">
        <v>50</v>
      </c>
      <c r="E277" s="20" t="s">
        <v>177</v>
      </c>
      <c r="F277" s="20" t="s">
        <v>178</v>
      </c>
      <c r="G277" s="20" t="s">
        <v>279</v>
      </c>
      <c r="H277" s="20" t="s">
        <v>54</v>
      </c>
      <c r="I277" s="20" t="s">
        <v>66</v>
      </c>
      <c r="J277" s="20" t="s">
        <v>1202</v>
      </c>
      <c r="K277" s="20" t="s">
        <v>1203</v>
      </c>
      <c r="L277" s="20" t="s">
        <v>50</v>
      </c>
      <c r="M277" s="20"/>
      <c r="N277" s="21" t="s">
        <v>58</v>
      </c>
      <c r="O277" s="20" t="s">
        <v>181</v>
      </c>
      <c r="P277" s="26" t="s">
        <v>4680</v>
      </c>
      <c r="Q277" s="26" t="s">
        <v>4681</v>
      </c>
    </row>
    <row r="278" spans="1:18" ht="13.8">
      <c r="A278" s="19">
        <v>23723222</v>
      </c>
      <c r="B278" s="20">
        <v>4</v>
      </c>
      <c r="C278" s="20" t="s">
        <v>1204</v>
      </c>
      <c r="D278" s="20" t="s">
        <v>50</v>
      </c>
      <c r="E278" s="20" t="s">
        <v>177</v>
      </c>
      <c r="F278" s="20" t="s">
        <v>178</v>
      </c>
      <c r="G278" s="20" t="s">
        <v>279</v>
      </c>
      <c r="H278" s="20" t="s">
        <v>54</v>
      </c>
      <c r="I278" s="20" t="s">
        <v>66</v>
      </c>
      <c r="J278" s="20" t="s">
        <v>1205</v>
      </c>
      <c r="K278" s="20" t="s">
        <v>1206</v>
      </c>
      <c r="L278" s="20" t="s">
        <v>50</v>
      </c>
      <c r="M278" s="20"/>
      <c r="N278" s="21" t="s">
        <v>58</v>
      </c>
      <c r="O278" s="20" t="s">
        <v>181</v>
      </c>
      <c r="P278" s="26" t="s">
        <v>4680</v>
      </c>
      <c r="Q278" s="26" t="s">
        <v>4681</v>
      </c>
    </row>
    <row r="279" spans="1:18" ht="13.8">
      <c r="A279" s="19">
        <v>26451148</v>
      </c>
      <c r="B279" s="20">
        <v>8</v>
      </c>
      <c r="C279" s="20" t="s">
        <v>1207</v>
      </c>
      <c r="D279" s="20" t="s">
        <v>50</v>
      </c>
      <c r="E279" s="20" t="s">
        <v>51</v>
      </c>
      <c r="F279" s="20" t="s">
        <v>52</v>
      </c>
      <c r="G279" s="20" t="s">
        <v>53</v>
      </c>
      <c r="H279" s="20" t="s">
        <v>54</v>
      </c>
      <c r="I279" s="20" t="s">
        <v>105</v>
      </c>
      <c r="J279" s="20" t="s">
        <v>1208</v>
      </c>
      <c r="K279" s="20" t="s">
        <v>1209</v>
      </c>
      <c r="L279" s="20" t="s">
        <v>50</v>
      </c>
      <c r="M279" s="20"/>
      <c r="N279" s="21" t="s">
        <v>58</v>
      </c>
      <c r="O279" s="20" t="s">
        <v>59</v>
      </c>
    </row>
    <row r="280" spans="1:18" ht="13.8">
      <c r="A280" s="19">
        <v>21791924</v>
      </c>
      <c r="B280" s="20" t="s">
        <v>142</v>
      </c>
      <c r="C280" s="20" t="s">
        <v>1210</v>
      </c>
      <c r="D280" s="20" t="s">
        <v>50</v>
      </c>
      <c r="E280" s="20" t="s">
        <v>641</v>
      </c>
      <c r="F280" s="20" t="s">
        <v>65</v>
      </c>
      <c r="G280" s="20" t="s">
        <v>53</v>
      </c>
      <c r="H280" s="20" t="s">
        <v>54</v>
      </c>
      <c r="I280" s="20" t="s">
        <v>83</v>
      </c>
      <c r="J280" s="20" t="s">
        <v>1211</v>
      </c>
      <c r="K280" s="20" t="s">
        <v>1212</v>
      </c>
      <c r="L280" s="19">
        <v>982229542</v>
      </c>
      <c r="M280" s="20"/>
      <c r="N280" s="21" t="s">
        <v>58</v>
      </c>
      <c r="O280" s="20" t="s">
        <v>69</v>
      </c>
      <c r="P280" s="26" t="s">
        <v>4742</v>
      </c>
      <c r="Q280" s="26" t="s">
        <v>4743</v>
      </c>
      <c r="R280" s="118">
        <v>45020</v>
      </c>
    </row>
    <row r="281" spans="1:18" ht="13.8">
      <c r="A281" s="19">
        <v>21288765</v>
      </c>
      <c r="B281" s="20" t="s">
        <v>142</v>
      </c>
      <c r="C281" s="20" t="s">
        <v>1216</v>
      </c>
      <c r="D281" s="20" t="s">
        <v>50</v>
      </c>
      <c r="E281" s="20" t="s">
        <v>138</v>
      </c>
      <c r="F281" s="20" t="s">
        <v>82</v>
      </c>
      <c r="G281" s="20" t="s">
        <v>53</v>
      </c>
      <c r="H281" s="20" t="s">
        <v>54</v>
      </c>
      <c r="I281" s="20" t="s">
        <v>105</v>
      </c>
      <c r="J281" s="20" t="s">
        <v>1217</v>
      </c>
      <c r="K281" s="20" t="s">
        <v>1218</v>
      </c>
      <c r="L281" s="19">
        <v>984478202</v>
      </c>
      <c r="M281" s="20">
        <v>936703864</v>
      </c>
      <c r="N281" s="21" t="s">
        <v>58</v>
      </c>
      <c r="O281" s="20" t="s">
        <v>86</v>
      </c>
      <c r="P281" s="26" t="s">
        <v>4676</v>
      </c>
      <c r="Q281" s="26" t="s">
        <v>4677</v>
      </c>
    </row>
    <row r="282" spans="1:18" ht="13.8">
      <c r="A282" s="19">
        <v>21867553</v>
      </c>
      <c r="B282" s="20">
        <v>0</v>
      </c>
      <c r="C282" s="20" t="s">
        <v>1219</v>
      </c>
      <c r="D282" s="20" t="s">
        <v>50</v>
      </c>
      <c r="E282" s="20" t="s">
        <v>1220</v>
      </c>
      <c r="F282" s="20" t="s">
        <v>91</v>
      </c>
      <c r="G282" s="20" t="s">
        <v>92</v>
      </c>
      <c r="H282" s="20" t="s">
        <v>54</v>
      </c>
      <c r="I282" s="20" t="s">
        <v>66</v>
      </c>
      <c r="J282" s="20" t="s">
        <v>1221</v>
      </c>
      <c r="K282" s="20" t="s">
        <v>1222</v>
      </c>
      <c r="L282" s="19">
        <v>963535199</v>
      </c>
      <c r="M282" s="20"/>
      <c r="N282" s="21" t="s">
        <v>58</v>
      </c>
      <c r="O282" s="20" t="s">
        <v>95</v>
      </c>
      <c r="P282" s="26" t="s">
        <v>4760</v>
      </c>
      <c r="Q282" s="26" t="s">
        <v>4761</v>
      </c>
      <c r="R282" s="118">
        <v>45020</v>
      </c>
    </row>
    <row r="283" spans="1:18" ht="13.8">
      <c r="A283" s="19">
        <v>21781666</v>
      </c>
      <c r="B283" s="20">
        <v>1</v>
      </c>
      <c r="C283" s="20" t="s">
        <v>1224</v>
      </c>
      <c r="D283" s="20" t="s">
        <v>50</v>
      </c>
      <c r="E283" s="20" t="s">
        <v>129</v>
      </c>
      <c r="F283" s="20" t="s">
        <v>65</v>
      </c>
      <c r="G283" s="20" t="s">
        <v>92</v>
      </c>
      <c r="H283" s="20" t="s">
        <v>54</v>
      </c>
      <c r="I283" s="20" t="s">
        <v>66</v>
      </c>
      <c r="J283" s="20" t="s">
        <v>1225</v>
      </c>
      <c r="K283" s="20" t="s">
        <v>1226</v>
      </c>
      <c r="L283" s="19">
        <v>954238595</v>
      </c>
      <c r="M283" s="20"/>
      <c r="N283" s="21" t="s">
        <v>58</v>
      </c>
      <c r="O283" s="20" t="s">
        <v>69</v>
      </c>
      <c r="P283" s="26" t="s">
        <v>4674</v>
      </c>
      <c r="Q283" s="119" t="s">
        <v>4762</v>
      </c>
      <c r="R283" s="118">
        <v>45020</v>
      </c>
    </row>
    <row r="284" spans="1:18" ht="13.8">
      <c r="A284" s="19">
        <v>21682403</v>
      </c>
      <c r="B284" s="20">
        <v>2</v>
      </c>
      <c r="C284" s="20" t="s">
        <v>1227</v>
      </c>
      <c r="D284" s="20" t="s">
        <v>50</v>
      </c>
      <c r="E284" s="20" t="s">
        <v>368</v>
      </c>
      <c r="F284" s="20" t="s">
        <v>52</v>
      </c>
      <c r="G284" s="20" t="s">
        <v>92</v>
      </c>
      <c r="H284" s="20" t="s">
        <v>54</v>
      </c>
      <c r="I284" s="20" t="s">
        <v>66</v>
      </c>
      <c r="J284" s="20" t="s">
        <v>1228</v>
      </c>
      <c r="K284" s="20" t="s">
        <v>1229</v>
      </c>
      <c r="L284" s="19">
        <v>933372891</v>
      </c>
      <c r="M284" s="20"/>
      <c r="N284" s="21" t="s">
        <v>58</v>
      </c>
      <c r="O284" s="20" t="s">
        <v>108</v>
      </c>
    </row>
    <row r="285" spans="1:18" ht="13.8">
      <c r="A285" s="19">
        <v>21672261</v>
      </c>
      <c r="B285" s="20">
        <v>2</v>
      </c>
      <c r="C285" s="20" t="s">
        <v>1230</v>
      </c>
      <c r="D285" s="20" t="s">
        <v>50</v>
      </c>
      <c r="E285" s="20" t="s">
        <v>637</v>
      </c>
      <c r="F285" s="20" t="s">
        <v>82</v>
      </c>
      <c r="G285" s="20" t="s">
        <v>53</v>
      </c>
      <c r="H285" s="20" t="s">
        <v>54</v>
      </c>
      <c r="I285" s="20" t="s">
        <v>55</v>
      </c>
      <c r="J285" s="20" t="s">
        <v>1231</v>
      </c>
      <c r="K285" s="20" t="s">
        <v>1232</v>
      </c>
      <c r="L285" s="19">
        <v>974512297</v>
      </c>
      <c r="M285" s="20"/>
      <c r="N285" s="21" t="s">
        <v>58</v>
      </c>
      <c r="O285" s="20" t="s">
        <v>86</v>
      </c>
      <c r="P285" s="26" t="s">
        <v>4739</v>
      </c>
      <c r="Q285" s="26" t="s">
        <v>4740</v>
      </c>
      <c r="R285" s="26" t="s">
        <v>4741</v>
      </c>
    </row>
    <row r="286" spans="1:18" ht="13.8">
      <c r="A286" s="19">
        <v>26200929</v>
      </c>
      <c r="B286" s="20">
        <v>7</v>
      </c>
      <c r="C286" s="20" t="s">
        <v>1234</v>
      </c>
      <c r="D286" s="20" t="s">
        <v>50</v>
      </c>
      <c r="E286" s="20" t="s">
        <v>323</v>
      </c>
      <c r="F286" s="20" t="s">
        <v>82</v>
      </c>
      <c r="G286" s="20" t="s">
        <v>53</v>
      </c>
      <c r="H286" s="20" t="s">
        <v>54</v>
      </c>
      <c r="I286" s="20" t="s">
        <v>66</v>
      </c>
      <c r="J286" s="20" t="s">
        <v>1235</v>
      </c>
      <c r="K286" s="20" t="s">
        <v>1236</v>
      </c>
      <c r="L286" s="19">
        <v>945614818</v>
      </c>
      <c r="M286" s="20">
        <v>945625729</v>
      </c>
      <c r="N286" s="21" t="s">
        <v>58</v>
      </c>
      <c r="O286" s="20" t="s">
        <v>86</v>
      </c>
      <c r="P286" s="26" t="s">
        <v>4700</v>
      </c>
      <c r="Q286" s="26" t="s">
        <v>4701</v>
      </c>
    </row>
    <row r="287" spans="1:18" ht="13.8">
      <c r="A287" s="19">
        <v>21885978</v>
      </c>
      <c r="B287" s="20" t="s">
        <v>142</v>
      </c>
      <c r="C287" s="20" t="s">
        <v>1237</v>
      </c>
      <c r="D287" s="20" t="s">
        <v>50</v>
      </c>
      <c r="E287" s="20" t="s">
        <v>368</v>
      </c>
      <c r="F287" s="20" t="s">
        <v>52</v>
      </c>
      <c r="G287" s="20" t="s">
        <v>53</v>
      </c>
      <c r="H287" s="20" t="s">
        <v>54</v>
      </c>
      <c r="I287" s="20" t="s">
        <v>55</v>
      </c>
      <c r="J287" s="20" t="s">
        <v>1238</v>
      </c>
      <c r="K287" s="20" t="s">
        <v>1239</v>
      </c>
      <c r="L287" s="20" t="s">
        <v>50</v>
      </c>
      <c r="M287" s="20"/>
      <c r="N287" s="21" t="s">
        <v>58</v>
      </c>
      <c r="O287" s="20" t="s">
        <v>108</v>
      </c>
    </row>
    <row r="288" spans="1:18" ht="13.8">
      <c r="A288" s="19">
        <v>21593086</v>
      </c>
      <c r="B288" s="20">
        <v>6</v>
      </c>
      <c r="C288" s="20" t="s">
        <v>1241</v>
      </c>
      <c r="D288" s="20" t="s">
        <v>50</v>
      </c>
      <c r="E288" s="20" t="s">
        <v>252</v>
      </c>
      <c r="F288" s="20" t="s">
        <v>253</v>
      </c>
      <c r="G288" s="20" t="s">
        <v>53</v>
      </c>
      <c r="H288" s="20" t="s">
        <v>54</v>
      </c>
      <c r="I288" s="20" t="s">
        <v>66</v>
      </c>
      <c r="J288" s="20" t="s">
        <v>1242</v>
      </c>
      <c r="K288" s="20" t="s">
        <v>1243</v>
      </c>
      <c r="L288" s="19">
        <v>990923006</v>
      </c>
      <c r="M288" s="20">
        <v>936528842</v>
      </c>
      <c r="N288" s="21" t="s">
        <v>58</v>
      </c>
      <c r="O288" s="20" t="s">
        <v>123</v>
      </c>
      <c r="P288" s="125" t="s">
        <v>4692</v>
      </c>
      <c r="Q288" s="124" t="s">
        <v>4693</v>
      </c>
      <c r="R288" s="118">
        <v>45020</v>
      </c>
    </row>
    <row r="289" spans="1:18" ht="13.8">
      <c r="A289" s="19">
        <v>21854743</v>
      </c>
      <c r="B289" s="20">
        <v>5</v>
      </c>
      <c r="C289" s="20" t="s">
        <v>1244</v>
      </c>
      <c r="D289" s="20" t="s">
        <v>50</v>
      </c>
      <c r="E289" s="20" t="s">
        <v>1245</v>
      </c>
      <c r="F289" s="20" t="s">
        <v>91</v>
      </c>
      <c r="G289" s="20" t="s">
        <v>92</v>
      </c>
      <c r="H289" s="20" t="s">
        <v>54</v>
      </c>
      <c r="I289" s="20" t="s">
        <v>66</v>
      </c>
      <c r="J289" s="20" t="s">
        <v>1246</v>
      </c>
      <c r="K289" s="20" t="s">
        <v>1247</v>
      </c>
      <c r="L289" s="19">
        <v>933350712</v>
      </c>
      <c r="M289" s="20"/>
      <c r="N289" s="21" t="s">
        <v>58</v>
      </c>
      <c r="O289" s="20" t="s">
        <v>95</v>
      </c>
      <c r="P289" s="26" t="s">
        <v>4763</v>
      </c>
      <c r="Q289" s="26" t="s">
        <v>4764</v>
      </c>
      <c r="R289" s="118">
        <v>45020</v>
      </c>
    </row>
    <row r="290" spans="1:18" ht="14.4">
      <c r="A290" s="19">
        <v>21847653</v>
      </c>
      <c r="B290" s="20">
        <v>8</v>
      </c>
      <c r="C290" s="20" t="s">
        <v>1249</v>
      </c>
      <c r="D290" s="20" t="s">
        <v>50</v>
      </c>
      <c r="E290" s="20" t="s">
        <v>1250</v>
      </c>
      <c r="F290" s="20" t="s">
        <v>295</v>
      </c>
      <c r="G290" s="20" t="s">
        <v>92</v>
      </c>
      <c r="H290" s="20" t="s">
        <v>54</v>
      </c>
      <c r="I290" s="20" t="s">
        <v>66</v>
      </c>
      <c r="J290" s="20" t="s">
        <v>1251</v>
      </c>
      <c r="K290" s="20" t="s">
        <v>1252</v>
      </c>
      <c r="L290" s="19">
        <v>973929726</v>
      </c>
      <c r="M290" s="20"/>
      <c r="N290" s="21" t="s">
        <v>58</v>
      </c>
      <c r="O290" s="20" t="s">
        <v>181</v>
      </c>
      <c r="P290" s="127" t="s">
        <v>4765</v>
      </c>
      <c r="Q290" s="129" t="s">
        <v>4766</v>
      </c>
      <c r="R290" s="118">
        <v>45020</v>
      </c>
    </row>
    <row r="291" spans="1:18" ht="13.8">
      <c r="A291" s="19">
        <v>21757354</v>
      </c>
      <c r="B291" s="20">
        <v>8</v>
      </c>
      <c r="C291" s="20" t="s">
        <v>1254</v>
      </c>
      <c r="D291" s="20" t="s">
        <v>50</v>
      </c>
      <c r="E291" s="20" t="s">
        <v>641</v>
      </c>
      <c r="F291" s="20" t="s">
        <v>65</v>
      </c>
      <c r="G291" s="20" t="s">
        <v>53</v>
      </c>
      <c r="H291" s="20" t="s">
        <v>54</v>
      </c>
      <c r="I291" s="20" t="s">
        <v>55</v>
      </c>
      <c r="J291" s="20" t="s">
        <v>1255</v>
      </c>
      <c r="K291" s="20" t="s">
        <v>1256</v>
      </c>
      <c r="L291" s="19">
        <v>987582065</v>
      </c>
      <c r="M291" s="20">
        <v>962427728</v>
      </c>
      <c r="N291" s="21" t="s">
        <v>58</v>
      </c>
      <c r="O291" s="20" t="s">
        <v>69</v>
      </c>
      <c r="P291" s="26" t="s">
        <v>4742</v>
      </c>
      <c r="Q291" s="26" t="s">
        <v>4743</v>
      </c>
      <c r="R291" s="118">
        <v>45020</v>
      </c>
    </row>
    <row r="292" spans="1:18" ht="13.8">
      <c r="A292" s="19">
        <v>21637964</v>
      </c>
      <c r="B292" s="20">
        <v>0</v>
      </c>
      <c r="C292" s="20" t="s">
        <v>1258</v>
      </c>
      <c r="D292" s="20" t="s">
        <v>50</v>
      </c>
      <c r="E292" s="20" t="s">
        <v>252</v>
      </c>
      <c r="F292" s="20" t="s">
        <v>253</v>
      </c>
      <c r="G292" s="20" t="s">
        <v>92</v>
      </c>
      <c r="H292" s="20" t="s">
        <v>54</v>
      </c>
      <c r="I292" s="20" t="s">
        <v>66</v>
      </c>
      <c r="J292" s="20" t="s">
        <v>1259</v>
      </c>
      <c r="K292" s="20" t="s">
        <v>1260</v>
      </c>
      <c r="L292" s="19">
        <v>986600409</v>
      </c>
      <c r="M292" s="20"/>
      <c r="N292" s="21" t="s">
        <v>58</v>
      </c>
      <c r="O292" s="20" t="s">
        <v>123</v>
      </c>
      <c r="P292" s="125" t="s">
        <v>4692</v>
      </c>
      <c r="Q292" s="124" t="s">
        <v>4693</v>
      </c>
      <c r="R292" s="118">
        <v>45020</v>
      </c>
    </row>
    <row r="293" spans="1:18" ht="13.8">
      <c r="A293" s="19">
        <v>21750564</v>
      </c>
      <c r="B293" s="20" t="s">
        <v>142</v>
      </c>
      <c r="C293" s="20" t="s">
        <v>1261</v>
      </c>
      <c r="D293" s="20" t="s">
        <v>50</v>
      </c>
      <c r="E293" s="20" t="s">
        <v>202</v>
      </c>
      <c r="F293" s="20" t="s">
        <v>82</v>
      </c>
      <c r="G293" s="20" t="s">
        <v>92</v>
      </c>
      <c r="H293" s="20" t="s">
        <v>54</v>
      </c>
      <c r="I293" s="20" t="s">
        <v>66</v>
      </c>
      <c r="J293" s="20" t="s">
        <v>1262</v>
      </c>
      <c r="K293" s="20" t="s">
        <v>1263</v>
      </c>
      <c r="L293" s="20" t="s">
        <v>50</v>
      </c>
      <c r="M293" s="20"/>
      <c r="N293" s="21" t="s">
        <v>58</v>
      </c>
      <c r="O293" s="20" t="s">
        <v>86</v>
      </c>
      <c r="P293" s="26" t="s">
        <v>4686</v>
      </c>
      <c r="Q293" s="124" t="s">
        <v>4687</v>
      </c>
    </row>
    <row r="294" spans="1:18" ht="13.8">
      <c r="A294" s="19">
        <v>21749169</v>
      </c>
      <c r="B294" s="20" t="s">
        <v>142</v>
      </c>
      <c r="C294" s="20" t="s">
        <v>1265</v>
      </c>
      <c r="D294" s="20" t="s">
        <v>50</v>
      </c>
      <c r="E294" s="20" t="s">
        <v>557</v>
      </c>
      <c r="F294" s="20" t="s">
        <v>91</v>
      </c>
      <c r="G294" s="20" t="s">
        <v>652</v>
      </c>
      <c r="H294" s="20" t="s">
        <v>54</v>
      </c>
      <c r="I294" s="20" t="s">
        <v>66</v>
      </c>
      <c r="J294" s="20" t="s">
        <v>1266</v>
      </c>
      <c r="K294" s="20" t="s">
        <v>1267</v>
      </c>
      <c r="L294" s="20" t="s">
        <v>50</v>
      </c>
      <c r="M294" s="20"/>
      <c r="N294" s="21" t="s">
        <v>58</v>
      </c>
      <c r="O294" s="20" t="s">
        <v>95</v>
      </c>
      <c r="P294" s="26" t="s">
        <v>4725</v>
      </c>
      <c r="Q294" s="26" t="s">
        <v>4726</v>
      </c>
      <c r="R294" s="118">
        <v>45020</v>
      </c>
    </row>
    <row r="295" spans="1:18" ht="13.8">
      <c r="A295" s="19">
        <v>21689399</v>
      </c>
      <c r="B295" s="20">
        <v>9</v>
      </c>
      <c r="C295" s="20" t="s">
        <v>1268</v>
      </c>
      <c r="D295" s="20" t="s">
        <v>50</v>
      </c>
      <c r="E295" s="20" t="s">
        <v>641</v>
      </c>
      <c r="F295" s="20" t="s">
        <v>65</v>
      </c>
      <c r="G295" s="20" t="s">
        <v>92</v>
      </c>
      <c r="H295" s="20" t="s">
        <v>54</v>
      </c>
      <c r="I295" s="20" t="s">
        <v>83</v>
      </c>
      <c r="J295" s="20" t="s">
        <v>1269</v>
      </c>
      <c r="K295" s="20" t="s">
        <v>1270</v>
      </c>
      <c r="L295" s="19">
        <v>984472362</v>
      </c>
      <c r="M295" s="20"/>
      <c r="N295" s="21" t="s">
        <v>58</v>
      </c>
      <c r="O295" s="20" t="s">
        <v>69</v>
      </c>
      <c r="P295" s="26" t="s">
        <v>4742</v>
      </c>
      <c r="Q295" s="26" t="s">
        <v>4743</v>
      </c>
      <c r="R295" s="118">
        <v>45020</v>
      </c>
    </row>
    <row r="296" spans="1:18" ht="13.8">
      <c r="A296" s="19">
        <v>21863267</v>
      </c>
      <c r="B296" s="20" t="s">
        <v>142</v>
      </c>
      <c r="C296" s="20" t="s">
        <v>1271</v>
      </c>
      <c r="D296" s="20" t="s">
        <v>50</v>
      </c>
      <c r="E296" s="20" t="s">
        <v>323</v>
      </c>
      <c r="F296" s="20" t="s">
        <v>82</v>
      </c>
      <c r="G296" s="20" t="s">
        <v>53</v>
      </c>
      <c r="H296" s="20" t="s">
        <v>54</v>
      </c>
      <c r="I296" s="20" t="s">
        <v>83</v>
      </c>
      <c r="J296" s="20" t="s">
        <v>1272</v>
      </c>
      <c r="K296" s="20" t="s">
        <v>1273</v>
      </c>
      <c r="L296" s="20" t="s">
        <v>50</v>
      </c>
      <c r="M296" s="20"/>
      <c r="N296" s="21" t="s">
        <v>58</v>
      </c>
      <c r="O296" s="20" t="s">
        <v>86</v>
      </c>
      <c r="P296" s="26" t="s">
        <v>4700</v>
      </c>
      <c r="Q296" s="26" t="s">
        <v>4701</v>
      </c>
    </row>
    <row r="297" spans="1:18" ht="13.8">
      <c r="A297" s="19">
        <v>21683402</v>
      </c>
      <c r="B297" s="20" t="s">
        <v>142</v>
      </c>
      <c r="C297" s="20" t="s">
        <v>1274</v>
      </c>
      <c r="D297" s="20" t="s">
        <v>50</v>
      </c>
      <c r="E297" s="20" t="s">
        <v>433</v>
      </c>
      <c r="F297" s="20" t="s">
        <v>157</v>
      </c>
      <c r="G297" s="20" t="s">
        <v>92</v>
      </c>
      <c r="H297" s="20" t="s">
        <v>54</v>
      </c>
      <c r="I297" s="20" t="s">
        <v>144</v>
      </c>
      <c r="J297" s="20" t="s">
        <v>1275</v>
      </c>
      <c r="K297" s="20" t="s">
        <v>1276</v>
      </c>
      <c r="L297" s="19">
        <v>988762636</v>
      </c>
      <c r="M297" s="20"/>
      <c r="N297" s="21" t="s">
        <v>58</v>
      </c>
      <c r="O297" s="20" t="s">
        <v>69</v>
      </c>
      <c r="P297" s="26" t="s">
        <v>4716</v>
      </c>
      <c r="Q297" s="26" t="s">
        <v>4717</v>
      </c>
      <c r="R297" s="118">
        <v>45020</v>
      </c>
    </row>
    <row r="298" spans="1:18" ht="14.4">
      <c r="A298" s="19">
        <v>25902378</v>
      </c>
      <c r="B298" s="20">
        <v>5</v>
      </c>
      <c r="C298" s="20" t="s">
        <v>1277</v>
      </c>
      <c r="D298" s="20" t="s">
        <v>50</v>
      </c>
      <c r="E298" s="20" t="s">
        <v>271</v>
      </c>
      <c r="F298" s="20" t="s">
        <v>82</v>
      </c>
      <c r="G298" s="20" t="s">
        <v>53</v>
      </c>
      <c r="H298" s="20" t="s">
        <v>54</v>
      </c>
      <c r="I298" s="20" t="s">
        <v>105</v>
      </c>
      <c r="J298" s="20" t="s">
        <v>1278</v>
      </c>
      <c r="K298" s="20" t="s">
        <v>1279</v>
      </c>
      <c r="L298" s="19">
        <v>936945849</v>
      </c>
      <c r="M298" s="20"/>
      <c r="N298" s="21" t="s">
        <v>58</v>
      </c>
      <c r="O298" s="20" t="s">
        <v>86</v>
      </c>
      <c r="P298" s="122" t="s">
        <v>4694</v>
      </c>
      <c r="Q298" s="122" t="s">
        <v>4695</v>
      </c>
    </row>
    <row r="299" spans="1:18" ht="13.8">
      <c r="A299" s="19">
        <v>27129409</v>
      </c>
      <c r="B299" s="20">
        <v>3</v>
      </c>
      <c r="C299" s="20" t="s">
        <v>1281</v>
      </c>
      <c r="D299" s="20" t="s">
        <v>50</v>
      </c>
      <c r="E299" s="20" t="s">
        <v>138</v>
      </c>
      <c r="F299" s="20" t="s">
        <v>82</v>
      </c>
      <c r="G299" s="20" t="s">
        <v>53</v>
      </c>
      <c r="H299" s="20" t="s">
        <v>54</v>
      </c>
      <c r="I299" s="20" t="s">
        <v>130</v>
      </c>
      <c r="J299" s="20" t="s">
        <v>1282</v>
      </c>
      <c r="K299" s="20" t="s">
        <v>1283</v>
      </c>
      <c r="L299" s="19">
        <v>932910393</v>
      </c>
      <c r="M299" s="20"/>
      <c r="N299" s="21" t="s">
        <v>58</v>
      </c>
      <c r="O299" s="20" t="s">
        <v>86</v>
      </c>
      <c r="P299" s="26" t="s">
        <v>4676</v>
      </c>
      <c r="Q299" s="26" t="s">
        <v>4677</v>
      </c>
    </row>
    <row r="300" spans="1:18" ht="13.8">
      <c r="A300" s="19">
        <v>21702546</v>
      </c>
      <c r="B300" s="19" t="s">
        <v>142</v>
      </c>
      <c r="C300" s="20" t="s">
        <v>1284</v>
      </c>
      <c r="D300" s="20" t="s">
        <v>50</v>
      </c>
      <c r="E300" s="20" t="s">
        <v>198</v>
      </c>
      <c r="F300" s="20" t="s">
        <v>65</v>
      </c>
      <c r="G300" s="20" t="s">
        <v>92</v>
      </c>
      <c r="H300" s="20" t="s">
        <v>54</v>
      </c>
      <c r="I300" s="20" t="s">
        <v>55</v>
      </c>
      <c r="J300" s="20" t="s">
        <v>1285</v>
      </c>
      <c r="K300" s="20" t="s">
        <v>1286</v>
      </c>
      <c r="L300" s="20" t="s">
        <v>50</v>
      </c>
      <c r="M300" s="20"/>
      <c r="N300" s="21" t="s">
        <v>58</v>
      </c>
      <c r="O300" s="20" t="s">
        <v>123</v>
      </c>
      <c r="P300" s="26" t="s">
        <v>4684</v>
      </c>
      <c r="Q300" s="123" t="s">
        <v>4685</v>
      </c>
      <c r="R300" s="118">
        <v>45020</v>
      </c>
    </row>
    <row r="301" spans="1:18" ht="13.8">
      <c r="A301" s="19">
        <v>21784805</v>
      </c>
      <c r="B301" s="20">
        <v>9</v>
      </c>
      <c r="C301" s="20" t="s">
        <v>1287</v>
      </c>
      <c r="D301" s="20" t="s">
        <v>50</v>
      </c>
      <c r="E301" s="20" t="s">
        <v>81</v>
      </c>
      <c r="F301" s="20" t="s">
        <v>82</v>
      </c>
      <c r="G301" s="20" t="s">
        <v>92</v>
      </c>
      <c r="H301" s="20" t="s">
        <v>54</v>
      </c>
      <c r="I301" s="20" t="s">
        <v>285</v>
      </c>
      <c r="J301" s="20" t="s">
        <v>1288</v>
      </c>
      <c r="K301" s="20" t="s">
        <v>1288</v>
      </c>
      <c r="L301" s="20" t="s">
        <v>50</v>
      </c>
      <c r="M301" s="20">
        <v>948893532</v>
      </c>
      <c r="N301" s="21" t="s">
        <v>58</v>
      </c>
      <c r="O301" s="20" t="s">
        <v>86</v>
      </c>
      <c r="P301" s="26" t="s">
        <v>4668</v>
      </c>
      <c r="Q301" s="26" t="s">
        <v>4669</v>
      </c>
    </row>
    <row r="302" spans="1:18" ht="13.8">
      <c r="A302" s="19">
        <v>21578470</v>
      </c>
      <c r="B302" s="20">
        <v>3</v>
      </c>
      <c r="C302" s="20" t="s">
        <v>1289</v>
      </c>
      <c r="D302" s="20" t="s">
        <v>50</v>
      </c>
      <c r="E302" s="20" t="s">
        <v>359</v>
      </c>
      <c r="F302" s="20" t="s">
        <v>119</v>
      </c>
      <c r="G302" s="20" t="s">
        <v>92</v>
      </c>
      <c r="H302" s="20" t="s">
        <v>54</v>
      </c>
      <c r="I302" s="20" t="s">
        <v>55</v>
      </c>
      <c r="J302" s="20" t="s">
        <v>1290</v>
      </c>
      <c r="K302" s="20" t="s">
        <v>1291</v>
      </c>
      <c r="L302" s="20" t="s">
        <v>50</v>
      </c>
      <c r="M302" s="20"/>
      <c r="N302" s="21" t="s">
        <v>58</v>
      </c>
      <c r="O302" s="20" t="s">
        <v>123</v>
      </c>
    </row>
    <row r="303" spans="1:18" ht="13.8">
      <c r="A303" s="19">
        <v>21627417</v>
      </c>
      <c r="B303" s="20">
        <v>2</v>
      </c>
      <c r="C303" s="20" t="s">
        <v>1294</v>
      </c>
      <c r="D303" s="20" t="s">
        <v>50</v>
      </c>
      <c r="E303" s="20" t="s">
        <v>368</v>
      </c>
      <c r="F303" s="20" t="s">
        <v>52</v>
      </c>
      <c r="G303" s="20" t="s">
        <v>92</v>
      </c>
      <c r="H303" s="20" t="s">
        <v>54</v>
      </c>
      <c r="I303" s="20" t="s">
        <v>144</v>
      </c>
      <c r="J303" s="20" t="s">
        <v>1295</v>
      </c>
      <c r="K303" s="20" t="s">
        <v>1296</v>
      </c>
      <c r="L303" s="19">
        <v>934019793</v>
      </c>
      <c r="M303" s="20"/>
      <c r="N303" s="21" t="s">
        <v>58</v>
      </c>
      <c r="O303" s="20" t="s">
        <v>108</v>
      </c>
    </row>
    <row r="304" spans="1:18" ht="13.8">
      <c r="A304" s="19">
        <v>21742569</v>
      </c>
      <c r="B304" s="20">
        <v>7</v>
      </c>
      <c r="C304" s="20" t="s">
        <v>1297</v>
      </c>
      <c r="D304" s="20" t="s">
        <v>50</v>
      </c>
      <c r="E304" s="20" t="s">
        <v>202</v>
      </c>
      <c r="F304" s="20" t="s">
        <v>82</v>
      </c>
      <c r="G304" s="20" t="s">
        <v>92</v>
      </c>
      <c r="H304" s="20" t="s">
        <v>54</v>
      </c>
      <c r="I304" s="20" t="s">
        <v>144</v>
      </c>
      <c r="J304" s="20" t="s">
        <v>1298</v>
      </c>
      <c r="K304" s="20" t="s">
        <v>1299</v>
      </c>
      <c r="L304" s="20" t="s">
        <v>50</v>
      </c>
      <c r="M304" s="20"/>
      <c r="N304" s="21" t="s">
        <v>58</v>
      </c>
      <c r="O304" s="20" t="s">
        <v>86</v>
      </c>
      <c r="P304" s="26" t="s">
        <v>4686</v>
      </c>
      <c r="Q304" s="124" t="s">
        <v>4687</v>
      </c>
    </row>
    <row r="305" spans="1:18" ht="13.8">
      <c r="A305" s="19">
        <v>25915153</v>
      </c>
      <c r="B305" s="20">
        <v>8</v>
      </c>
      <c r="C305" s="20" t="s">
        <v>1300</v>
      </c>
      <c r="D305" s="20" t="s">
        <v>50</v>
      </c>
      <c r="E305" s="20" t="s">
        <v>311</v>
      </c>
      <c r="F305" s="20" t="s">
        <v>178</v>
      </c>
      <c r="G305" s="20" t="s">
        <v>92</v>
      </c>
      <c r="H305" s="20" t="s">
        <v>54</v>
      </c>
      <c r="I305" s="20" t="s">
        <v>144</v>
      </c>
      <c r="J305" s="20" t="s">
        <v>1301</v>
      </c>
      <c r="K305" s="20" t="s">
        <v>1302</v>
      </c>
      <c r="L305" s="19">
        <v>982610786</v>
      </c>
      <c r="M305" s="20">
        <v>978033459</v>
      </c>
      <c r="N305" s="21" t="s">
        <v>58</v>
      </c>
      <c r="O305" s="20" t="s">
        <v>181</v>
      </c>
      <c r="P305" s="27" t="s">
        <v>4698</v>
      </c>
      <c r="Q305" s="27" t="s">
        <v>4699</v>
      </c>
    </row>
    <row r="306" spans="1:18" ht="13.8">
      <c r="A306" s="19">
        <v>27194556</v>
      </c>
      <c r="B306" s="20">
        <v>6</v>
      </c>
      <c r="C306" s="20" t="s">
        <v>1304</v>
      </c>
      <c r="D306" s="20" t="s">
        <v>50</v>
      </c>
      <c r="E306" s="20" t="s">
        <v>311</v>
      </c>
      <c r="F306" s="20" t="s">
        <v>178</v>
      </c>
      <c r="G306" s="20" t="s">
        <v>53</v>
      </c>
      <c r="H306" s="20" t="s">
        <v>54</v>
      </c>
      <c r="I306" s="20" t="s">
        <v>144</v>
      </c>
      <c r="J306" s="20" t="s">
        <v>1305</v>
      </c>
      <c r="K306" s="20" t="s">
        <v>1306</v>
      </c>
      <c r="L306" s="19">
        <v>937887314</v>
      </c>
      <c r="M306" s="20"/>
      <c r="N306" s="21" t="s">
        <v>58</v>
      </c>
      <c r="O306" s="20" t="s">
        <v>181</v>
      </c>
      <c r="P306" s="27" t="s">
        <v>4713</v>
      </c>
      <c r="Q306" s="27" t="s">
        <v>4714</v>
      </c>
    </row>
    <row r="307" spans="1:18" ht="13.8">
      <c r="A307" s="19">
        <v>21596644</v>
      </c>
      <c r="B307" s="20">
        <v>5</v>
      </c>
      <c r="C307" s="20" t="s">
        <v>1307</v>
      </c>
      <c r="D307" s="20" t="s">
        <v>50</v>
      </c>
      <c r="E307" s="20" t="s">
        <v>311</v>
      </c>
      <c r="F307" s="20" t="s">
        <v>178</v>
      </c>
      <c r="G307" s="20" t="s">
        <v>53</v>
      </c>
      <c r="H307" s="20" t="s">
        <v>54</v>
      </c>
      <c r="I307" s="20" t="s">
        <v>285</v>
      </c>
      <c r="J307" s="20" t="s">
        <v>1308</v>
      </c>
      <c r="K307" s="20" t="s">
        <v>1309</v>
      </c>
      <c r="L307" s="19">
        <v>984852664</v>
      </c>
      <c r="M307" s="20">
        <v>961349946</v>
      </c>
      <c r="N307" s="21" t="s">
        <v>58</v>
      </c>
      <c r="O307" s="20" t="s">
        <v>181</v>
      </c>
      <c r="P307" s="27" t="s">
        <v>4713</v>
      </c>
      <c r="Q307" s="27" t="s">
        <v>4714</v>
      </c>
    </row>
    <row r="308" spans="1:18" ht="14.4">
      <c r="A308" s="19">
        <v>21720301</v>
      </c>
      <c r="B308" s="20">
        <v>5</v>
      </c>
      <c r="C308" s="20" t="s">
        <v>1310</v>
      </c>
      <c r="D308" s="20" t="s">
        <v>50</v>
      </c>
      <c r="E308" s="20" t="s">
        <v>576</v>
      </c>
      <c r="F308" s="20" t="s">
        <v>82</v>
      </c>
      <c r="G308" s="20" t="s">
        <v>92</v>
      </c>
      <c r="H308" s="20" t="s">
        <v>54</v>
      </c>
      <c r="I308" s="20" t="s">
        <v>285</v>
      </c>
      <c r="J308" s="20" t="s">
        <v>1311</v>
      </c>
      <c r="K308" s="20" t="s">
        <v>1312</v>
      </c>
      <c r="L308" s="19">
        <v>963734673</v>
      </c>
      <c r="M308" s="20">
        <v>945213114</v>
      </c>
      <c r="N308" s="21" t="s">
        <v>58</v>
      </c>
      <c r="O308" s="20" t="s">
        <v>86</v>
      </c>
      <c r="P308" s="122" t="s">
        <v>4727</v>
      </c>
      <c r="Q308" s="122" t="s">
        <v>4728</v>
      </c>
    </row>
    <row r="309" spans="1:18" ht="13.8">
      <c r="A309" s="19">
        <v>21837653</v>
      </c>
      <c r="B309" s="20">
        <v>3</v>
      </c>
      <c r="C309" s="20" t="s">
        <v>1313</v>
      </c>
      <c r="D309" s="20" t="s">
        <v>50</v>
      </c>
      <c r="E309" s="20" t="s">
        <v>316</v>
      </c>
      <c r="F309" s="20" t="s">
        <v>82</v>
      </c>
      <c r="G309" s="20" t="s">
        <v>1314</v>
      </c>
      <c r="H309" s="20" t="s">
        <v>54</v>
      </c>
      <c r="I309" s="20" t="s">
        <v>401</v>
      </c>
      <c r="J309" s="20" t="s">
        <v>1315</v>
      </c>
      <c r="K309" s="20" t="s">
        <v>1316</v>
      </c>
      <c r="L309" s="20" t="s">
        <v>50</v>
      </c>
      <c r="M309" s="20">
        <v>990562023</v>
      </c>
      <c r="N309" s="21" t="s">
        <v>58</v>
      </c>
      <c r="O309" s="20" t="s">
        <v>86</v>
      </c>
      <c r="P309" s="26" t="s">
        <v>4668</v>
      </c>
      <c r="Q309" s="26" t="s">
        <v>4669</v>
      </c>
    </row>
    <row r="310" spans="1:18" ht="13.8">
      <c r="A310" s="19">
        <v>21576881</v>
      </c>
      <c r="B310" s="20">
        <v>3</v>
      </c>
      <c r="C310" s="20" t="s">
        <v>1317</v>
      </c>
      <c r="D310" s="20" t="s">
        <v>50</v>
      </c>
      <c r="E310" s="20" t="s">
        <v>202</v>
      </c>
      <c r="F310" s="20" t="s">
        <v>82</v>
      </c>
      <c r="G310" s="20" t="s">
        <v>92</v>
      </c>
      <c r="H310" s="20" t="s">
        <v>54</v>
      </c>
      <c r="I310" s="20" t="s">
        <v>83</v>
      </c>
      <c r="J310" s="20" t="s">
        <v>1318</v>
      </c>
      <c r="K310" s="20" t="s">
        <v>1319</v>
      </c>
      <c r="L310" s="19">
        <v>945383510</v>
      </c>
      <c r="M310" s="20"/>
      <c r="N310" s="21" t="s">
        <v>58</v>
      </c>
      <c r="O310" s="20" t="s">
        <v>86</v>
      </c>
      <c r="P310" s="26" t="s">
        <v>4686</v>
      </c>
      <c r="Q310" s="124" t="s">
        <v>4687</v>
      </c>
    </row>
    <row r="311" spans="1:18" ht="14.4">
      <c r="A311" s="19">
        <v>21787049</v>
      </c>
      <c r="B311" s="20">
        <v>6</v>
      </c>
      <c r="C311" s="20" t="s">
        <v>1320</v>
      </c>
      <c r="D311" s="20" t="s">
        <v>50</v>
      </c>
      <c r="E311" s="20" t="s">
        <v>576</v>
      </c>
      <c r="F311" s="20" t="s">
        <v>82</v>
      </c>
      <c r="G311" s="20" t="s">
        <v>92</v>
      </c>
      <c r="H311" s="20" t="s">
        <v>54</v>
      </c>
      <c r="I311" s="20" t="s">
        <v>169</v>
      </c>
      <c r="J311" s="20" t="s">
        <v>1321</v>
      </c>
      <c r="K311" s="20" t="s">
        <v>1322</v>
      </c>
      <c r="L311" s="19">
        <v>999027923</v>
      </c>
      <c r="M311" s="20"/>
      <c r="N311" s="21" t="s">
        <v>58</v>
      </c>
      <c r="O311" s="20" t="s">
        <v>86</v>
      </c>
      <c r="P311" s="122" t="s">
        <v>4727</v>
      </c>
      <c r="Q311" s="122" t="s">
        <v>4728</v>
      </c>
    </row>
    <row r="312" spans="1:18" ht="13.8">
      <c r="A312" s="19">
        <v>21680596</v>
      </c>
      <c r="B312" s="20">
        <v>8</v>
      </c>
      <c r="C312" s="20" t="s">
        <v>1323</v>
      </c>
      <c r="D312" s="20" t="s">
        <v>50</v>
      </c>
      <c r="E312" s="20" t="s">
        <v>875</v>
      </c>
      <c r="F312" s="20" t="s">
        <v>119</v>
      </c>
      <c r="G312" s="20" t="s">
        <v>92</v>
      </c>
      <c r="H312" s="20" t="s">
        <v>54</v>
      </c>
      <c r="I312" s="20" t="s">
        <v>130</v>
      </c>
      <c r="J312" s="20" t="s">
        <v>1324</v>
      </c>
      <c r="K312" s="20" t="s">
        <v>1325</v>
      </c>
      <c r="L312" s="19">
        <v>975571950</v>
      </c>
      <c r="M312" s="20"/>
      <c r="N312" s="21" t="s">
        <v>58</v>
      </c>
      <c r="O312" s="20" t="s">
        <v>123</v>
      </c>
    </row>
    <row r="313" spans="1:18" ht="13.8">
      <c r="A313" s="19">
        <v>21718354</v>
      </c>
      <c r="B313" s="20">
        <v>5</v>
      </c>
      <c r="C313" s="20" t="s">
        <v>1327</v>
      </c>
      <c r="D313" s="20" t="s">
        <v>50</v>
      </c>
      <c r="E313" s="20" t="s">
        <v>316</v>
      </c>
      <c r="F313" s="20" t="s">
        <v>82</v>
      </c>
      <c r="G313" s="20" t="s">
        <v>92</v>
      </c>
      <c r="H313" s="20" t="s">
        <v>54</v>
      </c>
      <c r="I313" s="20" t="s">
        <v>55</v>
      </c>
      <c r="J313" s="20" t="s">
        <v>1328</v>
      </c>
      <c r="K313" s="20" t="s">
        <v>1329</v>
      </c>
      <c r="L313" s="19">
        <v>954076802</v>
      </c>
      <c r="M313" s="20"/>
      <c r="N313" s="21" t="s">
        <v>58</v>
      </c>
      <c r="O313" s="20" t="s">
        <v>86</v>
      </c>
      <c r="P313" s="26" t="s">
        <v>4668</v>
      </c>
      <c r="Q313" s="26" t="s">
        <v>4669</v>
      </c>
    </row>
    <row r="314" spans="1:18" ht="13.8">
      <c r="A314" s="19">
        <v>21642407</v>
      </c>
      <c r="B314" s="20">
        <v>7</v>
      </c>
      <c r="C314" s="20" t="s">
        <v>1330</v>
      </c>
      <c r="D314" s="20" t="s">
        <v>50</v>
      </c>
      <c r="E314" s="20" t="s">
        <v>118</v>
      </c>
      <c r="F314" s="20" t="s">
        <v>119</v>
      </c>
      <c r="G314" s="20" t="s">
        <v>53</v>
      </c>
      <c r="H314" s="20" t="s">
        <v>54</v>
      </c>
      <c r="I314" s="20" t="s">
        <v>105</v>
      </c>
      <c r="J314" s="20" t="s">
        <v>1331</v>
      </c>
      <c r="K314" s="20" t="s">
        <v>1332</v>
      </c>
      <c r="L314" s="19">
        <v>985334510</v>
      </c>
      <c r="M314" s="20"/>
      <c r="N314" s="21" t="s">
        <v>58</v>
      </c>
      <c r="O314" s="20" t="s">
        <v>123</v>
      </c>
    </row>
    <row r="315" spans="1:18" ht="13.8">
      <c r="A315" s="19">
        <v>21453045</v>
      </c>
      <c r="B315" s="20">
        <v>7</v>
      </c>
      <c r="C315" s="20" t="s">
        <v>1334</v>
      </c>
      <c r="D315" s="20" t="s">
        <v>50</v>
      </c>
      <c r="E315" s="20" t="s">
        <v>252</v>
      </c>
      <c r="F315" s="20" t="s">
        <v>253</v>
      </c>
      <c r="G315" s="20" t="s">
        <v>53</v>
      </c>
      <c r="H315" s="20" t="s">
        <v>54</v>
      </c>
      <c r="I315" s="20" t="s">
        <v>285</v>
      </c>
      <c r="J315" s="20" t="s">
        <v>1335</v>
      </c>
      <c r="K315" s="20" t="s">
        <v>1336</v>
      </c>
      <c r="L315" s="19">
        <v>945349919</v>
      </c>
      <c r="M315" s="20"/>
      <c r="N315" s="21" t="s">
        <v>58</v>
      </c>
      <c r="O315" s="20" t="s">
        <v>123</v>
      </c>
      <c r="P315" s="125" t="s">
        <v>4692</v>
      </c>
      <c r="Q315" s="124" t="s">
        <v>4693</v>
      </c>
      <c r="R315" s="118">
        <v>45020</v>
      </c>
    </row>
    <row r="316" spans="1:18" ht="13.8">
      <c r="A316" s="19">
        <v>21606490</v>
      </c>
      <c r="B316" s="20">
        <v>9</v>
      </c>
      <c r="C316" s="20" t="s">
        <v>1337</v>
      </c>
      <c r="D316" s="20" t="s">
        <v>50</v>
      </c>
      <c r="E316" s="20" t="s">
        <v>51</v>
      </c>
      <c r="F316" s="20" t="s">
        <v>52</v>
      </c>
      <c r="G316" s="20" t="s">
        <v>92</v>
      </c>
      <c r="H316" s="20" t="s">
        <v>54</v>
      </c>
      <c r="I316" s="20" t="s">
        <v>285</v>
      </c>
      <c r="J316" s="20" t="s">
        <v>1338</v>
      </c>
      <c r="K316" s="20" t="s">
        <v>1339</v>
      </c>
      <c r="L316" s="20" t="s">
        <v>50</v>
      </c>
      <c r="M316" s="20"/>
      <c r="N316" s="21" t="s">
        <v>58</v>
      </c>
      <c r="O316" s="20" t="s">
        <v>59</v>
      </c>
    </row>
    <row r="317" spans="1:18" ht="14.4">
      <c r="A317" s="19">
        <v>21749029</v>
      </c>
      <c r="B317" s="20">
        <v>4</v>
      </c>
      <c r="C317" s="20" t="s">
        <v>1340</v>
      </c>
      <c r="D317" s="20" t="s">
        <v>50</v>
      </c>
      <c r="E317" s="20" t="s">
        <v>271</v>
      </c>
      <c r="F317" s="20" t="s">
        <v>82</v>
      </c>
      <c r="G317" s="20" t="s">
        <v>92</v>
      </c>
      <c r="H317" s="20" t="s">
        <v>54</v>
      </c>
      <c r="I317" s="20" t="s">
        <v>254</v>
      </c>
      <c r="J317" s="20" t="s">
        <v>1341</v>
      </c>
      <c r="K317" s="20" t="s">
        <v>1342</v>
      </c>
      <c r="L317" s="19">
        <v>979792324</v>
      </c>
      <c r="M317" s="20"/>
      <c r="N317" s="21" t="s">
        <v>58</v>
      </c>
      <c r="O317" s="20" t="s">
        <v>86</v>
      </c>
      <c r="P317" s="122" t="s">
        <v>4694</v>
      </c>
      <c r="Q317" s="122" t="s">
        <v>4695</v>
      </c>
    </row>
    <row r="318" spans="1:18" ht="13.8">
      <c r="A318" s="19">
        <v>21608384</v>
      </c>
      <c r="B318" s="20">
        <v>9</v>
      </c>
      <c r="C318" s="20" t="s">
        <v>1343</v>
      </c>
      <c r="D318" s="20" t="s">
        <v>50</v>
      </c>
      <c r="E318" s="20" t="s">
        <v>368</v>
      </c>
      <c r="F318" s="20" t="s">
        <v>52</v>
      </c>
      <c r="G318" s="20" t="s">
        <v>92</v>
      </c>
      <c r="H318" s="20" t="s">
        <v>54</v>
      </c>
      <c r="I318" s="20" t="s">
        <v>144</v>
      </c>
      <c r="J318" s="20" t="s">
        <v>1344</v>
      </c>
      <c r="K318" s="20" t="s">
        <v>1345</v>
      </c>
      <c r="L318" s="19">
        <v>986020586</v>
      </c>
      <c r="M318" s="20"/>
      <c r="N318" s="21" t="s">
        <v>58</v>
      </c>
      <c r="O318" s="20" t="s">
        <v>108</v>
      </c>
    </row>
    <row r="319" spans="1:18" ht="13.8">
      <c r="A319" s="19">
        <v>21835434</v>
      </c>
      <c r="B319" s="20">
        <v>3</v>
      </c>
      <c r="C319" s="20" t="s">
        <v>1347</v>
      </c>
      <c r="D319" s="20" t="s">
        <v>50</v>
      </c>
      <c r="E319" s="20" t="s">
        <v>51</v>
      </c>
      <c r="F319" s="20" t="s">
        <v>52</v>
      </c>
      <c r="G319" s="20" t="s">
        <v>92</v>
      </c>
      <c r="H319" s="20" t="s">
        <v>54</v>
      </c>
      <c r="I319" s="20" t="s">
        <v>236</v>
      </c>
      <c r="J319" s="20" t="s">
        <v>1348</v>
      </c>
      <c r="K319" s="20" t="s">
        <v>1349</v>
      </c>
      <c r="L319" s="19">
        <v>942002182</v>
      </c>
      <c r="M319" s="20"/>
      <c r="N319" s="21" t="s">
        <v>58</v>
      </c>
      <c r="O319" s="20" t="s">
        <v>59</v>
      </c>
    </row>
    <row r="320" spans="1:18" ht="13.8">
      <c r="A320" s="19">
        <v>21856163</v>
      </c>
      <c r="B320" s="20">
        <v>2</v>
      </c>
      <c r="C320" s="20" t="s">
        <v>1350</v>
      </c>
      <c r="D320" s="20" t="s">
        <v>50</v>
      </c>
      <c r="E320" s="20" t="s">
        <v>1351</v>
      </c>
      <c r="F320" s="20" t="s">
        <v>65</v>
      </c>
      <c r="G320" s="20" t="s">
        <v>92</v>
      </c>
      <c r="H320" s="20" t="s">
        <v>54</v>
      </c>
      <c r="I320" s="20" t="s">
        <v>66</v>
      </c>
      <c r="J320" s="20" t="s">
        <v>1352</v>
      </c>
      <c r="K320" s="20" t="s">
        <v>1353</v>
      </c>
      <c r="L320" s="19">
        <v>968765293</v>
      </c>
      <c r="M320" s="20"/>
      <c r="N320" s="21" t="s">
        <v>58</v>
      </c>
      <c r="O320" s="20" t="s">
        <v>69</v>
      </c>
    </row>
    <row r="321" spans="1:18" ht="14.4">
      <c r="A321" s="19">
        <v>21812125</v>
      </c>
      <c r="B321" s="20" t="s">
        <v>142</v>
      </c>
      <c r="C321" s="20" t="s">
        <v>1354</v>
      </c>
      <c r="D321" s="20" t="s">
        <v>50</v>
      </c>
      <c r="E321" s="20" t="s">
        <v>856</v>
      </c>
      <c r="F321" s="20" t="s">
        <v>295</v>
      </c>
      <c r="G321" s="20" t="s">
        <v>53</v>
      </c>
      <c r="H321" s="20" t="s">
        <v>54</v>
      </c>
      <c r="I321" s="20" t="s">
        <v>254</v>
      </c>
      <c r="J321" s="20" t="s">
        <v>1355</v>
      </c>
      <c r="K321" s="20" t="s">
        <v>1356</v>
      </c>
      <c r="L321" s="19">
        <v>983244757</v>
      </c>
      <c r="M321" s="20"/>
      <c r="N321" s="21" t="s">
        <v>58</v>
      </c>
      <c r="O321" s="20" t="s">
        <v>181</v>
      </c>
      <c r="P321" s="127" t="s">
        <v>4748</v>
      </c>
      <c r="Q321" s="128" t="s">
        <v>4749</v>
      </c>
      <c r="R321" s="118">
        <v>45020</v>
      </c>
    </row>
    <row r="322" spans="1:18" ht="13.8">
      <c r="A322" s="19">
        <v>21468334</v>
      </c>
      <c r="B322" s="20">
        <v>2</v>
      </c>
      <c r="C322" s="20" t="s">
        <v>1357</v>
      </c>
      <c r="D322" s="20" t="s">
        <v>50</v>
      </c>
      <c r="E322" s="20" t="s">
        <v>177</v>
      </c>
      <c r="F322" s="20" t="s">
        <v>178</v>
      </c>
      <c r="G322" s="20" t="s">
        <v>279</v>
      </c>
      <c r="H322" s="20" t="s">
        <v>54</v>
      </c>
      <c r="I322" s="20" t="s">
        <v>66</v>
      </c>
      <c r="J322" s="20" t="s">
        <v>1358</v>
      </c>
      <c r="K322" s="20" t="s">
        <v>1359</v>
      </c>
      <c r="L322" s="20" t="s">
        <v>50</v>
      </c>
      <c r="M322" s="20"/>
      <c r="N322" s="21" t="s">
        <v>58</v>
      </c>
      <c r="O322" s="20" t="s">
        <v>181</v>
      </c>
      <c r="P322" s="26" t="s">
        <v>4680</v>
      </c>
      <c r="Q322" s="26" t="s">
        <v>4681</v>
      </c>
    </row>
    <row r="323" spans="1:18" ht="13.8">
      <c r="A323" s="19">
        <v>21575074</v>
      </c>
      <c r="B323" s="20">
        <v>4</v>
      </c>
      <c r="C323" s="20" t="s">
        <v>1360</v>
      </c>
      <c r="D323" s="20" t="s">
        <v>50</v>
      </c>
      <c r="E323" s="20" t="s">
        <v>545</v>
      </c>
      <c r="F323" s="20" t="s">
        <v>119</v>
      </c>
      <c r="G323" s="20" t="s">
        <v>53</v>
      </c>
      <c r="H323" s="20" t="s">
        <v>54</v>
      </c>
      <c r="I323" s="20" t="s">
        <v>66</v>
      </c>
      <c r="J323" s="20" t="s">
        <v>1361</v>
      </c>
      <c r="K323" s="20" t="s">
        <v>1362</v>
      </c>
      <c r="L323" s="19">
        <v>968066366</v>
      </c>
      <c r="M323" s="20"/>
      <c r="N323" s="21" t="s">
        <v>58</v>
      </c>
      <c r="O323" s="20" t="s">
        <v>123</v>
      </c>
    </row>
    <row r="324" spans="1:18" ht="13.8">
      <c r="A324" s="19">
        <v>25954212</v>
      </c>
      <c r="B324" s="20" t="s">
        <v>142</v>
      </c>
      <c r="C324" s="20" t="s">
        <v>1364</v>
      </c>
      <c r="D324" s="20" t="s">
        <v>50</v>
      </c>
      <c r="E324" s="20" t="s">
        <v>118</v>
      </c>
      <c r="F324" s="20" t="s">
        <v>119</v>
      </c>
      <c r="G324" s="20" t="s">
        <v>53</v>
      </c>
      <c r="H324" s="20" t="s">
        <v>54</v>
      </c>
      <c r="I324" s="20" t="s">
        <v>83</v>
      </c>
      <c r="J324" s="20" t="s">
        <v>1365</v>
      </c>
      <c r="K324" s="20" t="s">
        <v>1366</v>
      </c>
      <c r="L324" s="19">
        <v>936717454</v>
      </c>
      <c r="M324" s="20"/>
      <c r="N324" s="21" t="s">
        <v>58</v>
      </c>
      <c r="O324" s="20" t="s">
        <v>123</v>
      </c>
    </row>
    <row r="325" spans="1:18" ht="13.8">
      <c r="A325" s="19">
        <v>21550253</v>
      </c>
      <c r="B325" s="20">
        <v>8</v>
      </c>
      <c r="C325" s="20" t="s">
        <v>1367</v>
      </c>
      <c r="D325" s="20" t="s">
        <v>50</v>
      </c>
      <c r="E325" s="20" t="s">
        <v>90</v>
      </c>
      <c r="F325" s="20" t="s">
        <v>91</v>
      </c>
      <c r="G325" s="20" t="s">
        <v>652</v>
      </c>
      <c r="H325" s="20" t="s">
        <v>54</v>
      </c>
      <c r="I325" s="20" t="s">
        <v>66</v>
      </c>
      <c r="J325" s="20" t="s">
        <v>1368</v>
      </c>
      <c r="K325" s="20" t="s">
        <v>1369</v>
      </c>
      <c r="L325" s="20" t="s">
        <v>50</v>
      </c>
      <c r="M325" s="20">
        <v>930122107</v>
      </c>
      <c r="N325" s="21" t="s">
        <v>58</v>
      </c>
      <c r="O325" s="20" t="s">
        <v>95</v>
      </c>
      <c r="P325" s="26" t="s">
        <v>4670</v>
      </c>
      <c r="Q325" s="26" t="s">
        <v>4671</v>
      </c>
      <c r="R325" s="118">
        <v>45020</v>
      </c>
    </row>
    <row r="326" spans="1:18" ht="13.8">
      <c r="A326" s="19">
        <v>26402435</v>
      </c>
      <c r="B326" s="20">
        <v>8</v>
      </c>
      <c r="C326" s="20" t="s">
        <v>1370</v>
      </c>
      <c r="D326" s="20" t="s">
        <v>50</v>
      </c>
      <c r="E326" s="20" t="s">
        <v>289</v>
      </c>
      <c r="F326" s="20" t="s">
        <v>82</v>
      </c>
      <c r="G326" s="20" t="s">
        <v>479</v>
      </c>
      <c r="H326" s="20" t="s">
        <v>54</v>
      </c>
      <c r="I326" s="20" t="s">
        <v>105</v>
      </c>
      <c r="J326" s="20" t="s">
        <v>1371</v>
      </c>
      <c r="K326" s="20" t="s">
        <v>1372</v>
      </c>
      <c r="L326" s="19">
        <v>930374751</v>
      </c>
      <c r="M326" s="20"/>
      <c r="N326" s="21" t="s">
        <v>58</v>
      </c>
      <c r="O326" s="20" t="s">
        <v>86</v>
      </c>
    </row>
    <row r="327" spans="1:18" ht="13.8">
      <c r="A327" s="19">
        <v>26180241</v>
      </c>
      <c r="B327" s="20">
        <v>4</v>
      </c>
      <c r="C327" s="20" t="s">
        <v>1373</v>
      </c>
      <c r="D327" s="20" t="s">
        <v>50</v>
      </c>
      <c r="E327" s="20" t="s">
        <v>118</v>
      </c>
      <c r="F327" s="20" t="s">
        <v>119</v>
      </c>
      <c r="G327" s="20" t="s">
        <v>53</v>
      </c>
      <c r="H327" s="20" t="s">
        <v>54</v>
      </c>
      <c r="I327" s="20" t="s">
        <v>105</v>
      </c>
      <c r="J327" s="20" t="s">
        <v>1374</v>
      </c>
      <c r="K327" s="20" t="s">
        <v>1375</v>
      </c>
      <c r="L327" s="19">
        <v>972151207</v>
      </c>
      <c r="M327" s="20">
        <v>972150972</v>
      </c>
      <c r="N327" s="21" t="s">
        <v>58</v>
      </c>
      <c r="O327" s="20" t="s">
        <v>123</v>
      </c>
    </row>
    <row r="328" spans="1:18" ht="13.8">
      <c r="A328" s="19">
        <v>27756539</v>
      </c>
      <c r="B328" s="20">
        <v>0</v>
      </c>
      <c r="C328" s="20" t="s">
        <v>1376</v>
      </c>
      <c r="D328" s="20" t="s">
        <v>50</v>
      </c>
      <c r="E328" s="20" t="s">
        <v>368</v>
      </c>
      <c r="F328" s="20" t="s">
        <v>52</v>
      </c>
      <c r="G328" s="20" t="s">
        <v>92</v>
      </c>
      <c r="H328" s="20" t="s">
        <v>54</v>
      </c>
      <c r="I328" s="20" t="s">
        <v>120</v>
      </c>
      <c r="J328" s="20" t="s">
        <v>1377</v>
      </c>
      <c r="K328" s="20" t="s">
        <v>1378</v>
      </c>
      <c r="L328" s="19">
        <v>949890263</v>
      </c>
      <c r="M328" s="20"/>
      <c r="N328" s="21" t="s">
        <v>58</v>
      </c>
      <c r="O328" s="20" t="s">
        <v>108</v>
      </c>
    </row>
    <row r="329" spans="1:18" ht="13.8">
      <c r="A329" s="19">
        <v>21326671</v>
      </c>
      <c r="B329" s="20">
        <v>3</v>
      </c>
      <c r="C329" s="20" t="s">
        <v>1379</v>
      </c>
      <c r="D329" s="20" t="s">
        <v>50</v>
      </c>
      <c r="E329" s="20" t="s">
        <v>138</v>
      </c>
      <c r="F329" s="20" t="s">
        <v>82</v>
      </c>
      <c r="G329" s="20" t="s">
        <v>151</v>
      </c>
      <c r="H329" s="20" t="s">
        <v>54</v>
      </c>
      <c r="I329" s="20" t="s">
        <v>66</v>
      </c>
      <c r="J329" s="20" t="s">
        <v>1380</v>
      </c>
      <c r="K329" s="20" t="s">
        <v>1381</v>
      </c>
      <c r="L329" s="20" t="s">
        <v>50</v>
      </c>
      <c r="M329" s="20"/>
      <c r="N329" s="21" t="s">
        <v>58</v>
      </c>
      <c r="O329" s="20" t="s">
        <v>86</v>
      </c>
      <c r="P329" s="26" t="s">
        <v>4676</v>
      </c>
      <c r="Q329" s="26" t="s">
        <v>4677</v>
      </c>
    </row>
    <row r="330" spans="1:18" ht="13.8">
      <c r="A330" s="19">
        <v>21884062</v>
      </c>
      <c r="B330" s="20">
        <v>0</v>
      </c>
      <c r="C330" s="20" t="s">
        <v>1382</v>
      </c>
      <c r="D330" s="20" t="s">
        <v>50</v>
      </c>
      <c r="E330" s="20" t="s">
        <v>51</v>
      </c>
      <c r="F330" s="20" t="s">
        <v>52</v>
      </c>
      <c r="G330" s="20" t="s">
        <v>92</v>
      </c>
      <c r="H330" s="20" t="s">
        <v>54</v>
      </c>
      <c r="I330" s="20" t="s">
        <v>66</v>
      </c>
      <c r="J330" s="20" t="s">
        <v>1383</v>
      </c>
      <c r="K330" s="20" t="s">
        <v>1384</v>
      </c>
      <c r="L330" s="19">
        <v>935458164</v>
      </c>
      <c r="M330" s="20"/>
      <c r="N330" s="21" t="s">
        <v>58</v>
      </c>
      <c r="O330" s="20" t="s">
        <v>59</v>
      </c>
    </row>
    <row r="331" spans="1:18" ht="13.8">
      <c r="A331" s="19">
        <v>23949563</v>
      </c>
      <c r="B331" s="20" t="s">
        <v>142</v>
      </c>
      <c r="C331" s="20" t="s">
        <v>1386</v>
      </c>
      <c r="D331" s="20" t="s">
        <v>50</v>
      </c>
      <c r="E331" s="20" t="s">
        <v>806</v>
      </c>
      <c r="F331" s="20" t="s">
        <v>91</v>
      </c>
      <c r="G331" s="20" t="s">
        <v>652</v>
      </c>
      <c r="H331" s="20" t="s">
        <v>54</v>
      </c>
      <c r="I331" s="20" t="s">
        <v>66</v>
      </c>
      <c r="J331" s="20" t="s">
        <v>1387</v>
      </c>
      <c r="K331" s="20" t="s">
        <v>1388</v>
      </c>
      <c r="L331" s="20" t="s">
        <v>50</v>
      </c>
      <c r="M331" s="20"/>
      <c r="N331" s="21" t="s">
        <v>58</v>
      </c>
      <c r="O331" s="20" t="s">
        <v>95</v>
      </c>
      <c r="P331" s="26" t="s">
        <v>4746</v>
      </c>
      <c r="Q331" s="26" t="s">
        <v>4747</v>
      </c>
      <c r="R331" s="118">
        <v>45020</v>
      </c>
    </row>
    <row r="332" spans="1:18" ht="13.8">
      <c r="A332" s="19">
        <v>21663757</v>
      </c>
      <c r="B332" s="20">
        <v>7</v>
      </c>
      <c r="C332" s="20" t="s">
        <v>1389</v>
      </c>
      <c r="D332" s="20" t="s">
        <v>50</v>
      </c>
      <c r="E332" s="20" t="s">
        <v>177</v>
      </c>
      <c r="F332" s="20" t="s">
        <v>178</v>
      </c>
      <c r="G332" s="20" t="s">
        <v>279</v>
      </c>
      <c r="H332" s="20" t="s">
        <v>54</v>
      </c>
      <c r="I332" s="20" t="s">
        <v>66</v>
      </c>
      <c r="J332" s="20" t="s">
        <v>1390</v>
      </c>
      <c r="K332" s="20" t="s">
        <v>1391</v>
      </c>
      <c r="L332" s="20" t="s">
        <v>50</v>
      </c>
      <c r="M332" s="20"/>
      <c r="N332" s="21" t="s">
        <v>58</v>
      </c>
      <c r="O332" s="20" t="s">
        <v>181</v>
      </c>
      <c r="P332" s="26" t="s">
        <v>4680</v>
      </c>
      <c r="Q332" s="26" t="s">
        <v>4681</v>
      </c>
    </row>
    <row r="333" spans="1:18" ht="13.8">
      <c r="A333" s="19">
        <v>21536253</v>
      </c>
      <c r="B333" s="20">
        <v>1</v>
      </c>
      <c r="C333" s="20" t="s">
        <v>1392</v>
      </c>
      <c r="D333" s="20" t="s">
        <v>50</v>
      </c>
      <c r="E333" s="20" t="s">
        <v>368</v>
      </c>
      <c r="F333" s="20" t="s">
        <v>52</v>
      </c>
      <c r="G333" s="20" t="s">
        <v>53</v>
      </c>
      <c r="H333" s="20" t="s">
        <v>54</v>
      </c>
      <c r="I333" s="20" t="s">
        <v>105</v>
      </c>
      <c r="J333" s="20" t="s">
        <v>1393</v>
      </c>
      <c r="K333" s="20" t="s">
        <v>1394</v>
      </c>
      <c r="L333" s="19">
        <v>975120625</v>
      </c>
      <c r="M333" s="20"/>
      <c r="N333" s="21" t="s">
        <v>58</v>
      </c>
      <c r="O333" s="20" t="s">
        <v>108</v>
      </c>
    </row>
    <row r="334" spans="1:18" ht="13.8">
      <c r="A334" s="19">
        <v>21723419</v>
      </c>
      <c r="B334" s="20">
        <v>0</v>
      </c>
      <c r="C334" s="20" t="s">
        <v>1395</v>
      </c>
      <c r="D334" s="20" t="s">
        <v>50</v>
      </c>
      <c r="E334" s="20" t="s">
        <v>51</v>
      </c>
      <c r="F334" s="20" t="s">
        <v>52</v>
      </c>
      <c r="G334" s="20" t="s">
        <v>92</v>
      </c>
      <c r="H334" s="20" t="s">
        <v>54</v>
      </c>
      <c r="I334" s="20" t="s">
        <v>83</v>
      </c>
      <c r="J334" s="20" t="s">
        <v>1396</v>
      </c>
      <c r="K334" s="20" t="s">
        <v>1397</v>
      </c>
      <c r="L334" s="19">
        <v>966112036</v>
      </c>
      <c r="M334" s="20"/>
      <c r="N334" s="21" t="s">
        <v>58</v>
      </c>
      <c r="O334" s="20" t="s">
        <v>59</v>
      </c>
    </row>
    <row r="335" spans="1:18" ht="13.8">
      <c r="A335" s="19">
        <v>21307145</v>
      </c>
      <c r="B335" s="20">
        <v>9</v>
      </c>
      <c r="C335" s="20" t="s">
        <v>1399</v>
      </c>
      <c r="D335" s="20" t="s">
        <v>50</v>
      </c>
      <c r="E335" s="20" t="s">
        <v>228</v>
      </c>
      <c r="F335" s="20" t="s">
        <v>91</v>
      </c>
      <c r="G335" s="20" t="s">
        <v>92</v>
      </c>
      <c r="H335" s="20" t="s">
        <v>54</v>
      </c>
      <c r="I335" s="20" t="s">
        <v>105</v>
      </c>
      <c r="J335" s="20" t="s">
        <v>1400</v>
      </c>
      <c r="K335" s="20" t="s">
        <v>1401</v>
      </c>
      <c r="L335" s="19">
        <v>944450966</v>
      </c>
      <c r="M335" s="20"/>
      <c r="N335" s="21" t="s">
        <v>58</v>
      </c>
      <c r="O335" s="20" t="s">
        <v>69</v>
      </c>
      <c r="P335" s="26" t="s">
        <v>4688</v>
      </c>
      <c r="Q335" s="26" t="s">
        <v>4689</v>
      </c>
      <c r="R335" s="118">
        <v>45020</v>
      </c>
    </row>
    <row r="336" spans="1:18" ht="13.8">
      <c r="A336" s="19">
        <v>25941076</v>
      </c>
      <c r="B336" s="20">
        <v>2</v>
      </c>
      <c r="C336" s="20" t="s">
        <v>1402</v>
      </c>
      <c r="D336" s="20" t="s">
        <v>50</v>
      </c>
      <c r="E336" s="20" t="s">
        <v>311</v>
      </c>
      <c r="F336" s="20" t="s">
        <v>178</v>
      </c>
      <c r="G336" s="20" t="s">
        <v>53</v>
      </c>
      <c r="H336" s="20" t="s">
        <v>54</v>
      </c>
      <c r="I336" s="20" t="s">
        <v>105</v>
      </c>
      <c r="J336" s="20" t="s">
        <v>1403</v>
      </c>
      <c r="K336" s="20" t="s">
        <v>1404</v>
      </c>
      <c r="L336" s="19">
        <v>982313507</v>
      </c>
      <c r="M336" s="20"/>
      <c r="N336" s="21" t="s">
        <v>58</v>
      </c>
      <c r="O336" s="20" t="s">
        <v>181</v>
      </c>
      <c r="P336" s="27" t="s">
        <v>4713</v>
      </c>
      <c r="Q336" s="27" t="s">
        <v>4714</v>
      </c>
    </row>
    <row r="337" spans="1:18" ht="13.8">
      <c r="A337" s="19">
        <v>25242600</v>
      </c>
      <c r="B337" s="20">
        <v>0</v>
      </c>
      <c r="C337" s="20" t="s">
        <v>1405</v>
      </c>
      <c r="D337" s="20" t="s">
        <v>50</v>
      </c>
      <c r="E337" s="20" t="s">
        <v>51</v>
      </c>
      <c r="F337" s="20" t="s">
        <v>52</v>
      </c>
      <c r="G337" s="20" t="s">
        <v>92</v>
      </c>
      <c r="H337" s="20" t="s">
        <v>54</v>
      </c>
      <c r="I337" s="20" t="s">
        <v>105</v>
      </c>
      <c r="J337" s="20" t="s">
        <v>1406</v>
      </c>
      <c r="K337" s="20" t="s">
        <v>1407</v>
      </c>
      <c r="L337" s="19">
        <v>958544247</v>
      </c>
      <c r="M337" s="20"/>
      <c r="N337" s="21" t="s">
        <v>58</v>
      </c>
      <c r="O337" s="20" t="s">
        <v>59</v>
      </c>
    </row>
    <row r="338" spans="1:18" ht="13.8">
      <c r="A338" s="19">
        <v>21289156</v>
      </c>
      <c r="B338" s="20">
        <v>8</v>
      </c>
      <c r="C338" s="20" t="s">
        <v>1412</v>
      </c>
      <c r="D338" s="20" t="s">
        <v>50</v>
      </c>
      <c r="E338" s="20" t="s">
        <v>198</v>
      </c>
      <c r="F338" s="20" t="s">
        <v>65</v>
      </c>
      <c r="G338" s="20" t="s">
        <v>92</v>
      </c>
      <c r="H338" s="20" t="s">
        <v>54</v>
      </c>
      <c r="I338" s="20" t="s">
        <v>120</v>
      </c>
      <c r="J338" s="20" t="s">
        <v>1413</v>
      </c>
      <c r="K338" s="20" t="s">
        <v>1414</v>
      </c>
      <c r="L338" s="19">
        <v>985712183</v>
      </c>
      <c r="M338" s="20">
        <v>947300984</v>
      </c>
      <c r="N338" s="21" t="s">
        <v>58</v>
      </c>
      <c r="O338" s="20" t="s">
        <v>123</v>
      </c>
      <c r="P338" s="26" t="s">
        <v>4684</v>
      </c>
      <c r="Q338" s="123" t="s">
        <v>4685</v>
      </c>
      <c r="R338" s="118">
        <v>45020</v>
      </c>
    </row>
    <row r="339" spans="1:18" ht="13.8">
      <c r="A339" s="19">
        <v>21695227</v>
      </c>
      <c r="B339" s="20">
        <v>8</v>
      </c>
      <c r="C339" s="20" t="s">
        <v>1415</v>
      </c>
      <c r="D339" s="20" t="s">
        <v>50</v>
      </c>
      <c r="E339" s="20" t="s">
        <v>51</v>
      </c>
      <c r="F339" s="20" t="s">
        <v>52</v>
      </c>
      <c r="G339" s="20" t="s">
        <v>92</v>
      </c>
      <c r="H339" s="20" t="s">
        <v>54</v>
      </c>
      <c r="I339" s="20" t="s">
        <v>66</v>
      </c>
      <c r="J339" s="20" t="s">
        <v>1416</v>
      </c>
      <c r="K339" s="20" t="s">
        <v>1417</v>
      </c>
      <c r="L339" s="19">
        <v>972409809</v>
      </c>
      <c r="M339" s="20"/>
      <c r="N339" s="21" t="s">
        <v>58</v>
      </c>
      <c r="O339" s="20" t="s">
        <v>59</v>
      </c>
    </row>
    <row r="340" spans="1:18" ht="13.8">
      <c r="A340" s="41">
        <v>645233</v>
      </c>
      <c r="B340" s="20">
        <v>8</v>
      </c>
      <c r="C340" s="20" t="s">
        <v>1418</v>
      </c>
      <c r="D340" s="20" t="s">
        <v>50</v>
      </c>
      <c r="E340" s="20" t="s">
        <v>51</v>
      </c>
      <c r="F340" s="20" t="s">
        <v>52</v>
      </c>
      <c r="G340" s="20" t="s">
        <v>53</v>
      </c>
      <c r="H340" s="20" t="s">
        <v>54</v>
      </c>
      <c r="I340" s="20" t="s">
        <v>55</v>
      </c>
      <c r="J340" s="20" t="s">
        <v>1419</v>
      </c>
      <c r="K340" s="20" t="s">
        <v>1420</v>
      </c>
      <c r="L340" s="19">
        <v>963474575</v>
      </c>
      <c r="M340" s="20">
        <v>979526988</v>
      </c>
      <c r="N340" s="21" t="s">
        <v>58</v>
      </c>
      <c r="O340" s="20" t="s">
        <v>59</v>
      </c>
    </row>
    <row r="341" spans="1:18" ht="13.8">
      <c r="A341" s="19">
        <v>21790837</v>
      </c>
      <c r="B341" s="20" t="s">
        <v>142</v>
      </c>
      <c r="C341" s="20" t="s">
        <v>1421</v>
      </c>
      <c r="D341" s="20" t="s">
        <v>50</v>
      </c>
      <c r="E341" s="20" t="s">
        <v>875</v>
      </c>
      <c r="F341" s="20" t="s">
        <v>119</v>
      </c>
      <c r="G341" s="20" t="s">
        <v>92</v>
      </c>
      <c r="H341" s="20" t="s">
        <v>54</v>
      </c>
      <c r="I341" s="20" t="s">
        <v>66</v>
      </c>
      <c r="J341" s="20" t="s">
        <v>1422</v>
      </c>
      <c r="K341" s="20" t="s">
        <v>1423</v>
      </c>
      <c r="L341" s="19">
        <v>951956985</v>
      </c>
      <c r="M341" s="20"/>
      <c r="N341" s="21" t="s">
        <v>58</v>
      </c>
      <c r="O341" s="20" t="s">
        <v>123</v>
      </c>
    </row>
    <row r="342" spans="1:18" ht="14.4">
      <c r="A342" s="19">
        <v>21804252</v>
      </c>
      <c r="B342" s="20" t="s">
        <v>142</v>
      </c>
      <c r="C342" s="20" t="s">
        <v>1425</v>
      </c>
      <c r="D342" s="20" t="s">
        <v>50</v>
      </c>
      <c r="E342" s="20" t="s">
        <v>1426</v>
      </c>
      <c r="F342" s="20" t="s">
        <v>295</v>
      </c>
      <c r="G342" s="20" t="s">
        <v>92</v>
      </c>
      <c r="H342" s="20" t="s">
        <v>54</v>
      </c>
      <c r="I342" s="20" t="s">
        <v>66</v>
      </c>
      <c r="J342" s="20" t="s">
        <v>1427</v>
      </c>
      <c r="K342" s="20" t="s">
        <v>1428</v>
      </c>
      <c r="L342" s="19">
        <v>983153218</v>
      </c>
      <c r="M342" s="20"/>
      <c r="N342" s="21" t="s">
        <v>58</v>
      </c>
      <c r="O342" s="20" t="s">
        <v>181</v>
      </c>
      <c r="P342" s="127" t="s">
        <v>4767</v>
      </c>
      <c r="Q342" s="128" t="s">
        <v>4768</v>
      </c>
      <c r="R342" s="118">
        <v>45020</v>
      </c>
    </row>
    <row r="343" spans="1:18" ht="13.8">
      <c r="A343" s="19">
        <v>21750631</v>
      </c>
      <c r="B343" s="20" t="s">
        <v>142</v>
      </c>
      <c r="C343" s="20" t="s">
        <v>1430</v>
      </c>
      <c r="D343" s="20" t="s">
        <v>50</v>
      </c>
      <c r="E343" s="20" t="s">
        <v>202</v>
      </c>
      <c r="F343" s="20" t="s">
        <v>82</v>
      </c>
      <c r="G343" s="20" t="s">
        <v>92</v>
      </c>
      <c r="H343" s="20" t="s">
        <v>54</v>
      </c>
      <c r="I343" s="20" t="s">
        <v>55</v>
      </c>
      <c r="J343" s="20" t="s">
        <v>1431</v>
      </c>
      <c r="K343" s="20" t="s">
        <v>1432</v>
      </c>
      <c r="L343" s="19">
        <v>965700528</v>
      </c>
      <c r="M343" s="20"/>
      <c r="N343" s="21" t="s">
        <v>58</v>
      </c>
      <c r="O343" s="20" t="s">
        <v>86</v>
      </c>
      <c r="P343" s="26" t="s">
        <v>4686</v>
      </c>
      <c r="Q343" s="124" t="s">
        <v>4687</v>
      </c>
    </row>
    <row r="344" spans="1:18" ht="13.8">
      <c r="A344" s="19">
        <v>21611253</v>
      </c>
      <c r="B344" s="20">
        <v>9</v>
      </c>
      <c r="C344" s="20" t="s">
        <v>1433</v>
      </c>
      <c r="D344" s="20" t="s">
        <v>50</v>
      </c>
      <c r="E344" s="20" t="s">
        <v>368</v>
      </c>
      <c r="F344" s="20" t="s">
        <v>52</v>
      </c>
      <c r="G344" s="20" t="s">
        <v>53</v>
      </c>
      <c r="H344" s="20" t="s">
        <v>54</v>
      </c>
      <c r="I344" s="20" t="s">
        <v>66</v>
      </c>
      <c r="J344" s="20" t="s">
        <v>1434</v>
      </c>
      <c r="K344" s="20" t="s">
        <v>1435</v>
      </c>
      <c r="L344" s="20" t="s">
        <v>50</v>
      </c>
      <c r="M344" s="20"/>
      <c r="N344" s="21" t="s">
        <v>58</v>
      </c>
      <c r="O344" s="20" t="s">
        <v>108</v>
      </c>
    </row>
    <row r="345" spans="1:18" ht="13.8">
      <c r="A345" s="19">
        <v>21799017</v>
      </c>
      <c r="B345" s="20">
        <v>3</v>
      </c>
      <c r="C345" s="20" t="s">
        <v>1436</v>
      </c>
      <c r="D345" s="20" t="s">
        <v>50</v>
      </c>
      <c r="E345" s="20" t="s">
        <v>228</v>
      </c>
      <c r="F345" s="20" t="s">
        <v>91</v>
      </c>
      <c r="G345" s="20" t="s">
        <v>92</v>
      </c>
      <c r="H345" s="20" t="s">
        <v>54</v>
      </c>
      <c r="I345" s="20" t="s">
        <v>66</v>
      </c>
      <c r="J345" s="20" t="s">
        <v>1437</v>
      </c>
      <c r="K345" s="20" t="s">
        <v>1438</v>
      </c>
      <c r="L345" s="19">
        <v>989214103</v>
      </c>
      <c r="M345" s="20"/>
      <c r="N345" s="21" t="s">
        <v>58</v>
      </c>
      <c r="O345" s="20" t="s">
        <v>69</v>
      </c>
      <c r="P345" s="26" t="s">
        <v>4688</v>
      </c>
      <c r="Q345" s="26" t="s">
        <v>4689</v>
      </c>
      <c r="R345" s="118">
        <v>45020</v>
      </c>
    </row>
    <row r="346" spans="1:18" ht="13.8">
      <c r="A346" s="19">
        <v>21861141</v>
      </c>
      <c r="B346" s="20">
        <v>9</v>
      </c>
      <c r="C346" s="20" t="s">
        <v>1439</v>
      </c>
      <c r="D346" s="20" t="s">
        <v>50</v>
      </c>
      <c r="E346" s="20" t="s">
        <v>252</v>
      </c>
      <c r="F346" s="20" t="s">
        <v>253</v>
      </c>
      <c r="G346" s="20" t="s">
        <v>53</v>
      </c>
      <c r="H346" s="20" t="s">
        <v>54</v>
      </c>
      <c r="I346" s="20" t="s">
        <v>66</v>
      </c>
      <c r="J346" s="20" t="s">
        <v>1440</v>
      </c>
      <c r="K346" s="20" t="s">
        <v>1441</v>
      </c>
      <c r="L346" s="19">
        <v>993975222</v>
      </c>
      <c r="M346" s="20"/>
      <c r="N346" s="21" t="s">
        <v>58</v>
      </c>
      <c r="O346" s="20" t="s">
        <v>123</v>
      </c>
      <c r="P346" s="125" t="s">
        <v>4692</v>
      </c>
      <c r="Q346" s="124" t="s">
        <v>4693</v>
      </c>
      <c r="R346" s="118">
        <v>45020</v>
      </c>
    </row>
    <row r="347" spans="1:18" ht="13.8">
      <c r="A347" s="19">
        <v>21648522</v>
      </c>
      <c r="B347" s="20" t="s">
        <v>142</v>
      </c>
      <c r="C347" s="20" t="s">
        <v>1443</v>
      </c>
      <c r="D347" s="20" t="s">
        <v>50</v>
      </c>
      <c r="E347" s="20" t="s">
        <v>51</v>
      </c>
      <c r="F347" s="20" t="s">
        <v>52</v>
      </c>
      <c r="G347" s="20" t="s">
        <v>92</v>
      </c>
      <c r="H347" s="20" t="s">
        <v>54</v>
      </c>
      <c r="I347" s="20" t="s">
        <v>66</v>
      </c>
      <c r="J347" s="20" t="s">
        <v>1444</v>
      </c>
      <c r="K347" s="20" t="s">
        <v>1445</v>
      </c>
      <c r="L347" s="20" t="s">
        <v>50</v>
      </c>
      <c r="M347" s="20"/>
      <c r="N347" s="21" t="s">
        <v>58</v>
      </c>
      <c r="O347" s="20" t="s">
        <v>59</v>
      </c>
    </row>
    <row r="348" spans="1:18" ht="14.4">
      <c r="A348" s="19">
        <v>21794844</v>
      </c>
      <c r="B348" s="20">
        <v>4</v>
      </c>
      <c r="C348" s="20" t="s">
        <v>1450</v>
      </c>
      <c r="D348" s="20" t="s">
        <v>50</v>
      </c>
      <c r="E348" s="20" t="s">
        <v>856</v>
      </c>
      <c r="F348" s="20" t="s">
        <v>295</v>
      </c>
      <c r="G348" s="20" t="s">
        <v>151</v>
      </c>
      <c r="H348" s="20" t="s">
        <v>54</v>
      </c>
      <c r="I348" s="20" t="s">
        <v>144</v>
      </c>
      <c r="J348" s="20" t="s">
        <v>1451</v>
      </c>
      <c r="K348" s="20" t="s">
        <v>1452</v>
      </c>
      <c r="L348" s="19">
        <v>948989795</v>
      </c>
      <c r="M348" s="20"/>
      <c r="N348" s="21" t="s">
        <v>58</v>
      </c>
      <c r="O348" s="20" t="s">
        <v>181</v>
      </c>
      <c r="P348" s="127" t="s">
        <v>4748</v>
      </c>
      <c r="Q348" s="128" t="s">
        <v>4749</v>
      </c>
      <c r="R348" s="118">
        <v>45020</v>
      </c>
    </row>
    <row r="349" spans="1:18" ht="13.8">
      <c r="A349" s="19">
        <v>21736121</v>
      </c>
      <c r="B349" s="20">
        <v>4</v>
      </c>
      <c r="C349" s="20" t="s">
        <v>1453</v>
      </c>
      <c r="D349" s="20" t="s">
        <v>50</v>
      </c>
      <c r="E349" s="20" t="s">
        <v>445</v>
      </c>
      <c r="F349" s="20" t="s">
        <v>119</v>
      </c>
      <c r="G349" s="20" t="s">
        <v>92</v>
      </c>
      <c r="H349" s="20" t="s">
        <v>54</v>
      </c>
      <c r="I349" s="20" t="s">
        <v>144</v>
      </c>
      <c r="J349" s="20" t="s">
        <v>1454</v>
      </c>
      <c r="K349" s="20" t="s">
        <v>1455</v>
      </c>
      <c r="L349" s="19">
        <v>977287055</v>
      </c>
      <c r="M349" s="20"/>
      <c r="N349" s="21" t="s">
        <v>58</v>
      </c>
      <c r="O349" s="20" t="s">
        <v>123</v>
      </c>
    </row>
    <row r="350" spans="1:18" ht="13.8">
      <c r="A350" s="19">
        <v>21703371</v>
      </c>
      <c r="B350" s="20">
        <v>3</v>
      </c>
      <c r="C350" s="20" t="s">
        <v>1459</v>
      </c>
      <c r="D350" s="20" t="s">
        <v>50</v>
      </c>
      <c r="E350" s="20" t="s">
        <v>118</v>
      </c>
      <c r="F350" s="20" t="s">
        <v>119</v>
      </c>
      <c r="G350" s="20" t="s">
        <v>53</v>
      </c>
      <c r="H350" s="20" t="s">
        <v>54</v>
      </c>
      <c r="I350" s="20" t="s">
        <v>105</v>
      </c>
      <c r="J350" s="20" t="s">
        <v>1460</v>
      </c>
      <c r="K350" s="20" t="s">
        <v>1461</v>
      </c>
      <c r="L350" s="19">
        <v>975940668</v>
      </c>
      <c r="M350" s="20"/>
      <c r="N350" s="21" t="s">
        <v>58</v>
      </c>
      <c r="O350" s="20" t="s">
        <v>123</v>
      </c>
    </row>
    <row r="351" spans="1:18" ht="13.8">
      <c r="A351" s="19">
        <v>21558793</v>
      </c>
      <c r="B351" s="20">
        <v>2</v>
      </c>
      <c r="C351" s="20" t="s">
        <v>1463</v>
      </c>
      <c r="D351" s="20" t="s">
        <v>50</v>
      </c>
      <c r="E351" s="20" t="s">
        <v>368</v>
      </c>
      <c r="F351" s="20" t="s">
        <v>52</v>
      </c>
      <c r="G351" s="20" t="s">
        <v>53</v>
      </c>
      <c r="H351" s="20" t="s">
        <v>54</v>
      </c>
      <c r="I351" s="20" t="s">
        <v>130</v>
      </c>
      <c r="J351" s="20" t="s">
        <v>1464</v>
      </c>
      <c r="K351" s="20" t="s">
        <v>1465</v>
      </c>
      <c r="L351" s="19">
        <v>985516704</v>
      </c>
      <c r="M351" s="20"/>
      <c r="N351" s="21" t="s">
        <v>58</v>
      </c>
      <c r="O351" s="20" t="s">
        <v>108</v>
      </c>
    </row>
    <row r="352" spans="1:18" ht="13.8">
      <c r="A352" s="19">
        <v>21670954</v>
      </c>
      <c r="B352" s="20">
        <v>3</v>
      </c>
      <c r="C352" s="20" t="s">
        <v>1469</v>
      </c>
      <c r="D352" s="20" t="s">
        <v>50</v>
      </c>
      <c r="E352" s="20" t="s">
        <v>51</v>
      </c>
      <c r="F352" s="20" t="s">
        <v>52</v>
      </c>
      <c r="G352" s="20" t="s">
        <v>151</v>
      </c>
      <c r="H352" s="20" t="s">
        <v>54</v>
      </c>
      <c r="I352" s="20" t="s">
        <v>285</v>
      </c>
      <c r="J352" s="20" t="s">
        <v>1470</v>
      </c>
      <c r="K352" s="20" t="s">
        <v>1471</v>
      </c>
      <c r="L352" s="19">
        <v>931812934</v>
      </c>
      <c r="M352" s="20"/>
      <c r="N352" s="21" t="s">
        <v>58</v>
      </c>
      <c r="O352" s="20" t="s">
        <v>59</v>
      </c>
    </row>
    <row r="353" spans="1:18" ht="13.8">
      <c r="A353" s="19">
        <v>21769915</v>
      </c>
      <c r="B353" s="20">
        <v>0</v>
      </c>
      <c r="C353" s="20" t="s">
        <v>1472</v>
      </c>
      <c r="D353" s="20" t="s">
        <v>50</v>
      </c>
      <c r="E353" s="20" t="s">
        <v>1473</v>
      </c>
      <c r="F353" s="20" t="s">
        <v>119</v>
      </c>
      <c r="G353" s="20" t="s">
        <v>92</v>
      </c>
      <c r="H353" s="20" t="s">
        <v>54</v>
      </c>
      <c r="I353" s="20" t="s">
        <v>55</v>
      </c>
      <c r="J353" s="20" t="s">
        <v>1474</v>
      </c>
      <c r="K353" s="20" t="s">
        <v>1475</v>
      </c>
      <c r="L353" s="19">
        <v>983031672</v>
      </c>
      <c r="M353" s="20"/>
      <c r="N353" s="21" t="s">
        <v>58</v>
      </c>
      <c r="O353" s="20" t="s">
        <v>123</v>
      </c>
    </row>
    <row r="354" spans="1:18" ht="13.8">
      <c r="A354" s="19">
        <v>21819150</v>
      </c>
      <c r="B354" s="20">
        <v>9</v>
      </c>
      <c r="C354" s="20" t="s">
        <v>1480</v>
      </c>
      <c r="D354" s="20" t="s">
        <v>50</v>
      </c>
      <c r="E354" s="20" t="s">
        <v>368</v>
      </c>
      <c r="F354" s="20" t="s">
        <v>52</v>
      </c>
      <c r="G354" s="20" t="s">
        <v>92</v>
      </c>
      <c r="H354" s="20" t="s">
        <v>54</v>
      </c>
      <c r="I354" s="20" t="s">
        <v>144</v>
      </c>
      <c r="J354" s="20" t="s">
        <v>1481</v>
      </c>
      <c r="K354" s="20" t="s">
        <v>1482</v>
      </c>
      <c r="L354" s="19">
        <v>950908364</v>
      </c>
      <c r="M354" s="20"/>
      <c r="N354" s="21" t="s">
        <v>58</v>
      </c>
      <c r="O354" s="20" t="s">
        <v>108</v>
      </c>
    </row>
    <row r="355" spans="1:18" ht="13.8">
      <c r="A355" s="19">
        <v>21656957</v>
      </c>
      <c r="B355" s="20">
        <v>1</v>
      </c>
      <c r="C355" s="20" t="s">
        <v>1483</v>
      </c>
      <c r="D355" s="20" t="s">
        <v>50</v>
      </c>
      <c r="E355" s="20" t="s">
        <v>252</v>
      </c>
      <c r="F355" s="20" t="s">
        <v>253</v>
      </c>
      <c r="G355" s="20" t="s">
        <v>53</v>
      </c>
      <c r="H355" s="20" t="s">
        <v>54</v>
      </c>
      <c r="I355" s="20" t="s">
        <v>55</v>
      </c>
      <c r="J355" s="20" t="s">
        <v>1484</v>
      </c>
      <c r="K355" s="20" t="s">
        <v>1485</v>
      </c>
      <c r="L355" s="19">
        <v>966967919</v>
      </c>
      <c r="M355" s="20"/>
      <c r="N355" s="21" t="s">
        <v>58</v>
      </c>
      <c r="O355" s="20" t="s">
        <v>123</v>
      </c>
      <c r="P355" s="125" t="s">
        <v>4692</v>
      </c>
      <c r="Q355" s="124" t="s">
        <v>4693</v>
      </c>
      <c r="R355" s="118">
        <v>45020</v>
      </c>
    </row>
    <row r="356" spans="1:18" ht="13.8">
      <c r="A356" s="19">
        <v>21618992</v>
      </c>
      <c r="B356" s="20">
        <v>2</v>
      </c>
      <c r="C356" s="20" t="s">
        <v>1486</v>
      </c>
      <c r="D356" s="20" t="s">
        <v>50</v>
      </c>
      <c r="E356" s="20" t="s">
        <v>129</v>
      </c>
      <c r="F356" s="20" t="s">
        <v>65</v>
      </c>
      <c r="G356" s="20" t="s">
        <v>53</v>
      </c>
      <c r="H356" s="20" t="s">
        <v>54</v>
      </c>
      <c r="I356" s="20" t="s">
        <v>460</v>
      </c>
      <c r="J356" s="20" t="s">
        <v>1487</v>
      </c>
      <c r="K356" s="20" t="s">
        <v>1488</v>
      </c>
      <c r="L356" s="19">
        <v>952208111</v>
      </c>
      <c r="M356" s="20"/>
      <c r="N356" s="21" t="s">
        <v>58</v>
      </c>
      <c r="O356" s="20" t="s">
        <v>69</v>
      </c>
      <c r="P356" s="26" t="s">
        <v>4674</v>
      </c>
      <c r="Q356" s="119" t="s">
        <v>4769</v>
      </c>
      <c r="R356" s="118">
        <v>45020</v>
      </c>
    </row>
    <row r="357" spans="1:18" ht="13.8">
      <c r="A357" s="19">
        <v>21795913</v>
      </c>
      <c r="B357" s="20">
        <v>6</v>
      </c>
      <c r="C357" s="20" t="s">
        <v>1490</v>
      </c>
      <c r="D357" s="20" t="s">
        <v>50</v>
      </c>
      <c r="E357" s="20" t="s">
        <v>732</v>
      </c>
      <c r="F357" s="20" t="s">
        <v>82</v>
      </c>
      <c r="G357" s="20" t="s">
        <v>92</v>
      </c>
      <c r="H357" s="20" t="s">
        <v>54</v>
      </c>
      <c r="I357" s="20" t="s">
        <v>1491</v>
      </c>
      <c r="J357" s="20" t="s">
        <v>1492</v>
      </c>
      <c r="K357" s="20" t="s">
        <v>1493</v>
      </c>
      <c r="L357" s="19">
        <v>994433701</v>
      </c>
      <c r="M357" s="20"/>
      <c r="N357" s="21" t="s">
        <v>58</v>
      </c>
      <c r="O357" s="20" t="s">
        <v>86</v>
      </c>
    </row>
    <row r="358" spans="1:18" ht="13.8">
      <c r="A358" s="19">
        <v>21665830</v>
      </c>
      <c r="B358" s="20">
        <v>2</v>
      </c>
      <c r="C358" s="20" t="s">
        <v>1494</v>
      </c>
      <c r="D358" s="20" t="s">
        <v>50</v>
      </c>
      <c r="E358" s="20" t="s">
        <v>368</v>
      </c>
      <c r="F358" s="20" t="s">
        <v>52</v>
      </c>
      <c r="G358" s="20" t="s">
        <v>92</v>
      </c>
      <c r="H358" s="20" t="s">
        <v>54</v>
      </c>
      <c r="I358" s="20" t="s">
        <v>105</v>
      </c>
      <c r="J358" s="20" t="s">
        <v>1495</v>
      </c>
      <c r="K358" s="20" t="s">
        <v>1496</v>
      </c>
      <c r="L358" s="20" t="s">
        <v>50</v>
      </c>
      <c r="M358" s="20"/>
      <c r="N358" s="21" t="s">
        <v>58</v>
      </c>
      <c r="O358" s="20" t="s">
        <v>108</v>
      </c>
    </row>
    <row r="359" spans="1:18" ht="13.8">
      <c r="A359" s="19">
        <v>21638519</v>
      </c>
      <c r="B359" s="20">
        <v>5</v>
      </c>
      <c r="C359" s="20" t="s">
        <v>1501</v>
      </c>
      <c r="D359" s="20" t="s">
        <v>50</v>
      </c>
      <c r="E359" s="20" t="s">
        <v>51</v>
      </c>
      <c r="F359" s="20" t="s">
        <v>52</v>
      </c>
      <c r="G359" s="20" t="s">
        <v>92</v>
      </c>
      <c r="H359" s="20" t="s">
        <v>54</v>
      </c>
      <c r="I359" s="20" t="s">
        <v>130</v>
      </c>
      <c r="J359" s="20" t="s">
        <v>1502</v>
      </c>
      <c r="K359" s="20" t="s">
        <v>1503</v>
      </c>
      <c r="L359" s="19">
        <v>987740456</v>
      </c>
      <c r="M359" s="20"/>
      <c r="N359" s="21" t="s">
        <v>58</v>
      </c>
      <c r="O359" s="20" t="s">
        <v>59</v>
      </c>
    </row>
    <row r="360" spans="1:18" ht="13.8">
      <c r="A360" s="19">
        <v>21718727</v>
      </c>
      <c r="B360" s="20">
        <v>3</v>
      </c>
      <c r="C360" s="20" t="s">
        <v>1504</v>
      </c>
      <c r="D360" s="20" t="s">
        <v>50</v>
      </c>
      <c r="E360" s="20" t="s">
        <v>433</v>
      </c>
      <c r="F360" s="20" t="s">
        <v>157</v>
      </c>
      <c r="G360" s="20" t="s">
        <v>151</v>
      </c>
      <c r="H360" s="20" t="s">
        <v>54</v>
      </c>
      <c r="I360" s="20" t="s">
        <v>229</v>
      </c>
      <c r="J360" s="20" t="s">
        <v>1505</v>
      </c>
      <c r="K360" s="20" t="s">
        <v>1506</v>
      </c>
      <c r="L360" s="19">
        <v>944292499</v>
      </c>
      <c r="M360" s="20">
        <v>933651787</v>
      </c>
      <c r="N360" s="21" t="s">
        <v>58</v>
      </c>
      <c r="O360" s="20" t="s">
        <v>69</v>
      </c>
      <c r="P360" s="26" t="s">
        <v>4716</v>
      </c>
      <c r="Q360" s="26" t="s">
        <v>4717</v>
      </c>
      <c r="R360" s="118">
        <v>45020</v>
      </c>
    </row>
    <row r="361" spans="1:18" ht="13.8">
      <c r="A361" s="19">
        <v>21811459</v>
      </c>
      <c r="B361" s="20">
        <v>8</v>
      </c>
      <c r="C361" s="20" t="s">
        <v>1507</v>
      </c>
      <c r="D361" s="20" t="s">
        <v>50</v>
      </c>
      <c r="E361" s="20" t="s">
        <v>138</v>
      </c>
      <c r="F361" s="20" t="s">
        <v>82</v>
      </c>
      <c r="G361" s="20" t="s">
        <v>53</v>
      </c>
      <c r="H361" s="20" t="s">
        <v>54</v>
      </c>
      <c r="I361" s="20" t="s">
        <v>254</v>
      </c>
      <c r="J361" s="20" t="s">
        <v>1508</v>
      </c>
      <c r="K361" s="20" t="s">
        <v>1509</v>
      </c>
      <c r="L361" s="19">
        <v>981845677</v>
      </c>
      <c r="M361" s="20"/>
      <c r="N361" s="21" t="s">
        <v>58</v>
      </c>
      <c r="O361" s="20" t="s">
        <v>86</v>
      </c>
      <c r="P361" s="26" t="s">
        <v>4676</v>
      </c>
      <c r="Q361" s="26" t="s">
        <v>4677</v>
      </c>
    </row>
    <row r="362" spans="1:18" ht="13.8">
      <c r="A362" s="19">
        <v>21837129</v>
      </c>
      <c r="B362" s="20">
        <v>9</v>
      </c>
      <c r="C362" s="20" t="s">
        <v>1514</v>
      </c>
      <c r="D362" s="20" t="s">
        <v>50</v>
      </c>
      <c r="E362" s="20" t="s">
        <v>129</v>
      </c>
      <c r="F362" s="20" t="s">
        <v>65</v>
      </c>
      <c r="G362" s="20" t="s">
        <v>92</v>
      </c>
      <c r="H362" s="20" t="s">
        <v>54</v>
      </c>
      <c r="I362" s="20" t="s">
        <v>285</v>
      </c>
      <c r="J362" s="20" t="s">
        <v>1515</v>
      </c>
      <c r="K362" s="20" t="s">
        <v>1516</v>
      </c>
      <c r="L362" s="19">
        <v>959492692</v>
      </c>
      <c r="M362" s="20"/>
      <c r="N362" s="21" t="s">
        <v>58</v>
      </c>
      <c r="O362" s="20" t="s">
        <v>69</v>
      </c>
      <c r="P362" s="26" t="s">
        <v>4674</v>
      </c>
      <c r="Q362" s="119" t="s">
        <v>4770</v>
      </c>
      <c r="R362" s="118">
        <v>45020</v>
      </c>
    </row>
    <row r="363" spans="1:18" ht="13.8">
      <c r="A363" s="19">
        <v>26498265</v>
      </c>
      <c r="B363" s="20">
        <v>0</v>
      </c>
      <c r="C363" s="20" t="s">
        <v>1517</v>
      </c>
      <c r="D363" s="20" t="s">
        <v>50</v>
      </c>
      <c r="E363" s="20" t="s">
        <v>51</v>
      </c>
      <c r="F363" s="20" t="s">
        <v>52</v>
      </c>
      <c r="G363" s="20" t="s">
        <v>92</v>
      </c>
      <c r="H363" s="20" t="s">
        <v>54</v>
      </c>
      <c r="I363" s="20" t="s">
        <v>285</v>
      </c>
      <c r="J363" s="20" t="s">
        <v>1518</v>
      </c>
      <c r="K363" s="20" t="s">
        <v>1519</v>
      </c>
      <c r="L363" s="19">
        <v>946279288</v>
      </c>
      <c r="M363" s="20"/>
      <c r="N363" s="21" t="s">
        <v>58</v>
      </c>
      <c r="O363" s="20" t="s">
        <v>59</v>
      </c>
    </row>
    <row r="364" spans="1:18" ht="13.8">
      <c r="A364" s="19">
        <v>21607100</v>
      </c>
      <c r="B364" s="20" t="s">
        <v>142</v>
      </c>
      <c r="C364" s="20" t="s">
        <v>1520</v>
      </c>
      <c r="D364" s="20" t="s">
        <v>50</v>
      </c>
      <c r="E364" s="20" t="s">
        <v>368</v>
      </c>
      <c r="F364" s="20" t="s">
        <v>52</v>
      </c>
      <c r="G364" s="20" t="s">
        <v>92</v>
      </c>
      <c r="H364" s="20" t="s">
        <v>54</v>
      </c>
      <c r="I364" s="20" t="s">
        <v>55</v>
      </c>
      <c r="J364" s="20" t="s">
        <v>1521</v>
      </c>
      <c r="K364" s="20" t="s">
        <v>1522</v>
      </c>
      <c r="L364" s="19">
        <v>997291155</v>
      </c>
      <c r="M364" s="20"/>
      <c r="N364" s="21" t="s">
        <v>58</v>
      </c>
      <c r="O364" s="20" t="s">
        <v>108</v>
      </c>
    </row>
    <row r="365" spans="1:18" ht="13.8">
      <c r="A365" s="19">
        <v>21616997</v>
      </c>
      <c r="B365" s="20">
        <v>2</v>
      </c>
      <c r="C365" s="20" t="s">
        <v>1523</v>
      </c>
      <c r="D365" s="20" t="s">
        <v>50</v>
      </c>
      <c r="E365" s="20" t="s">
        <v>104</v>
      </c>
      <c r="F365" s="20" t="s">
        <v>52</v>
      </c>
      <c r="G365" s="20" t="s">
        <v>92</v>
      </c>
      <c r="H365" s="20" t="s">
        <v>54</v>
      </c>
      <c r="I365" s="20" t="s">
        <v>144</v>
      </c>
      <c r="J365" s="20" t="s">
        <v>1524</v>
      </c>
      <c r="K365" s="20" t="s">
        <v>1525</v>
      </c>
      <c r="L365" s="19">
        <v>944053280</v>
      </c>
      <c r="M365" s="20"/>
      <c r="N365" s="21" t="s">
        <v>58</v>
      </c>
      <c r="O365" s="20" t="s">
        <v>108</v>
      </c>
    </row>
    <row r="366" spans="1:18" ht="13.8">
      <c r="A366" s="19">
        <v>21635580</v>
      </c>
      <c r="B366" s="20">
        <v>6</v>
      </c>
      <c r="C366" s="20" t="s">
        <v>1526</v>
      </c>
      <c r="D366" s="20" t="s">
        <v>50</v>
      </c>
      <c r="E366" s="20" t="s">
        <v>64</v>
      </c>
      <c r="F366" s="20" t="s">
        <v>65</v>
      </c>
      <c r="G366" s="20" t="s">
        <v>92</v>
      </c>
      <c r="H366" s="20" t="s">
        <v>54</v>
      </c>
      <c r="I366" s="20" t="s">
        <v>950</v>
      </c>
      <c r="J366" s="20" t="s">
        <v>1527</v>
      </c>
      <c r="K366" s="20" t="s">
        <v>1528</v>
      </c>
      <c r="L366" s="19">
        <v>995204011</v>
      </c>
      <c r="M366" s="20">
        <v>995204011</v>
      </c>
      <c r="N366" s="21" t="s">
        <v>58</v>
      </c>
      <c r="O366" s="20" t="s">
        <v>69</v>
      </c>
      <c r="P366" s="26" t="s">
        <v>4666</v>
      </c>
      <c r="Q366" s="26" t="s">
        <v>4667</v>
      </c>
    </row>
    <row r="367" spans="1:18" ht="13.8">
      <c r="A367" s="19">
        <v>21660667</v>
      </c>
      <c r="B367" s="20">
        <v>1</v>
      </c>
      <c r="C367" s="20" t="s">
        <v>1533</v>
      </c>
      <c r="D367" s="20" t="s">
        <v>50</v>
      </c>
      <c r="E367" s="20" t="s">
        <v>177</v>
      </c>
      <c r="F367" s="20" t="s">
        <v>178</v>
      </c>
      <c r="G367" s="20" t="s">
        <v>279</v>
      </c>
      <c r="H367" s="20" t="s">
        <v>54</v>
      </c>
      <c r="I367" s="20" t="s">
        <v>66</v>
      </c>
      <c r="J367" s="20" t="s">
        <v>1534</v>
      </c>
      <c r="K367" s="20" t="s">
        <v>1535</v>
      </c>
      <c r="L367" s="20" t="s">
        <v>50</v>
      </c>
      <c r="M367" s="20"/>
      <c r="N367" s="21" t="s">
        <v>58</v>
      </c>
      <c r="O367" s="20" t="s">
        <v>181</v>
      </c>
      <c r="P367" s="26" t="s">
        <v>4680</v>
      </c>
      <c r="Q367" s="26" t="s">
        <v>4681</v>
      </c>
    </row>
    <row r="368" spans="1:18" ht="13.8">
      <c r="A368" s="19">
        <v>21630512</v>
      </c>
      <c r="B368" s="20">
        <v>4</v>
      </c>
      <c r="C368" s="20" t="s">
        <v>1536</v>
      </c>
      <c r="D368" s="20" t="s">
        <v>50</v>
      </c>
      <c r="E368" s="20" t="s">
        <v>637</v>
      </c>
      <c r="F368" s="20" t="s">
        <v>82</v>
      </c>
      <c r="G368" s="20" t="s">
        <v>92</v>
      </c>
      <c r="H368" s="20" t="s">
        <v>54</v>
      </c>
      <c r="I368" s="20" t="s">
        <v>254</v>
      </c>
      <c r="J368" s="20" t="s">
        <v>1537</v>
      </c>
      <c r="K368" s="20" t="s">
        <v>1538</v>
      </c>
      <c r="L368" s="19">
        <v>964941011</v>
      </c>
      <c r="M368" s="20"/>
      <c r="N368" s="21" t="s">
        <v>58</v>
      </c>
      <c r="O368" s="20" t="s">
        <v>86</v>
      </c>
      <c r="P368" s="26" t="s">
        <v>4739</v>
      </c>
      <c r="Q368" s="26" t="s">
        <v>4740</v>
      </c>
      <c r="R368" s="26" t="s">
        <v>4741</v>
      </c>
    </row>
    <row r="369" spans="1:18" ht="13.8">
      <c r="A369" s="19">
        <v>21630638</v>
      </c>
      <c r="B369" s="20">
        <v>4</v>
      </c>
      <c r="C369" s="20" t="s">
        <v>1539</v>
      </c>
      <c r="D369" s="20" t="s">
        <v>50</v>
      </c>
      <c r="E369" s="20" t="s">
        <v>368</v>
      </c>
      <c r="F369" s="20" t="s">
        <v>52</v>
      </c>
      <c r="G369" s="20" t="s">
        <v>92</v>
      </c>
      <c r="H369" s="20" t="s">
        <v>54</v>
      </c>
      <c r="I369" s="20" t="s">
        <v>66</v>
      </c>
      <c r="J369" s="20" t="s">
        <v>1540</v>
      </c>
      <c r="K369" s="20" t="s">
        <v>1541</v>
      </c>
      <c r="L369" s="20" t="s">
        <v>50</v>
      </c>
      <c r="M369" s="20">
        <v>996770668</v>
      </c>
      <c r="N369" s="21" t="s">
        <v>58</v>
      </c>
      <c r="O369" s="20" t="s">
        <v>108</v>
      </c>
    </row>
    <row r="370" spans="1:18" ht="13.8">
      <c r="A370" s="19">
        <v>21638149</v>
      </c>
      <c r="B370" s="20">
        <v>1</v>
      </c>
      <c r="C370" s="20" t="s">
        <v>1542</v>
      </c>
      <c r="D370" s="20" t="s">
        <v>50</v>
      </c>
      <c r="E370" s="20" t="s">
        <v>641</v>
      </c>
      <c r="F370" s="20" t="s">
        <v>65</v>
      </c>
      <c r="G370" s="20" t="s">
        <v>53</v>
      </c>
      <c r="H370" s="20" t="s">
        <v>54</v>
      </c>
      <c r="I370" s="20" t="s">
        <v>66</v>
      </c>
      <c r="J370" s="20" t="s">
        <v>1543</v>
      </c>
      <c r="K370" s="20" t="s">
        <v>1544</v>
      </c>
      <c r="L370" s="19">
        <v>945178204</v>
      </c>
      <c r="M370" s="20"/>
      <c r="N370" s="21" t="s">
        <v>58</v>
      </c>
      <c r="O370" s="20" t="s">
        <v>69</v>
      </c>
      <c r="P370" s="26" t="s">
        <v>4742</v>
      </c>
      <c r="Q370" s="26" t="s">
        <v>4743</v>
      </c>
      <c r="R370" s="118">
        <v>45020</v>
      </c>
    </row>
    <row r="371" spans="1:18" ht="13.8">
      <c r="A371" s="19">
        <v>21697300</v>
      </c>
      <c r="B371" s="20">
        <v>3</v>
      </c>
      <c r="C371" s="20" t="s">
        <v>1545</v>
      </c>
      <c r="D371" s="20" t="s">
        <v>50</v>
      </c>
      <c r="E371" s="20" t="s">
        <v>606</v>
      </c>
      <c r="F371" s="20" t="s">
        <v>91</v>
      </c>
      <c r="G371" s="20" t="s">
        <v>92</v>
      </c>
      <c r="H371" s="20" t="s">
        <v>54</v>
      </c>
      <c r="I371" s="20" t="s">
        <v>83</v>
      </c>
      <c r="J371" s="20" t="s">
        <v>1546</v>
      </c>
      <c r="K371" s="20" t="s">
        <v>1547</v>
      </c>
      <c r="L371" s="19">
        <v>961228147</v>
      </c>
      <c r="M371" s="20"/>
      <c r="N371" s="21" t="s">
        <v>58</v>
      </c>
      <c r="O371" s="20" t="s">
        <v>69</v>
      </c>
      <c r="P371" s="26" t="s">
        <v>4734</v>
      </c>
      <c r="Q371" s="26" t="s">
        <v>4735</v>
      </c>
      <c r="R371" s="118">
        <v>45020</v>
      </c>
    </row>
    <row r="372" spans="1:18" ht="13.8">
      <c r="A372" s="19">
        <v>21479875</v>
      </c>
      <c r="B372" s="20">
        <v>1</v>
      </c>
      <c r="C372" s="20" t="s">
        <v>1548</v>
      </c>
      <c r="D372" s="20" t="s">
        <v>50</v>
      </c>
      <c r="E372" s="20" t="s">
        <v>400</v>
      </c>
      <c r="F372" s="20" t="s">
        <v>91</v>
      </c>
      <c r="G372" s="20" t="s">
        <v>53</v>
      </c>
      <c r="H372" s="20" t="s">
        <v>54</v>
      </c>
      <c r="I372" s="20" t="s">
        <v>66</v>
      </c>
      <c r="J372" s="20" t="s">
        <v>1549</v>
      </c>
      <c r="K372" s="20" t="s">
        <v>1550</v>
      </c>
      <c r="L372" s="19">
        <v>945140906</v>
      </c>
      <c r="M372" s="20"/>
      <c r="N372" s="21" t="s">
        <v>58</v>
      </c>
      <c r="O372" s="20" t="s">
        <v>95</v>
      </c>
      <c r="P372" s="26" t="s">
        <v>4710</v>
      </c>
      <c r="Q372" s="26" t="s">
        <v>4711</v>
      </c>
      <c r="R372" s="118">
        <v>45020</v>
      </c>
    </row>
    <row r="373" spans="1:18" ht="13.8">
      <c r="A373" s="19">
        <v>25036515</v>
      </c>
      <c r="B373" s="20">
        <v>2</v>
      </c>
      <c r="C373" s="20" t="s">
        <v>1554</v>
      </c>
      <c r="D373" s="20" t="s">
        <v>50</v>
      </c>
      <c r="E373" s="20" t="s">
        <v>456</v>
      </c>
      <c r="F373" s="20" t="s">
        <v>82</v>
      </c>
      <c r="G373" s="20" t="s">
        <v>53</v>
      </c>
      <c r="H373" s="20" t="s">
        <v>54</v>
      </c>
      <c r="I373" s="20" t="s">
        <v>66</v>
      </c>
      <c r="J373" s="20" t="s">
        <v>1555</v>
      </c>
      <c r="K373" s="20" t="s">
        <v>1556</v>
      </c>
      <c r="L373" s="19">
        <v>945567329</v>
      </c>
      <c r="M373" s="20"/>
      <c r="N373" s="21" t="s">
        <v>58</v>
      </c>
      <c r="O373" s="20" t="s">
        <v>86</v>
      </c>
    </row>
    <row r="374" spans="1:18" ht="13.8">
      <c r="A374" s="19">
        <v>27232851</v>
      </c>
      <c r="B374" s="20" t="s">
        <v>142</v>
      </c>
      <c r="C374" s="20" t="s">
        <v>1557</v>
      </c>
      <c r="D374" s="20" t="s">
        <v>50</v>
      </c>
      <c r="E374" s="20" t="s">
        <v>557</v>
      </c>
      <c r="F374" s="20" t="s">
        <v>91</v>
      </c>
      <c r="G374" s="20" t="s">
        <v>92</v>
      </c>
      <c r="H374" s="20" t="s">
        <v>54</v>
      </c>
      <c r="I374" s="20" t="s">
        <v>66</v>
      </c>
      <c r="J374" s="20" t="s">
        <v>1558</v>
      </c>
      <c r="K374" s="20" t="s">
        <v>1559</v>
      </c>
      <c r="L374" s="19">
        <v>936538921</v>
      </c>
      <c r="M374" s="20"/>
      <c r="N374" s="21" t="s">
        <v>58</v>
      </c>
      <c r="O374" s="20" t="s">
        <v>95</v>
      </c>
      <c r="P374" s="26" t="s">
        <v>4725</v>
      </c>
      <c r="Q374" s="26" t="s">
        <v>4726</v>
      </c>
      <c r="R374" s="118">
        <v>45020</v>
      </c>
    </row>
    <row r="375" spans="1:18" ht="14.4">
      <c r="A375" s="19">
        <v>21801106</v>
      </c>
      <c r="B375" s="20">
        <v>3</v>
      </c>
      <c r="C375" s="20" t="s">
        <v>1560</v>
      </c>
      <c r="D375" s="20" t="s">
        <v>50</v>
      </c>
      <c r="E375" s="20" t="s">
        <v>382</v>
      </c>
      <c r="F375" s="20" t="s">
        <v>82</v>
      </c>
      <c r="G375" s="20" t="s">
        <v>92</v>
      </c>
      <c r="H375" s="20" t="s">
        <v>54</v>
      </c>
      <c r="I375" s="20" t="s">
        <v>66</v>
      </c>
      <c r="J375" s="20" t="s">
        <v>1561</v>
      </c>
      <c r="K375" s="20" t="s">
        <v>1562</v>
      </c>
      <c r="L375" s="19">
        <v>965880649</v>
      </c>
      <c r="M375" s="20"/>
      <c r="N375" s="21" t="s">
        <v>58</v>
      </c>
      <c r="O375" s="20" t="s">
        <v>86</v>
      </c>
      <c r="P375" s="122" t="s">
        <v>4708</v>
      </c>
      <c r="Q375" s="122" t="s">
        <v>4709</v>
      </c>
    </row>
    <row r="376" spans="1:18" ht="13.8">
      <c r="A376" s="19">
        <v>21667070</v>
      </c>
      <c r="B376" s="20">
        <v>1</v>
      </c>
      <c r="C376" s="20" t="s">
        <v>1563</v>
      </c>
      <c r="D376" s="20" t="s">
        <v>50</v>
      </c>
      <c r="E376" s="20" t="s">
        <v>202</v>
      </c>
      <c r="F376" s="20" t="s">
        <v>82</v>
      </c>
      <c r="G376" s="20" t="s">
        <v>53</v>
      </c>
      <c r="H376" s="20" t="s">
        <v>54</v>
      </c>
      <c r="I376" s="20" t="s">
        <v>66</v>
      </c>
      <c r="J376" s="20" t="s">
        <v>1564</v>
      </c>
      <c r="K376" s="20" t="s">
        <v>1565</v>
      </c>
      <c r="L376" s="19">
        <v>920861098</v>
      </c>
      <c r="M376" s="20"/>
      <c r="N376" s="21" t="s">
        <v>58</v>
      </c>
      <c r="O376" s="20" t="s">
        <v>86</v>
      </c>
      <c r="P376" s="26" t="s">
        <v>4686</v>
      </c>
      <c r="Q376" s="124" t="s">
        <v>4687</v>
      </c>
    </row>
    <row r="377" spans="1:18" ht="13.8">
      <c r="A377" s="19">
        <v>21707188</v>
      </c>
      <c r="B377" s="20">
        <v>7</v>
      </c>
      <c r="C377" s="20" t="s">
        <v>1566</v>
      </c>
      <c r="D377" s="20" t="s">
        <v>50</v>
      </c>
      <c r="E377" s="20" t="s">
        <v>113</v>
      </c>
      <c r="F377" s="20" t="s">
        <v>82</v>
      </c>
      <c r="G377" s="20" t="s">
        <v>92</v>
      </c>
      <c r="H377" s="20" t="s">
        <v>54</v>
      </c>
      <c r="I377" s="20" t="s">
        <v>66</v>
      </c>
      <c r="J377" s="20" t="s">
        <v>1567</v>
      </c>
      <c r="K377" s="20" t="s">
        <v>1568</v>
      </c>
      <c r="L377" s="19">
        <v>992117670</v>
      </c>
      <c r="M377" s="20"/>
      <c r="N377" s="21" t="s">
        <v>58</v>
      </c>
      <c r="O377" s="20" t="s">
        <v>86</v>
      </c>
      <c r="P377" s="26" t="s">
        <v>4672</v>
      </c>
      <c r="Q377" s="26" t="s">
        <v>4673</v>
      </c>
    </row>
    <row r="378" spans="1:18" ht="13.8">
      <c r="A378" s="19">
        <v>26508818</v>
      </c>
      <c r="B378" s="20" t="s">
        <v>142</v>
      </c>
      <c r="C378" s="20" t="s">
        <v>1569</v>
      </c>
      <c r="D378" s="20" t="s">
        <v>50</v>
      </c>
      <c r="E378" s="20" t="s">
        <v>557</v>
      </c>
      <c r="F378" s="20" t="s">
        <v>91</v>
      </c>
      <c r="G378" s="20" t="s">
        <v>92</v>
      </c>
      <c r="H378" s="20" t="s">
        <v>54</v>
      </c>
      <c r="I378" s="20" t="s">
        <v>105</v>
      </c>
      <c r="J378" s="20" t="s">
        <v>1570</v>
      </c>
      <c r="K378" s="20" t="s">
        <v>1571</v>
      </c>
      <c r="L378" s="19">
        <v>945033138</v>
      </c>
      <c r="M378" s="20"/>
      <c r="N378" s="21" t="s">
        <v>58</v>
      </c>
      <c r="O378" s="20" t="s">
        <v>95</v>
      </c>
      <c r="P378" s="26" t="s">
        <v>4725</v>
      </c>
      <c r="Q378" s="26" t="s">
        <v>4726</v>
      </c>
      <c r="R378" s="118">
        <v>45020</v>
      </c>
    </row>
    <row r="379" spans="1:18" ht="14.4">
      <c r="A379" s="19">
        <v>21569190</v>
      </c>
      <c r="B379" s="20" t="s">
        <v>142</v>
      </c>
      <c r="C379" s="20" t="s">
        <v>1578</v>
      </c>
      <c r="D379" s="20" t="s">
        <v>50</v>
      </c>
      <c r="E379" s="20" t="s">
        <v>271</v>
      </c>
      <c r="F379" s="20" t="s">
        <v>82</v>
      </c>
      <c r="G379" s="20" t="s">
        <v>53</v>
      </c>
      <c r="H379" s="20" t="s">
        <v>54</v>
      </c>
      <c r="I379" s="20" t="s">
        <v>66</v>
      </c>
      <c r="J379" s="20" t="s">
        <v>1579</v>
      </c>
      <c r="K379" s="20" t="s">
        <v>1580</v>
      </c>
      <c r="L379" s="19">
        <v>945144111</v>
      </c>
      <c r="M379" s="20"/>
      <c r="N379" s="21" t="s">
        <v>58</v>
      </c>
      <c r="O379" s="20" t="s">
        <v>86</v>
      </c>
      <c r="P379" s="122" t="s">
        <v>4694</v>
      </c>
      <c r="Q379" s="122" t="s">
        <v>4695</v>
      </c>
    </row>
    <row r="380" spans="1:18" ht="13.8">
      <c r="A380" s="19">
        <v>21618252</v>
      </c>
      <c r="B380" s="20">
        <v>9</v>
      </c>
      <c r="C380" s="20" t="s">
        <v>1581</v>
      </c>
      <c r="D380" s="20" t="s">
        <v>50</v>
      </c>
      <c r="E380" s="20" t="s">
        <v>51</v>
      </c>
      <c r="F380" s="20" t="s">
        <v>52</v>
      </c>
      <c r="G380" s="20" t="s">
        <v>53</v>
      </c>
      <c r="H380" s="20" t="s">
        <v>54</v>
      </c>
      <c r="I380" s="20" t="s">
        <v>66</v>
      </c>
      <c r="J380" s="20" t="s">
        <v>1582</v>
      </c>
      <c r="K380" s="20" t="s">
        <v>1583</v>
      </c>
      <c r="L380" s="19">
        <v>947891527</v>
      </c>
      <c r="M380" s="20"/>
      <c r="N380" s="21" t="s">
        <v>58</v>
      </c>
      <c r="O380" s="20" t="s">
        <v>59</v>
      </c>
    </row>
    <row r="381" spans="1:18" ht="13.8">
      <c r="A381" s="19">
        <v>21855444</v>
      </c>
      <c r="B381" s="20" t="s">
        <v>142</v>
      </c>
      <c r="C381" s="20" t="s">
        <v>1584</v>
      </c>
      <c r="D381" s="20" t="s">
        <v>50</v>
      </c>
      <c r="E381" s="20" t="s">
        <v>359</v>
      </c>
      <c r="F381" s="20" t="s">
        <v>119</v>
      </c>
      <c r="G381" s="20" t="s">
        <v>53</v>
      </c>
      <c r="H381" s="20" t="s">
        <v>54</v>
      </c>
      <c r="I381" s="20" t="s">
        <v>105</v>
      </c>
      <c r="J381" s="20" t="s">
        <v>1585</v>
      </c>
      <c r="K381" s="20" t="s">
        <v>1586</v>
      </c>
      <c r="L381" s="20" t="s">
        <v>50</v>
      </c>
      <c r="M381" s="20">
        <v>932065703</v>
      </c>
      <c r="N381" s="21" t="s">
        <v>58</v>
      </c>
      <c r="O381" s="20" t="s">
        <v>123</v>
      </c>
    </row>
    <row r="382" spans="1:18" ht="13.8">
      <c r="A382" s="19">
        <v>24671778</v>
      </c>
      <c r="B382" s="20">
        <v>8</v>
      </c>
      <c r="C382" s="20" t="s">
        <v>1587</v>
      </c>
      <c r="D382" s="20" t="s">
        <v>50</v>
      </c>
      <c r="E382" s="20" t="s">
        <v>368</v>
      </c>
      <c r="F382" s="20" t="s">
        <v>52</v>
      </c>
      <c r="G382" s="20" t="s">
        <v>92</v>
      </c>
      <c r="H382" s="20" t="s">
        <v>54</v>
      </c>
      <c r="I382" s="20" t="s">
        <v>105</v>
      </c>
      <c r="J382" s="20" t="s">
        <v>1588</v>
      </c>
      <c r="K382" s="20" t="s">
        <v>1589</v>
      </c>
      <c r="L382" s="20" t="s">
        <v>50</v>
      </c>
      <c r="M382" s="20"/>
      <c r="N382" s="21" t="s">
        <v>58</v>
      </c>
      <c r="O382" s="20" t="s">
        <v>108</v>
      </c>
    </row>
    <row r="383" spans="1:18" ht="14.4">
      <c r="A383" s="19">
        <v>26181851</v>
      </c>
      <c r="B383" s="20">
        <v>5</v>
      </c>
      <c r="C383" s="20" t="s">
        <v>1593</v>
      </c>
      <c r="D383" s="20" t="s">
        <v>50</v>
      </c>
      <c r="E383" s="20" t="s">
        <v>220</v>
      </c>
      <c r="F383" s="20" t="s">
        <v>65</v>
      </c>
      <c r="G383" s="20" t="s">
        <v>53</v>
      </c>
      <c r="H383" s="20" t="s">
        <v>54</v>
      </c>
      <c r="I383" s="20" t="s">
        <v>105</v>
      </c>
      <c r="J383" s="20" t="s">
        <v>1594</v>
      </c>
      <c r="K383" s="20" t="s">
        <v>1595</v>
      </c>
      <c r="L383" s="19">
        <v>920896113</v>
      </c>
      <c r="M383" s="20"/>
      <c r="N383" s="21" t="s">
        <v>58</v>
      </c>
      <c r="O383" s="20" t="s">
        <v>69</v>
      </c>
      <c r="P383" s="122" t="s">
        <v>4704</v>
      </c>
      <c r="Q383" s="122" t="s">
        <v>4705</v>
      </c>
      <c r="R383" s="118">
        <v>45020</v>
      </c>
    </row>
    <row r="384" spans="1:18" ht="14.4">
      <c r="A384" s="19">
        <v>21672871</v>
      </c>
      <c r="B384" s="20">
        <v>8</v>
      </c>
      <c r="C384" s="20" t="s">
        <v>1596</v>
      </c>
      <c r="D384" s="20" t="s">
        <v>50</v>
      </c>
      <c r="E384" s="20" t="s">
        <v>220</v>
      </c>
      <c r="F384" s="20" t="s">
        <v>65</v>
      </c>
      <c r="G384" s="20" t="s">
        <v>92</v>
      </c>
      <c r="H384" s="20" t="s">
        <v>54</v>
      </c>
      <c r="I384" s="20" t="s">
        <v>285</v>
      </c>
      <c r="J384" s="20" t="s">
        <v>1597</v>
      </c>
      <c r="K384" s="20" t="s">
        <v>1598</v>
      </c>
      <c r="L384" s="20" t="s">
        <v>50</v>
      </c>
      <c r="M384" s="20"/>
      <c r="N384" s="21" t="s">
        <v>58</v>
      </c>
      <c r="O384" s="20" t="s">
        <v>69</v>
      </c>
      <c r="P384" s="122" t="s">
        <v>4704</v>
      </c>
      <c r="Q384" s="122" t="s">
        <v>4705</v>
      </c>
      <c r="R384" s="118">
        <v>45020</v>
      </c>
    </row>
    <row r="385" spans="1:18" ht="13.8">
      <c r="A385" s="19">
        <v>21677818</v>
      </c>
      <c r="B385" s="20">
        <v>9</v>
      </c>
      <c r="C385" s="20" t="s">
        <v>1599</v>
      </c>
      <c r="D385" s="20" t="s">
        <v>50</v>
      </c>
      <c r="E385" s="20" t="s">
        <v>252</v>
      </c>
      <c r="F385" s="20" t="s">
        <v>253</v>
      </c>
      <c r="G385" s="20" t="s">
        <v>53</v>
      </c>
      <c r="H385" s="20" t="s">
        <v>54</v>
      </c>
      <c r="I385" s="20" t="s">
        <v>55</v>
      </c>
      <c r="J385" s="20" t="s">
        <v>1600</v>
      </c>
      <c r="K385" s="20" t="s">
        <v>1601</v>
      </c>
      <c r="L385" s="20" t="s">
        <v>50</v>
      </c>
      <c r="M385" s="20"/>
      <c r="N385" s="21" t="s">
        <v>58</v>
      </c>
      <c r="O385" s="20" t="s">
        <v>123</v>
      </c>
      <c r="P385" s="125" t="s">
        <v>4692</v>
      </c>
      <c r="Q385" s="124" t="s">
        <v>4693</v>
      </c>
      <c r="R385" s="118">
        <v>45020</v>
      </c>
    </row>
    <row r="386" spans="1:18" ht="13.8">
      <c r="A386" s="19">
        <v>21637796</v>
      </c>
      <c r="B386" s="20">
        <v>6</v>
      </c>
      <c r="C386" s="20" t="s">
        <v>1602</v>
      </c>
      <c r="D386" s="20" t="s">
        <v>50</v>
      </c>
      <c r="E386" s="20" t="s">
        <v>129</v>
      </c>
      <c r="F386" s="20" t="s">
        <v>65</v>
      </c>
      <c r="G386" s="20" t="s">
        <v>53</v>
      </c>
      <c r="H386" s="20" t="s">
        <v>54</v>
      </c>
      <c r="I386" s="20" t="s">
        <v>66</v>
      </c>
      <c r="J386" s="20" t="s">
        <v>1603</v>
      </c>
      <c r="K386" s="20" t="s">
        <v>1604</v>
      </c>
      <c r="L386" s="20" t="s">
        <v>50</v>
      </c>
      <c r="M386" s="20"/>
      <c r="N386" s="21" t="s">
        <v>58</v>
      </c>
      <c r="O386" s="20" t="s">
        <v>69</v>
      </c>
      <c r="P386" s="26" t="s">
        <v>4674</v>
      </c>
      <c r="Q386" s="119" t="s">
        <v>4771</v>
      </c>
      <c r="R386" s="118">
        <v>45020</v>
      </c>
    </row>
    <row r="387" spans="1:18" ht="13.8">
      <c r="A387" s="19">
        <v>21805825</v>
      </c>
      <c r="B387" s="20">
        <v>6</v>
      </c>
      <c r="C387" s="20" t="s">
        <v>1605</v>
      </c>
      <c r="D387" s="20" t="s">
        <v>50</v>
      </c>
      <c r="E387" s="20" t="s">
        <v>252</v>
      </c>
      <c r="F387" s="20" t="s">
        <v>253</v>
      </c>
      <c r="G387" s="20" t="s">
        <v>53</v>
      </c>
      <c r="H387" s="20" t="s">
        <v>54</v>
      </c>
      <c r="I387" s="20" t="s">
        <v>66</v>
      </c>
      <c r="J387" s="20" t="s">
        <v>1606</v>
      </c>
      <c r="K387" s="20" t="s">
        <v>1607</v>
      </c>
      <c r="L387" s="19">
        <v>953009363</v>
      </c>
      <c r="M387" s="20"/>
      <c r="N387" s="21" t="s">
        <v>58</v>
      </c>
      <c r="O387" s="20" t="s">
        <v>123</v>
      </c>
      <c r="P387" s="125" t="s">
        <v>4692</v>
      </c>
      <c r="Q387" s="124" t="s">
        <v>4693</v>
      </c>
      <c r="R387" s="118">
        <v>45020</v>
      </c>
    </row>
    <row r="388" spans="1:18" ht="13.8">
      <c r="A388" s="19">
        <v>21618181</v>
      </c>
      <c r="B388" s="20">
        <v>6</v>
      </c>
      <c r="C388" s="20" t="s">
        <v>1608</v>
      </c>
      <c r="D388" s="20" t="s">
        <v>50</v>
      </c>
      <c r="E388" s="20" t="s">
        <v>368</v>
      </c>
      <c r="F388" s="20" t="s">
        <v>52</v>
      </c>
      <c r="G388" s="20" t="s">
        <v>92</v>
      </c>
      <c r="H388" s="20" t="s">
        <v>54</v>
      </c>
      <c r="I388" s="20" t="s">
        <v>66</v>
      </c>
      <c r="J388" s="20" t="s">
        <v>1609</v>
      </c>
      <c r="K388" s="20" t="s">
        <v>1610</v>
      </c>
      <c r="L388" s="19">
        <v>966906305</v>
      </c>
      <c r="M388" s="20"/>
      <c r="N388" s="21" t="s">
        <v>58</v>
      </c>
      <c r="O388" s="20" t="s">
        <v>108</v>
      </c>
    </row>
    <row r="389" spans="1:18" ht="13.8">
      <c r="A389" s="19">
        <v>21732328</v>
      </c>
      <c r="B389" s="20">
        <v>2</v>
      </c>
      <c r="C389" s="20" t="s">
        <v>1612</v>
      </c>
      <c r="D389" s="20" t="s">
        <v>50</v>
      </c>
      <c r="E389" s="20" t="s">
        <v>1613</v>
      </c>
      <c r="F389" s="20" t="s">
        <v>82</v>
      </c>
      <c r="G389" s="20" t="s">
        <v>92</v>
      </c>
      <c r="H389" s="20" t="s">
        <v>54</v>
      </c>
      <c r="I389" s="20" t="s">
        <v>83</v>
      </c>
      <c r="J389" s="20" t="s">
        <v>1614</v>
      </c>
      <c r="K389" s="20" t="s">
        <v>1615</v>
      </c>
      <c r="L389" s="19">
        <v>921676596</v>
      </c>
      <c r="M389" s="20">
        <v>933278880</v>
      </c>
      <c r="N389" s="21" t="s">
        <v>58</v>
      </c>
      <c r="O389" s="20" t="s">
        <v>86</v>
      </c>
      <c r="P389" s="26" t="s">
        <v>4700</v>
      </c>
      <c r="Q389" s="26" t="s">
        <v>4701</v>
      </c>
    </row>
    <row r="390" spans="1:18" ht="13.8">
      <c r="A390" s="19">
        <v>21490400</v>
      </c>
      <c r="B390" s="20">
        <v>4</v>
      </c>
      <c r="C390" s="20" t="s">
        <v>1617</v>
      </c>
      <c r="D390" s="20" t="s">
        <v>50</v>
      </c>
      <c r="E390" s="20" t="s">
        <v>198</v>
      </c>
      <c r="F390" s="20" t="s">
        <v>65</v>
      </c>
      <c r="G390" s="20" t="s">
        <v>92</v>
      </c>
      <c r="H390" s="20" t="s">
        <v>54</v>
      </c>
      <c r="I390" s="20" t="s">
        <v>66</v>
      </c>
      <c r="J390" s="20" t="s">
        <v>1618</v>
      </c>
      <c r="K390" s="20" t="s">
        <v>1619</v>
      </c>
      <c r="L390" s="19">
        <v>987009928</v>
      </c>
      <c r="M390" s="20">
        <v>986407949</v>
      </c>
      <c r="N390" s="21" t="s">
        <v>58</v>
      </c>
      <c r="O390" s="20" t="s">
        <v>123</v>
      </c>
      <c r="P390" s="26" t="s">
        <v>4684</v>
      </c>
      <c r="Q390" s="123" t="s">
        <v>4685</v>
      </c>
      <c r="R390" s="118">
        <v>45020</v>
      </c>
    </row>
    <row r="391" spans="1:18" ht="13.8">
      <c r="A391" s="19">
        <v>21795139</v>
      </c>
      <c r="B391" s="20">
        <v>9</v>
      </c>
      <c r="C391" s="20" t="s">
        <v>1620</v>
      </c>
      <c r="D391" s="20" t="s">
        <v>50</v>
      </c>
      <c r="E391" s="20" t="s">
        <v>368</v>
      </c>
      <c r="F391" s="20" t="s">
        <v>52</v>
      </c>
      <c r="G391" s="20" t="s">
        <v>92</v>
      </c>
      <c r="H391" s="20" t="s">
        <v>54</v>
      </c>
      <c r="I391" s="20" t="s">
        <v>55</v>
      </c>
      <c r="J391" s="20" t="s">
        <v>1621</v>
      </c>
      <c r="K391" s="20" t="s">
        <v>1622</v>
      </c>
      <c r="L391" s="19">
        <v>933014388</v>
      </c>
      <c r="M391" s="20"/>
      <c r="N391" s="21" t="s">
        <v>58</v>
      </c>
      <c r="O391" s="20" t="s">
        <v>108</v>
      </c>
    </row>
    <row r="392" spans="1:18" ht="13.8">
      <c r="A392" s="19">
        <v>21777142</v>
      </c>
      <c r="B392" s="20">
        <v>0</v>
      </c>
      <c r="C392" s="20" t="s">
        <v>1623</v>
      </c>
      <c r="D392" s="20" t="s">
        <v>50</v>
      </c>
      <c r="E392" s="20" t="s">
        <v>64</v>
      </c>
      <c r="F392" s="20" t="s">
        <v>65</v>
      </c>
      <c r="G392" s="20" t="s">
        <v>240</v>
      </c>
      <c r="H392" s="20" t="s">
        <v>54</v>
      </c>
      <c r="I392" s="20" t="s">
        <v>55</v>
      </c>
      <c r="J392" s="20" t="s">
        <v>1624</v>
      </c>
      <c r="K392" s="20" t="s">
        <v>1625</v>
      </c>
      <c r="L392" s="20" t="s">
        <v>50</v>
      </c>
      <c r="M392" s="20">
        <v>945092372</v>
      </c>
      <c r="N392" s="21" t="s">
        <v>58</v>
      </c>
      <c r="O392" s="20" t="s">
        <v>69</v>
      </c>
      <c r="P392" s="26" t="s">
        <v>4772</v>
      </c>
      <c r="Q392" s="26" t="s">
        <v>4773</v>
      </c>
    </row>
    <row r="393" spans="1:18" ht="13.8">
      <c r="A393" s="19">
        <v>21617583</v>
      </c>
      <c r="B393" s="20">
        <v>2</v>
      </c>
      <c r="C393" s="20" t="s">
        <v>1627</v>
      </c>
      <c r="D393" s="20" t="s">
        <v>50</v>
      </c>
      <c r="E393" s="20" t="s">
        <v>156</v>
      </c>
      <c r="F393" s="20" t="s">
        <v>157</v>
      </c>
      <c r="G393" s="20" t="s">
        <v>53</v>
      </c>
      <c r="H393" s="20" t="s">
        <v>54</v>
      </c>
      <c r="I393" s="20" t="s">
        <v>105</v>
      </c>
      <c r="J393" s="20" t="s">
        <v>1628</v>
      </c>
      <c r="K393" s="20" t="s">
        <v>1629</v>
      </c>
      <c r="L393" s="19">
        <v>956984099</v>
      </c>
      <c r="M393" s="20"/>
      <c r="N393" s="21" t="s">
        <v>58</v>
      </c>
      <c r="O393" s="20" t="s">
        <v>69</v>
      </c>
      <c r="P393" s="120" t="s">
        <v>4678</v>
      </c>
      <c r="Q393" s="121" t="s">
        <v>4774</v>
      </c>
      <c r="R393" s="118">
        <v>45020</v>
      </c>
    </row>
    <row r="394" spans="1:18" ht="13.8">
      <c r="A394" s="19">
        <v>21746156</v>
      </c>
      <c r="B394" s="20">
        <v>1</v>
      </c>
      <c r="C394" s="20" t="s">
        <v>1630</v>
      </c>
      <c r="D394" s="20" t="s">
        <v>50</v>
      </c>
      <c r="E394" s="20" t="s">
        <v>202</v>
      </c>
      <c r="F394" s="20" t="s">
        <v>82</v>
      </c>
      <c r="G394" s="20" t="s">
        <v>92</v>
      </c>
      <c r="H394" s="20" t="s">
        <v>54</v>
      </c>
      <c r="I394" s="20" t="s">
        <v>105</v>
      </c>
      <c r="J394" s="20" t="s">
        <v>1631</v>
      </c>
      <c r="K394" s="20" t="s">
        <v>1632</v>
      </c>
      <c r="L394" s="19">
        <v>983191700</v>
      </c>
      <c r="M394" s="20">
        <v>946435432</v>
      </c>
      <c r="N394" s="21" t="s">
        <v>58</v>
      </c>
      <c r="O394" s="20" t="s">
        <v>86</v>
      </c>
      <c r="P394" s="26" t="s">
        <v>4686</v>
      </c>
      <c r="Q394" s="124" t="s">
        <v>4687</v>
      </c>
    </row>
    <row r="395" spans="1:18" ht="13.8">
      <c r="A395" s="19">
        <v>21827401</v>
      </c>
      <c r="B395" s="20">
        <v>3</v>
      </c>
      <c r="C395" s="20" t="s">
        <v>1634</v>
      </c>
      <c r="D395" s="20" t="s">
        <v>50</v>
      </c>
      <c r="E395" s="20" t="s">
        <v>407</v>
      </c>
      <c r="F395" s="20" t="s">
        <v>52</v>
      </c>
      <c r="G395" s="20" t="s">
        <v>53</v>
      </c>
      <c r="H395" s="20" t="s">
        <v>54</v>
      </c>
      <c r="I395" s="20" t="s">
        <v>105</v>
      </c>
      <c r="J395" s="20" t="s">
        <v>1635</v>
      </c>
      <c r="K395" s="20" t="s">
        <v>1636</v>
      </c>
      <c r="L395" s="19">
        <v>920838085</v>
      </c>
      <c r="M395" s="20"/>
      <c r="N395" s="21" t="s">
        <v>58</v>
      </c>
      <c r="O395" s="20" t="s">
        <v>108</v>
      </c>
    </row>
    <row r="396" spans="1:18" ht="13.8">
      <c r="A396" s="19">
        <v>21620795</v>
      </c>
      <c r="B396" s="20">
        <v>5</v>
      </c>
      <c r="C396" s="20" t="s">
        <v>1638</v>
      </c>
      <c r="D396" s="20" t="s">
        <v>50</v>
      </c>
      <c r="E396" s="20" t="s">
        <v>557</v>
      </c>
      <c r="F396" s="20" t="s">
        <v>91</v>
      </c>
      <c r="G396" s="20" t="s">
        <v>92</v>
      </c>
      <c r="H396" s="20" t="s">
        <v>54</v>
      </c>
      <c r="I396" s="20" t="s">
        <v>105</v>
      </c>
      <c r="J396" s="20" t="s">
        <v>1639</v>
      </c>
      <c r="K396" s="20" t="s">
        <v>1640</v>
      </c>
      <c r="L396" s="20" t="s">
        <v>50</v>
      </c>
      <c r="M396" s="20">
        <v>937064216</v>
      </c>
      <c r="N396" s="21" t="s">
        <v>58</v>
      </c>
      <c r="O396" s="20" t="s">
        <v>95</v>
      </c>
      <c r="P396" s="26" t="s">
        <v>4725</v>
      </c>
      <c r="Q396" s="26" t="s">
        <v>4726</v>
      </c>
      <c r="R396" s="118">
        <v>45020</v>
      </c>
    </row>
    <row r="397" spans="1:18" ht="13.8">
      <c r="A397" s="19">
        <v>21242859</v>
      </c>
      <c r="B397" s="20">
        <v>0</v>
      </c>
      <c r="C397" s="20" t="s">
        <v>1641</v>
      </c>
      <c r="D397" s="20" t="s">
        <v>50</v>
      </c>
      <c r="E397" s="20" t="s">
        <v>1351</v>
      </c>
      <c r="F397" s="20" t="s">
        <v>65</v>
      </c>
      <c r="G397" s="20" t="s">
        <v>53</v>
      </c>
      <c r="H397" s="20" t="s">
        <v>54</v>
      </c>
      <c r="I397" s="20" t="s">
        <v>130</v>
      </c>
      <c r="J397" s="20" t="s">
        <v>1642</v>
      </c>
      <c r="K397" s="20" t="s">
        <v>1643</v>
      </c>
      <c r="L397" s="19">
        <v>974884281</v>
      </c>
      <c r="M397" s="20">
        <v>987566391</v>
      </c>
      <c r="N397" s="21" t="s">
        <v>58</v>
      </c>
      <c r="O397" s="20" t="s">
        <v>69</v>
      </c>
    </row>
    <row r="398" spans="1:18" ht="13.8">
      <c r="A398" s="19">
        <v>21766032</v>
      </c>
      <c r="B398" s="20">
        <v>7</v>
      </c>
      <c r="C398" s="20" t="s">
        <v>1645</v>
      </c>
      <c r="D398" s="20" t="s">
        <v>50</v>
      </c>
      <c r="E398" s="20" t="s">
        <v>875</v>
      </c>
      <c r="F398" s="20" t="s">
        <v>119</v>
      </c>
      <c r="G398" s="20" t="s">
        <v>53</v>
      </c>
      <c r="H398" s="20" t="s">
        <v>54</v>
      </c>
      <c r="I398" s="20" t="s">
        <v>83</v>
      </c>
      <c r="J398" s="20" t="s">
        <v>1646</v>
      </c>
      <c r="K398" s="20" t="s">
        <v>1647</v>
      </c>
      <c r="L398" s="19">
        <v>983246862</v>
      </c>
      <c r="M398" s="20">
        <v>995948483</v>
      </c>
      <c r="N398" s="21" t="s">
        <v>58</v>
      </c>
      <c r="O398" s="20" t="s">
        <v>123</v>
      </c>
    </row>
    <row r="399" spans="1:18" ht="13.8">
      <c r="A399" s="19">
        <v>20981542</v>
      </c>
      <c r="B399" s="20">
        <v>7</v>
      </c>
      <c r="C399" s="20" t="s">
        <v>1649</v>
      </c>
      <c r="D399" s="20" t="s">
        <v>50</v>
      </c>
      <c r="E399" s="20" t="s">
        <v>400</v>
      </c>
      <c r="F399" s="20" t="s">
        <v>91</v>
      </c>
      <c r="G399" s="20" t="s">
        <v>151</v>
      </c>
      <c r="H399" s="20" t="s">
        <v>54</v>
      </c>
      <c r="I399" s="20" t="s">
        <v>66</v>
      </c>
      <c r="J399" s="20" t="s">
        <v>1650</v>
      </c>
      <c r="K399" s="20" t="s">
        <v>1651</v>
      </c>
      <c r="L399" s="19">
        <v>950634584</v>
      </c>
      <c r="M399" s="20"/>
      <c r="N399" s="21" t="s">
        <v>58</v>
      </c>
      <c r="O399" s="20" t="s">
        <v>95</v>
      </c>
      <c r="P399" s="26" t="s">
        <v>4710</v>
      </c>
      <c r="Q399" s="26" t="s">
        <v>4711</v>
      </c>
      <c r="R399" s="118">
        <v>45020</v>
      </c>
    </row>
    <row r="400" spans="1:18" ht="13.8">
      <c r="A400" s="19">
        <v>21758379</v>
      </c>
      <c r="B400" s="20">
        <v>9</v>
      </c>
      <c r="C400" s="20" t="s">
        <v>1652</v>
      </c>
      <c r="D400" s="20" t="s">
        <v>50</v>
      </c>
      <c r="E400" s="20" t="s">
        <v>875</v>
      </c>
      <c r="F400" s="20" t="s">
        <v>119</v>
      </c>
      <c r="G400" s="20" t="s">
        <v>53</v>
      </c>
      <c r="H400" s="20" t="s">
        <v>54</v>
      </c>
      <c r="I400" s="20" t="s">
        <v>55</v>
      </c>
      <c r="J400" s="20" t="s">
        <v>1653</v>
      </c>
      <c r="K400" s="20" t="s">
        <v>1654</v>
      </c>
      <c r="L400" s="19">
        <v>976657970</v>
      </c>
      <c r="M400" s="20">
        <v>975360690</v>
      </c>
      <c r="N400" s="21" t="s">
        <v>58</v>
      </c>
      <c r="O400" s="20" t="s">
        <v>123</v>
      </c>
    </row>
    <row r="401" spans="1:18" ht="14.4">
      <c r="A401" s="19">
        <v>21803639</v>
      </c>
      <c r="B401" s="20">
        <v>2</v>
      </c>
      <c r="C401" s="20" t="s">
        <v>1656</v>
      </c>
      <c r="D401" s="20" t="s">
        <v>50</v>
      </c>
      <c r="E401" s="20" t="s">
        <v>338</v>
      </c>
      <c r="F401" s="20" t="s">
        <v>82</v>
      </c>
      <c r="G401" s="20" t="s">
        <v>92</v>
      </c>
      <c r="H401" s="20" t="s">
        <v>54</v>
      </c>
      <c r="I401" s="20" t="s">
        <v>285</v>
      </c>
      <c r="J401" s="20" t="s">
        <v>1657</v>
      </c>
      <c r="K401" s="20" t="s">
        <v>1658</v>
      </c>
      <c r="L401" s="20" t="s">
        <v>50</v>
      </c>
      <c r="M401" s="20"/>
      <c r="N401" s="21" t="s">
        <v>58</v>
      </c>
      <c r="O401" s="20" t="s">
        <v>86</v>
      </c>
      <c r="P401" s="122" t="s">
        <v>4694</v>
      </c>
      <c r="Q401" s="122" t="s">
        <v>4695</v>
      </c>
    </row>
    <row r="402" spans="1:18" ht="14.4">
      <c r="A402" s="19">
        <v>21396092</v>
      </c>
      <c r="B402" s="20" t="s">
        <v>142</v>
      </c>
      <c r="C402" s="20" t="s">
        <v>1659</v>
      </c>
      <c r="D402" s="20" t="s">
        <v>50</v>
      </c>
      <c r="E402" s="20" t="s">
        <v>576</v>
      </c>
      <c r="F402" s="20" t="s">
        <v>82</v>
      </c>
      <c r="G402" s="20" t="s">
        <v>53</v>
      </c>
      <c r="H402" s="20" t="s">
        <v>54</v>
      </c>
      <c r="I402" s="20" t="s">
        <v>285</v>
      </c>
      <c r="J402" s="20" t="s">
        <v>1660</v>
      </c>
      <c r="K402" s="20" t="s">
        <v>1661</v>
      </c>
      <c r="L402" s="19">
        <v>979640832</v>
      </c>
      <c r="M402" s="20"/>
      <c r="N402" s="21" t="s">
        <v>58</v>
      </c>
      <c r="O402" s="20" t="s">
        <v>86</v>
      </c>
      <c r="P402" s="122" t="s">
        <v>4727</v>
      </c>
      <c r="Q402" s="122" t="s">
        <v>4728</v>
      </c>
    </row>
    <row r="403" spans="1:18" ht="13.8">
      <c r="A403" s="19">
        <v>21700254</v>
      </c>
      <c r="B403" s="20">
        <v>0</v>
      </c>
      <c r="C403" s="20" t="s">
        <v>1663</v>
      </c>
      <c r="D403" s="20" t="s">
        <v>50</v>
      </c>
      <c r="E403" s="20" t="s">
        <v>368</v>
      </c>
      <c r="F403" s="20" t="s">
        <v>52</v>
      </c>
      <c r="G403" s="20" t="s">
        <v>53</v>
      </c>
      <c r="H403" s="20" t="s">
        <v>54</v>
      </c>
      <c r="I403" s="20" t="s">
        <v>285</v>
      </c>
      <c r="J403" s="20" t="s">
        <v>1664</v>
      </c>
      <c r="K403" s="20" t="s">
        <v>1665</v>
      </c>
      <c r="L403" s="19">
        <v>963609104</v>
      </c>
      <c r="M403" s="20">
        <v>931494444</v>
      </c>
      <c r="N403" s="21" t="s">
        <v>58</v>
      </c>
      <c r="O403" s="20" t="s">
        <v>108</v>
      </c>
    </row>
    <row r="404" spans="1:18" ht="13.8">
      <c r="A404" s="19">
        <v>21735914</v>
      </c>
      <c r="B404" s="20">
        <v>7</v>
      </c>
      <c r="C404" s="20" t="s">
        <v>1666</v>
      </c>
      <c r="D404" s="20" t="s">
        <v>50</v>
      </c>
      <c r="E404" s="20" t="s">
        <v>534</v>
      </c>
      <c r="F404" s="20" t="s">
        <v>119</v>
      </c>
      <c r="G404" s="20" t="s">
        <v>92</v>
      </c>
      <c r="H404" s="20" t="s">
        <v>54</v>
      </c>
      <c r="I404" s="20" t="s">
        <v>144</v>
      </c>
      <c r="J404" s="20" t="s">
        <v>1667</v>
      </c>
      <c r="K404" s="20" t="s">
        <v>1668</v>
      </c>
      <c r="L404" s="19">
        <v>963683562</v>
      </c>
      <c r="M404" s="20"/>
      <c r="N404" s="21" t="s">
        <v>58</v>
      </c>
      <c r="O404" s="20" t="s">
        <v>123</v>
      </c>
    </row>
    <row r="405" spans="1:18" ht="13.8">
      <c r="A405" s="19">
        <v>21740266</v>
      </c>
      <c r="B405" s="20">
        <v>2</v>
      </c>
      <c r="C405" s="20" t="s">
        <v>1669</v>
      </c>
      <c r="D405" s="20" t="s">
        <v>50</v>
      </c>
      <c r="E405" s="20" t="s">
        <v>359</v>
      </c>
      <c r="F405" s="20" t="s">
        <v>119</v>
      </c>
      <c r="G405" s="20" t="s">
        <v>151</v>
      </c>
      <c r="H405" s="20" t="s">
        <v>54</v>
      </c>
      <c r="I405" s="20" t="s">
        <v>144</v>
      </c>
      <c r="J405" s="20" t="s">
        <v>1670</v>
      </c>
      <c r="K405" s="20" t="s">
        <v>1671</v>
      </c>
      <c r="L405" s="19">
        <v>977227899</v>
      </c>
      <c r="M405" s="20"/>
      <c r="N405" s="21" t="s">
        <v>58</v>
      </c>
      <c r="O405" s="20" t="s">
        <v>123</v>
      </c>
    </row>
    <row r="406" spans="1:18" ht="13.8">
      <c r="A406" s="19">
        <v>21566455</v>
      </c>
      <c r="B406" s="20">
        <v>4</v>
      </c>
      <c r="C406" s="20" t="s">
        <v>1672</v>
      </c>
      <c r="D406" s="20" t="s">
        <v>50</v>
      </c>
      <c r="E406" s="20" t="s">
        <v>252</v>
      </c>
      <c r="F406" s="20" t="s">
        <v>253</v>
      </c>
      <c r="G406" s="20" t="s">
        <v>92</v>
      </c>
      <c r="H406" s="20" t="s">
        <v>54</v>
      </c>
      <c r="I406" s="20" t="s">
        <v>144</v>
      </c>
      <c r="J406" s="20" t="s">
        <v>1673</v>
      </c>
      <c r="K406" s="20" t="s">
        <v>1674</v>
      </c>
      <c r="L406" s="20" t="s">
        <v>50</v>
      </c>
      <c r="M406" s="20"/>
      <c r="N406" s="21" t="s">
        <v>58</v>
      </c>
      <c r="O406" s="20" t="s">
        <v>123</v>
      </c>
      <c r="P406" s="125" t="s">
        <v>4692</v>
      </c>
      <c r="Q406" s="124" t="s">
        <v>4693</v>
      </c>
      <c r="R406" s="118">
        <v>45020</v>
      </c>
    </row>
    <row r="407" spans="1:18" ht="13.8">
      <c r="A407" s="19">
        <v>21821326</v>
      </c>
      <c r="B407" s="20" t="s">
        <v>142</v>
      </c>
      <c r="C407" s="20" t="s">
        <v>1676</v>
      </c>
      <c r="D407" s="20" t="s">
        <v>50</v>
      </c>
      <c r="E407" s="20" t="s">
        <v>198</v>
      </c>
      <c r="F407" s="20" t="s">
        <v>65</v>
      </c>
      <c r="G407" s="20" t="s">
        <v>151</v>
      </c>
      <c r="H407" s="20" t="s">
        <v>54</v>
      </c>
      <c r="I407" s="20" t="s">
        <v>144</v>
      </c>
      <c r="J407" s="20" t="s">
        <v>1677</v>
      </c>
      <c r="K407" s="20" t="s">
        <v>1678</v>
      </c>
      <c r="L407" s="19">
        <v>959592021</v>
      </c>
      <c r="M407" s="20">
        <v>956068362</v>
      </c>
      <c r="N407" s="21" t="s">
        <v>58</v>
      </c>
      <c r="O407" s="20" t="s">
        <v>123</v>
      </c>
      <c r="P407" s="26" t="s">
        <v>4684</v>
      </c>
      <c r="Q407" s="123" t="s">
        <v>4685</v>
      </c>
      <c r="R407" s="118">
        <v>45020</v>
      </c>
    </row>
    <row r="408" spans="1:18" ht="13.8">
      <c r="A408" s="19">
        <v>26124826</v>
      </c>
      <c r="B408" s="20">
        <v>3</v>
      </c>
      <c r="C408" s="20" t="s">
        <v>1679</v>
      </c>
      <c r="D408" s="20" t="s">
        <v>50</v>
      </c>
      <c r="E408" s="20" t="s">
        <v>323</v>
      </c>
      <c r="F408" s="20" t="s">
        <v>82</v>
      </c>
      <c r="G408" s="20" t="s">
        <v>53</v>
      </c>
      <c r="H408" s="20" t="s">
        <v>54</v>
      </c>
      <c r="I408" s="20" t="s">
        <v>83</v>
      </c>
      <c r="J408" s="20" t="s">
        <v>1680</v>
      </c>
      <c r="K408" s="20" t="s">
        <v>1681</v>
      </c>
      <c r="L408" s="19">
        <v>998223111</v>
      </c>
      <c r="M408" s="20">
        <v>982907191</v>
      </c>
      <c r="N408" s="21" t="s">
        <v>58</v>
      </c>
      <c r="O408" s="20" t="s">
        <v>86</v>
      </c>
      <c r="P408" s="26" t="s">
        <v>4700</v>
      </c>
      <c r="Q408" s="26" t="s">
        <v>4701</v>
      </c>
    </row>
    <row r="409" spans="1:18" ht="13.8">
      <c r="A409" s="19">
        <v>21592064</v>
      </c>
      <c r="B409" s="20" t="s">
        <v>142</v>
      </c>
      <c r="C409" s="20" t="s">
        <v>1682</v>
      </c>
      <c r="D409" s="20" t="s">
        <v>50</v>
      </c>
      <c r="E409" s="20" t="s">
        <v>1613</v>
      </c>
      <c r="F409" s="20" t="s">
        <v>82</v>
      </c>
      <c r="G409" s="20" t="s">
        <v>92</v>
      </c>
      <c r="H409" s="20" t="s">
        <v>54</v>
      </c>
      <c r="I409" s="20" t="s">
        <v>460</v>
      </c>
      <c r="J409" s="20" t="s">
        <v>1683</v>
      </c>
      <c r="K409" s="20" t="s">
        <v>1684</v>
      </c>
      <c r="L409" s="19">
        <v>946539150</v>
      </c>
      <c r="M409" s="20">
        <v>946312920</v>
      </c>
      <c r="N409" s="21" t="s">
        <v>58</v>
      </c>
      <c r="O409" s="20" t="s">
        <v>86</v>
      </c>
      <c r="P409" s="26" t="s">
        <v>4700</v>
      </c>
      <c r="Q409" s="26" t="s">
        <v>4701</v>
      </c>
    </row>
    <row r="410" spans="1:18" ht="13.8">
      <c r="A410" s="19">
        <v>21638405</v>
      </c>
      <c r="B410" s="20">
        <v>9</v>
      </c>
      <c r="C410" s="20" t="s">
        <v>1686</v>
      </c>
      <c r="D410" s="20" t="s">
        <v>50</v>
      </c>
      <c r="E410" s="20" t="s">
        <v>1351</v>
      </c>
      <c r="F410" s="20" t="s">
        <v>65</v>
      </c>
      <c r="G410" s="20" t="s">
        <v>53</v>
      </c>
      <c r="H410" s="20" t="s">
        <v>54</v>
      </c>
      <c r="I410" s="20" t="s">
        <v>83</v>
      </c>
      <c r="J410" s="20" t="s">
        <v>1687</v>
      </c>
      <c r="K410" s="20" t="s">
        <v>1688</v>
      </c>
      <c r="L410" s="19">
        <v>940324701</v>
      </c>
      <c r="M410" s="20"/>
      <c r="N410" s="21" t="s">
        <v>58</v>
      </c>
      <c r="O410" s="20" t="s">
        <v>69</v>
      </c>
    </row>
    <row r="411" spans="1:18" ht="13.8">
      <c r="A411" s="19">
        <v>26664601</v>
      </c>
      <c r="B411" s="20">
        <v>1</v>
      </c>
      <c r="C411" s="20" t="s">
        <v>1689</v>
      </c>
      <c r="D411" s="20" t="s">
        <v>50</v>
      </c>
      <c r="E411" s="20" t="s">
        <v>611</v>
      </c>
      <c r="F411" s="20" t="s">
        <v>82</v>
      </c>
      <c r="G411" s="20" t="s">
        <v>92</v>
      </c>
      <c r="H411" s="20" t="s">
        <v>54</v>
      </c>
      <c r="I411" s="20" t="s">
        <v>83</v>
      </c>
      <c r="J411" s="20" t="s">
        <v>1690</v>
      </c>
      <c r="K411" s="20" t="s">
        <v>1691</v>
      </c>
      <c r="L411" s="19">
        <v>946595677</v>
      </c>
      <c r="M411" s="20"/>
      <c r="N411" s="21" t="s">
        <v>58</v>
      </c>
      <c r="O411" s="20" t="s">
        <v>86</v>
      </c>
      <c r="P411" s="26" t="s">
        <v>4736</v>
      </c>
      <c r="Q411" s="26" t="s">
        <v>4737</v>
      </c>
    </row>
    <row r="412" spans="1:18" ht="14.4">
      <c r="A412" s="19">
        <v>23517634</v>
      </c>
      <c r="B412" s="20">
        <v>3</v>
      </c>
      <c r="C412" s="20" t="s">
        <v>1693</v>
      </c>
      <c r="D412" s="20" t="s">
        <v>50</v>
      </c>
      <c r="E412" s="20" t="s">
        <v>382</v>
      </c>
      <c r="F412" s="20" t="s">
        <v>82</v>
      </c>
      <c r="G412" s="20" t="s">
        <v>479</v>
      </c>
      <c r="H412" s="20" t="s">
        <v>54</v>
      </c>
      <c r="I412" s="20" t="s">
        <v>254</v>
      </c>
      <c r="J412" s="20" t="s">
        <v>1694</v>
      </c>
      <c r="K412" s="20" t="s">
        <v>1695</v>
      </c>
      <c r="L412" s="19">
        <v>966731742</v>
      </c>
      <c r="M412" s="20">
        <v>926081835</v>
      </c>
      <c r="N412" s="21" t="s">
        <v>58</v>
      </c>
      <c r="O412" s="20" t="s">
        <v>86</v>
      </c>
      <c r="P412" s="122" t="s">
        <v>4708</v>
      </c>
      <c r="Q412" s="122" t="s">
        <v>4709</v>
      </c>
    </row>
    <row r="413" spans="1:18" ht="13.8">
      <c r="A413" s="19">
        <v>26846739</v>
      </c>
      <c r="B413" s="20">
        <v>4</v>
      </c>
      <c r="C413" s="20" t="s">
        <v>1696</v>
      </c>
      <c r="D413" s="20" t="s">
        <v>50</v>
      </c>
      <c r="E413" s="20" t="s">
        <v>637</v>
      </c>
      <c r="F413" s="20" t="s">
        <v>82</v>
      </c>
      <c r="G413" s="20" t="s">
        <v>92</v>
      </c>
      <c r="H413" s="20" t="s">
        <v>54</v>
      </c>
      <c r="I413" s="20" t="s">
        <v>130</v>
      </c>
      <c r="J413" s="20" t="s">
        <v>1697</v>
      </c>
      <c r="K413" s="20" t="s">
        <v>1698</v>
      </c>
      <c r="L413" s="19">
        <v>991276612</v>
      </c>
      <c r="M413" s="20"/>
      <c r="N413" s="21" t="s">
        <v>58</v>
      </c>
      <c r="O413" s="20" t="s">
        <v>86</v>
      </c>
      <c r="P413" s="26" t="s">
        <v>4739</v>
      </c>
      <c r="Q413" s="26" t="s">
        <v>4740</v>
      </c>
      <c r="R413" s="26" t="s">
        <v>4741</v>
      </c>
    </row>
    <row r="414" spans="1:18" ht="14.4">
      <c r="A414" s="19">
        <v>21620641</v>
      </c>
      <c r="B414" s="20" t="s">
        <v>142</v>
      </c>
      <c r="C414" s="20" t="s">
        <v>1699</v>
      </c>
      <c r="D414" s="20" t="s">
        <v>50</v>
      </c>
      <c r="E414" s="20" t="s">
        <v>220</v>
      </c>
      <c r="F414" s="20" t="s">
        <v>65</v>
      </c>
      <c r="G414" s="20" t="s">
        <v>53</v>
      </c>
      <c r="H414" s="20" t="s">
        <v>54</v>
      </c>
      <c r="I414" s="20" t="s">
        <v>130</v>
      </c>
      <c r="J414" s="20" t="s">
        <v>1700</v>
      </c>
      <c r="K414" s="20" t="s">
        <v>1701</v>
      </c>
      <c r="L414" s="20" t="s">
        <v>50</v>
      </c>
      <c r="M414" s="20">
        <v>935739615</v>
      </c>
      <c r="N414" s="21" t="s">
        <v>58</v>
      </c>
      <c r="O414" s="20" t="s">
        <v>69</v>
      </c>
      <c r="P414" s="122" t="s">
        <v>4704</v>
      </c>
      <c r="Q414" s="122" t="s">
        <v>4705</v>
      </c>
      <c r="R414" s="118">
        <v>45020</v>
      </c>
    </row>
    <row r="415" spans="1:18" ht="13.8">
      <c r="A415" s="19">
        <v>21827904</v>
      </c>
      <c r="B415" s="20" t="s">
        <v>142</v>
      </c>
      <c r="C415" s="20" t="s">
        <v>1702</v>
      </c>
      <c r="D415" s="20" t="s">
        <v>50</v>
      </c>
      <c r="E415" s="20" t="s">
        <v>637</v>
      </c>
      <c r="F415" s="20" t="s">
        <v>82</v>
      </c>
      <c r="G415" s="20" t="s">
        <v>92</v>
      </c>
      <c r="H415" s="20" t="s">
        <v>54</v>
      </c>
      <c r="I415" s="20" t="s">
        <v>480</v>
      </c>
      <c r="J415" s="20" t="s">
        <v>1703</v>
      </c>
      <c r="K415" s="20" t="s">
        <v>1704</v>
      </c>
      <c r="L415" s="19">
        <v>961334553</v>
      </c>
      <c r="M415" s="20">
        <v>953537443</v>
      </c>
      <c r="N415" s="21" t="s">
        <v>58</v>
      </c>
      <c r="O415" s="20" t="s">
        <v>86</v>
      </c>
      <c r="P415" s="26" t="s">
        <v>4739</v>
      </c>
      <c r="Q415" s="26" t="s">
        <v>4740</v>
      </c>
      <c r="R415" s="26" t="s">
        <v>4741</v>
      </c>
    </row>
    <row r="416" spans="1:18" ht="13.8">
      <c r="A416" s="19">
        <v>21835938</v>
      </c>
      <c r="B416" s="20">
        <v>8</v>
      </c>
      <c r="C416" s="20" t="s">
        <v>1706</v>
      </c>
      <c r="D416" s="20" t="s">
        <v>50</v>
      </c>
      <c r="E416" s="20" t="s">
        <v>311</v>
      </c>
      <c r="F416" s="20" t="s">
        <v>178</v>
      </c>
      <c r="G416" s="20" t="s">
        <v>92</v>
      </c>
      <c r="H416" s="20" t="s">
        <v>54</v>
      </c>
      <c r="I416" s="20" t="s">
        <v>254</v>
      </c>
      <c r="J416" s="20" t="s">
        <v>1707</v>
      </c>
      <c r="K416" s="20" t="s">
        <v>1708</v>
      </c>
      <c r="L416" s="19">
        <v>983219866</v>
      </c>
      <c r="M416" s="20">
        <v>963058820</v>
      </c>
      <c r="N416" s="21" t="s">
        <v>58</v>
      </c>
      <c r="O416" s="20" t="s">
        <v>181</v>
      </c>
      <c r="P416" s="27" t="s">
        <v>4698</v>
      </c>
      <c r="Q416" s="27" t="s">
        <v>4699</v>
      </c>
    </row>
    <row r="417" spans="1:18" ht="13.8">
      <c r="A417" s="19">
        <v>21449392</v>
      </c>
      <c r="B417" s="20">
        <v>6</v>
      </c>
      <c r="C417" s="20" t="s">
        <v>1710</v>
      </c>
      <c r="D417" s="20" t="s">
        <v>50</v>
      </c>
      <c r="E417" s="20" t="s">
        <v>433</v>
      </c>
      <c r="F417" s="20" t="s">
        <v>157</v>
      </c>
      <c r="G417" s="20" t="s">
        <v>53</v>
      </c>
      <c r="H417" s="20" t="s">
        <v>54</v>
      </c>
      <c r="I417" s="20" t="s">
        <v>144</v>
      </c>
      <c r="J417" s="20" t="s">
        <v>1711</v>
      </c>
      <c r="K417" s="20" t="s">
        <v>1712</v>
      </c>
      <c r="L417" s="19">
        <v>992219978</v>
      </c>
      <c r="M417" s="20"/>
      <c r="N417" s="21" t="s">
        <v>58</v>
      </c>
      <c r="O417" s="20" t="s">
        <v>69</v>
      </c>
      <c r="P417" s="26" t="s">
        <v>4716</v>
      </c>
      <c r="Q417" s="26" t="s">
        <v>4717</v>
      </c>
      <c r="R417" s="118">
        <v>45020</v>
      </c>
    </row>
    <row r="418" spans="1:18" ht="13.8">
      <c r="A418" s="19">
        <v>21838177</v>
      </c>
      <c r="B418" s="20">
        <v>4</v>
      </c>
      <c r="C418" s="20" t="s">
        <v>1713</v>
      </c>
      <c r="D418" s="20" t="s">
        <v>50</v>
      </c>
      <c r="E418" s="20" t="s">
        <v>156</v>
      </c>
      <c r="F418" s="20" t="s">
        <v>157</v>
      </c>
      <c r="G418" s="20" t="s">
        <v>92</v>
      </c>
      <c r="H418" s="20" t="s">
        <v>54</v>
      </c>
      <c r="I418" s="20" t="s">
        <v>244</v>
      </c>
      <c r="J418" s="20" t="s">
        <v>1714</v>
      </c>
      <c r="K418" s="20" t="s">
        <v>1715</v>
      </c>
      <c r="L418" s="19">
        <v>932921839</v>
      </c>
      <c r="M418" s="20">
        <v>932930068</v>
      </c>
      <c r="N418" s="21" t="s">
        <v>58</v>
      </c>
      <c r="O418" s="20" t="s">
        <v>69</v>
      </c>
      <c r="P418" s="120" t="s">
        <v>4678</v>
      </c>
      <c r="Q418" s="121" t="s">
        <v>4775</v>
      </c>
      <c r="R418" s="118">
        <v>45020</v>
      </c>
    </row>
    <row r="419" spans="1:18" ht="13.8">
      <c r="A419" s="19">
        <v>21289541</v>
      </c>
      <c r="B419" s="20">
        <v>5</v>
      </c>
      <c r="C419" s="20" t="s">
        <v>1716</v>
      </c>
      <c r="D419" s="20" t="s">
        <v>50</v>
      </c>
      <c r="E419" s="20" t="s">
        <v>323</v>
      </c>
      <c r="F419" s="20" t="s">
        <v>82</v>
      </c>
      <c r="G419" s="20" t="s">
        <v>53</v>
      </c>
      <c r="H419" s="20" t="s">
        <v>54</v>
      </c>
      <c r="I419" s="20" t="s">
        <v>254</v>
      </c>
      <c r="J419" s="20" t="s">
        <v>1717</v>
      </c>
      <c r="K419" s="20" t="s">
        <v>1718</v>
      </c>
      <c r="L419" s="19">
        <v>954277413</v>
      </c>
      <c r="M419" s="20"/>
      <c r="N419" s="21" t="s">
        <v>58</v>
      </c>
      <c r="O419" s="20" t="s">
        <v>86</v>
      </c>
      <c r="P419" s="26" t="s">
        <v>4700</v>
      </c>
      <c r="Q419" s="26" t="s">
        <v>4701</v>
      </c>
    </row>
    <row r="420" spans="1:18" ht="13.8">
      <c r="A420" s="19">
        <v>21737288</v>
      </c>
      <c r="B420" s="20">
        <v>7</v>
      </c>
      <c r="C420" s="20" t="s">
        <v>1719</v>
      </c>
      <c r="D420" s="20" t="s">
        <v>50</v>
      </c>
      <c r="E420" s="20" t="s">
        <v>456</v>
      </c>
      <c r="F420" s="20" t="s">
        <v>82</v>
      </c>
      <c r="G420" s="20" t="s">
        <v>479</v>
      </c>
      <c r="H420" s="20" t="s">
        <v>54</v>
      </c>
      <c r="I420" s="20" t="s">
        <v>254</v>
      </c>
      <c r="J420" s="20" t="s">
        <v>1720</v>
      </c>
      <c r="K420" s="20" t="s">
        <v>1721</v>
      </c>
      <c r="L420" s="19">
        <v>935499534</v>
      </c>
      <c r="M420" s="20"/>
      <c r="N420" s="21" t="s">
        <v>58</v>
      </c>
      <c r="O420" s="20" t="s">
        <v>86</v>
      </c>
    </row>
    <row r="421" spans="1:18" ht="13.8">
      <c r="A421" s="19">
        <v>21861762</v>
      </c>
      <c r="B421" s="20" t="s">
        <v>142</v>
      </c>
      <c r="C421" s="20" t="s">
        <v>1723</v>
      </c>
      <c r="D421" s="20" t="s">
        <v>50</v>
      </c>
      <c r="E421" s="20" t="s">
        <v>1613</v>
      </c>
      <c r="F421" s="20" t="s">
        <v>82</v>
      </c>
      <c r="G421" s="20" t="s">
        <v>92</v>
      </c>
      <c r="H421" s="20" t="s">
        <v>54</v>
      </c>
      <c r="I421" s="20" t="s">
        <v>66</v>
      </c>
      <c r="J421" s="20" t="s">
        <v>1724</v>
      </c>
      <c r="K421" s="20" t="s">
        <v>1725</v>
      </c>
      <c r="L421" s="19">
        <v>949484078</v>
      </c>
      <c r="M421" s="20"/>
      <c r="N421" s="21" t="s">
        <v>58</v>
      </c>
      <c r="O421" s="20" t="s">
        <v>86</v>
      </c>
      <c r="P421" s="26" t="s">
        <v>4700</v>
      </c>
      <c r="Q421" s="26" t="s">
        <v>4701</v>
      </c>
    </row>
    <row r="422" spans="1:18" ht="13.8">
      <c r="A422" s="19">
        <v>21622638</v>
      </c>
      <c r="B422" s="20">
        <v>0</v>
      </c>
      <c r="C422" s="20" t="s">
        <v>1727</v>
      </c>
      <c r="D422" s="20" t="s">
        <v>50</v>
      </c>
      <c r="E422" s="20" t="s">
        <v>177</v>
      </c>
      <c r="F422" s="20" t="s">
        <v>178</v>
      </c>
      <c r="G422" s="20" t="s">
        <v>279</v>
      </c>
      <c r="H422" s="20" t="s">
        <v>54</v>
      </c>
      <c r="I422" s="20" t="s">
        <v>66</v>
      </c>
      <c r="J422" s="20" t="s">
        <v>1728</v>
      </c>
      <c r="K422" s="20" t="s">
        <v>1729</v>
      </c>
      <c r="L422" s="20" t="s">
        <v>50</v>
      </c>
      <c r="M422" s="20"/>
      <c r="N422" s="21" t="s">
        <v>58</v>
      </c>
      <c r="O422" s="20" t="s">
        <v>181</v>
      </c>
      <c r="P422" s="26" t="s">
        <v>4680</v>
      </c>
      <c r="Q422" s="26" t="s">
        <v>4681</v>
      </c>
    </row>
    <row r="423" spans="1:18" ht="13.8">
      <c r="A423" s="19">
        <v>21872985</v>
      </c>
      <c r="B423" s="20">
        <v>1</v>
      </c>
      <c r="C423" s="20" t="s">
        <v>1730</v>
      </c>
      <c r="D423" s="20" t="s">
        <v>50</v>
      </c>
      <c r="E423" s="20" t="s">
        <v>198</v>
      </c>
      <c r="F423" s="20" t="s">
        <v>65</v>
      </c>
      <c r="G423" s="20" t="s">
        <v>92</v>
      </c>
      <c r="H423" s="20" t="s">
        <v>54</v>
      </c>
      <c r="I423" s="20" t="s">
        <v>83</v>
      </c>
      <c r="J423" s="20" t="s">
        <v>1731</v>
      </c>
      <c r="K423" s="20" t="s">
        <v>1732</v>
      </c>
      <c r="L423" s="19">
        <v>984090177</v>
      </c>
      <c r="M423" s="20"/>
      <c r="N423" s="21" t="s">
        <v>58</v>
      </c>
      <c r="O423" s="20" t="s">
        <v>123</v>
      </c>
      <c r="P423" s="26" t="s">
        <v>4684</v>
      </c>
      <c r="Q423" s="123" t="s">
        <v>4685</v>
      </c>
      <c r="R423" s="118">
        <v>45020</v>
      </c>
    </row>
    <row r="424" spans="1:18" ht="13.8">
      <c r="A424" s="19">
        <v>24286571</v>
      </c>
      <c r="B424" s="20">
        <v>5</v>
      </c>
      <c r="C424" s="20" t="s">
        <v>1733</v>
      </c>
      <c r="D424" s="20" t="s">
        <v>50</v>
      </c>
      <c r="E424" s="20" t="s">
        <v>51</v>
      </c>
      <c r="F424" s="20" t="s">
        <v>52</v>
      </c>
      <c r="G424" s="20" t="s">
        <v>53</v>
      </c>
      <c r="H424" s="20" t="s">
        <v>54</v>
      </c>
      <c r="I424" s="20" t="s">
        <v>285</v>
      </c>
      <c r="J424" s="20" t="s">
        <v>1734</v>
      </c>
      <c r="K424" s="20" t="s">
        <v>1735</v>
      </c>
      <c r="L424" s="20" t="s">
        <v>50</v>
      </c>
      <c r="M424" s="20"/>
      <c r="N424" s="21" t="s">
        <v>58</v>
      </c>
      <c r="O424" s="20" t="s">
        <v>59</v>
      </c>
    </row>
    <row r="425" spans="1:18" ht="13.8">
      <c r="A425" s="19">
        <v>21691544</v>
      </c>
      <c r="B425" s="20">
        <v>5</v>
      </c>
      <c r="C425" s="20" t="s">
        <v>1736</v>
      </c>
      <c r="D425" s="20" t="s">
        <v>50</v>
      </c>
      <c r="E425" s="20" t="s">
        <v>323</v>
      </c>
      <c r="F425" s="20" t="s">
        <v>82</v>
      </c>
      <c r="G425" s="20" t="s">
        <v>92</v>
      </c>
      <c r="H425" s="20" t="s">
        <v>54</v>
      </c>
      <c r="I425" s="20" t="s">
        <v>285</v>
      </c>
      <c r="J425" s="20" t="s">
        <v>1737</v>
      </c>
      <c r="K425" s="20" t="s">
        <v>1738</v>
      </c>
      <c r="L425" s="19">
        <v>975215303</v>
      </c>
      <c r="M425" s="20"/>
      <c r="N425" s="21" t="s">
        <v>58</v>
      </c>
      <c r="O425" s="20" t="s">
        <v>86</v>
      </c>
      <c r="P425" s="26" t="s">
        <v>4700</v>
      </c>
      <c r="Q425" s="26" t="s">
        <v>4701</v>
      </c>
    </row>
    <row r="426" spans="1:18" ht="13.8">
      <c r="A426" s="19">
        <v>21358677</v>
      </c>
      <c r="B426" s="20">
        <v>7</v>
      </c>
      <c r="C426" s="20" t="s">
        <v>1745</v>
      </c>
      <c r="D426" s="20" t="s">
        <v>50</v>
      </c>
      <c r="E426" s="20" t="s">
        <v>51</v>
      </c>
      <c r="F426" s="20" t="s">
        <v>52</v>
      </c>
      <c r="G426" s="20" t="s">
        <v>151</v>
      </c>
      <c r="H426" s="20" t="s">
        <v>54</v>
      </c>
      <c r="I426" s="20" t="s">
        <v>285</v>
      </c>
      <c r="J426" s="20" t="s">
        <v>1746</v>
      </c>
      <c r="K426" s="20" t="s">
        <v>1747</v>
      </c>
      <c r="L426" s="20" t="s">
        <v>50</v>
      </c>
      <c r="M426" s="20"/>
      <c r="N426" s="21" t="s">
        <v>58</v>
      </c>
      <c r="O426" s="20" t="s">
        <v>59</v>
      </c>
    </row>
    <row r="427" spans="1:18" ht="14.4">
      <c r="A427" s="19">
        <v>21753782</v>
      </c>
      <c r="B427" s="20">
        <v>7</v>
      </c>
      <c r="C427" s="20" t="s">
        <v>1748</v>
      </c>
      <c r="D427" s="20" t="s">
        <v>50</v>
      </c>
      <c r="E427" s="20" t="s">
        <v>441</v>
      </c>
      <c r="F427" s="20" t="s">
        <v>82</v>
      </c>
      <c r="G427" s="20" t="s">
        <v>53</v>
      </c>
      <c r="H427" s="20" t="s">
        <v>54</v>
      </c>
      <c r="I427" s="20" t="s">
        <v>66</v>
      </c>
      <c r="J427" s="20" t="s">
        <v>1749</v>
      </c>
      <c r="K427" s="20" t="s">
        <v>1750</v>
      </c>
      <c r="L427" s="19">
        <v>224590878</v>
      </c>
      <c r="M427" s="20"/>
      <c r="N427" s="21" t="s">
        <v>58</v>
      </c>
      <c r="O427" s="20" t="s">
        <v>86</v>
      </c>
      <c r="P427" s="122" t="s">
        <v>4719</v>
      </c>
      <c r="Q427" s="122" t="s">
        <v>4720</v>
      </c>
    </row>
    <row r="428" spans="1:18" ht="13.8">
      <c r="A428" s="19">
        <v>21657657</v>
      </c>
      <c r="B428" s="20">
        <v>8</v>
      </c>
      <c r="C428" s="20" t="s">
        <v>1752</v>
      </c>
      <c r="D428" s="20" t="s">
        <v>50</v>
      </c>
      <c r="E428" s="20" t="s">
        <v>81</v>
      </c>
      <c r="F428" s="20" t="s">
        <v>82</v>
      </c>
      <c r="G428" s="20" t="s">
        <v>1753</v>
      </c>
      <c r="H428" s="20" t="s">
        <v>54</v>
      </c>
      <c r="I428" s="20" t="s">
        <v>285</v>
      </c>
      <c r="J428" s="20" t="s">
        <v>1754</v>
      </c>
      <c r="K428" s="20" t="s">
        <v>1755</v>
      </c>
      <c r="L428" s="20" t="s">
        <v>50</v>
      </c>
      <c r="M428" s="20"/>
      <c r="N428" s="21" t="s">
        <v>58</v>
      </c>
      <c r="O428" s="20" t="s">
        <v>86</v>
      </c>
      <c r="P428" s="26" t="s">
        <v>4668</v>
      </c>
      <c r="Q428" s="26" t="s">
        <v>4669</v>
      </c>
    </row>
    <row r="429" spans="1:18" ht="13.8">
      <c r="A429" s="19">
        <v>21457534</v>
      </c>
      <c r="B429" s="20">
        <v>5</v>
      </c>
      <c r="C429" s="20" t="s">
        <v>1760</v>
      </c>
      <c r="D429" s="20" t="s">
        <v>50</v>
      </c>
      <c r="E429" s="20" t="s">
        <v>545</v>
      </c>
      <c r="F429" s="20" t="s">
        <v>119</v>
      </c>
      <c r="G429" s="20" t="s">
        <v>53</v>
      </c>
      <c r="H429" s="20" t="s">
        <v>54</v>
      </c>
      <c r="I429" s="20" t="s">
        <v>66</v>
      </c>
      <c r="J429" s="20" t="s">
        <v>1761</v>
      </c>
      <c r="K429" s="20" t="s">
        <v>1762</v>
      </c>
      <c r="L429" s="20" t="s">
        <v>50</v>
      </c>
      <c r="M429" s="20"/>
      <c r="N429" s="21" t="s">
        <v>58</v>
      </c>
      <c r="O429" s="20" t="s">
        <v>123</v>
      </c>
    </row>
    <row r="430" spans="1:18" ht="13.8">
      <c r="A430" s="19">
        <v>26818170</v>
      </c>
      <c r="B430" s="20">
        <v>9</v>
      </c>
      <c r="C430" s="20" t="s">
        <v>1766</v>
      </c>
      <c r="D430" s="20" t="s">
        <v>50</v>
      </c>
      <c r="E430" s="20" t="s">
        <v>311</v>
      </c>
      <c r="F430" s="20" t="s">
        <v>178</v>
      </c>
      <c r="G430" s="20" t="s">
        <v>92</v>
      </c>
      <c r="H430" s="20" t="s">
        <v>54</v>
      </c>
      <c r="I430" s="20" t="s">
        <v>120</v>
      </c>
      <c r="J430" s="20" t="s">
        <v>1767</v>
      </c>
      <c r="K430" s="20" t="s">
        <v>1768</v>
      </c>
      <c r="L430" s="19">
        <v>936715944</v>
      </c>
      <c r="M430" s="20"/>
      <c r="N430" s="21" t="s">
        <v>58</v>
      </c>
      <c r="O430" s="20" t="s">
        <v>181</v>
      </c>
      <c r="P430" s="27" t="s">
        <v>4698</v>
      </c>
      <c r="Q430" s="27" t="s">
        <v>4699</v>
      </c>
    </row>
    <row r="431" spans="1:18" ht="13.8">
      <c r="A431" s="19">
        <v>21751746</v>
      </c>
      <c r="B431" s="20" t="s">
        <v>142</v>
      </c>
      <c r="C431" s="20" t="s">
        <v>1769</v>
      </c>
      <c r="D431" s="20" t="s">
        <v>50</v>
      </c>
      <c r="E431" s="20" t="s">
        <v>177</v>
      </c>
      <c r="F431" s="20" t="s">
        <v>178</v>
      </c>
      <c r="G431" s="20" t="s">
        <v>279</v>
      </c>
      <c r="H431" s="20" t="s">
        <v>54</v>
      </c>
      <c r="I431" s="20" t="s">
        <v>66</v>
      </c>
      <c r="J431" s="20" t="s">
        <v>1770</v>
      </c>
      <c r="K431" s="20" t="s">
        <v>1771</v>
      </c>
      <c r="L431" s="20" t="s">
        <v>50</v>
      </c>
      <c r="M431" s="20"/>
      <c r="N431" s="21" t="s">
        <v>58</v>
      </c>
      <c r="O431" s="20" t="s">
        <v>181</v>
      </c>
      <c r="P431" s="26" t="s">
        <v>4680</v>
      </c>
      <c r="Q431" s="26" t="s">
        <v>4681</v>
      </c>
    </row>
    <row r="432" spans="1:18" ht="13.8">
      <c r="A432" s="19">
        <v>21723275</v>
      </c>
      <c r="B432" s="20">
        <v>9</v>
      </c>
      <c r="C432" s="20" t="s">
        <v>1772</v>
      </c>
      <c r="D432" s="20" t="s">
        <v>50</v>
      </c>
      <c r="E432" s="20" t="s">
        <v>177</v>
      </c>
      <c r="F432" s="20" t="s">
        <v>178</v>
      </c>
      <c r="G432" s="20" t="s">
        <v>279</v>
      </c>
      <c r="H432" s="20" t="s">
        <v>54</v>
      </c>
      <c r="I432" s="20" t="s">
        <v>66</v>
      </c>
      <c r="J432" s="20" t="s">
        <v>1773</v>
      </c>
      <c r="K432" s="20" t="s">
        <v>1774</v>
      </c>
      <c r="L432" s="20" t="s">
        <v>50</v>
      </c>
      <c r="M432" s="20"/>
      <c r="N432" s="21" t="s">
        <v>58</v>
      </c>
      <c r="O432" s="20" t="s">
        <v>181</v>
      </c>
      <c r="P432" s="26" t="s">
        <v>4680</v>
      </c>
      <c r="Q432" s="26" t="s">
        <v>4681</v>
      </c>
    </row>
    <row r="433" spans="1:18" ht="13.8">
      <c r="A433" s="19">
        <v>21713252</v>
      </c>
      <c r="B433" s="20">
        <v>5</v>
      </c>
      <c r="C433" s="20" t="s">
        <v>1775</v>
      </c>
      <c r="D433" s="20" t="s">
        <v>50</v>
      </c>
      <c r="E433" s="20" t="s">
        <v>81</v>
      </c>
      <c r="F433" s="20" t="s">
        <v>82</v>
      </c>
      <c r="G433" s="20" t="s">
        <v>92</v>
      </c>
      <c r="H433" s="20" t="s">
        <v>54</v>
      </c>
      <c r="I433" s="20" t="s">
        <v>83</v>
      </c>
      <c r="J433" s="20" t="s">
        <v>1776</v>
      </c>
      <c r="K433" s="20" t="s">
        <v>1777</v>
      </c>
      <c r="L433" s="19">
        <v>998749096</v>
      </c>
      <c r="M433" s="20">
        <v>949862702</v>
      </c>
      <c r="N433" s="21" t="s">
        <v>58</v>
      </c>
      <c r="O433" s="20" t="s">
        <v>86</v>
      </c>
      <c r="P433" s="26" t="s">
        <v>4668</v>
      </c>
      <c r="Q433" s="26" t="s">
        <v>4669</v>
      </c>
    </row>
    <row r="434" spans="1:18" ht="13.8">
      <c r="A434" s="19">
        <v>21631814</v>
      </c>
      <c r="B434" s="20">
        <v>5</v>
      </c>
      <c r="C434" s="20" t="s">
        <v>1778</v>
      </c>
      <c r="D434" s="20" t="s">
        <v>50</v>
      </c>
      <c r="E434" s="20" t="s">
        <v>359</v>
      </c>
      <c r="F434" s="20" t="s">
        <v>119</v>
      </c>
      <c r="G434" s="20" t="s">
        <v>92</v>
      </c>
      <c r="H434" s="20" t="s">
        <v>54</v>
      </c>
      <c r="I434" s="20" t="s">
        <v>105</v>
      </c>
      <c r="J434" s="20" t="s">
        <v>1779</v>
      </c>
      <c r="K434" s="20" t="s">
        <v>1780</v>
      </c>
      <c r="L434" s="19">
        <v>956118878</v>
      </c>
      <c r="M434" s="20"/>
      <c r="N434" s="21" t="s">
        <v>58</v>
      </c>
      <c r="O434" s="20" t="s">
        <v>123</v>
      </c>
    </row>
    <row r="435" spans="1:18" ht="13.8">
      <c r="A435" s="19">
        <v>21702098</v>
      </c>
      <c r="B435" s="20">
        <v>0</v>
      </c>
      <c r="C435" s="20" t="s">
        <v>1781</v>
      </c>
      <c r="D435" s="20" t="s">
        <v>50</v>
      </c>
      <c r="E435" s="20" t="s">
        <v>104</v>
      </c>
      <c r="F435" s="20" t="s">
        <v>52</v>
      </c>
      <c r="G435" s="20" t="s">
        <v>92</v>
      </c>
      <c r="H435" s="20" t="s">
        <v>54</v>
      </c>
      <c r="I435" s="20" t="s">
        <v>83</v>
      </c>
      <c r="J435" s="20" t="s">
        <v>1782</v>
      </c>
      <c r="K435" s="20" t="s">
        <v>1783</v>
      </c>
      <c r="L435" s="19">
        <v>973180780</v>
      </c>
      <c r="M435" s="20"/>
      <c r="N435" s="21" t="s">
        <v>58</v>
      </c>
      <c r="O435" s="20" t="s">
        <v>108</v>
      </c>
    </row>
    <row r="436" spans="1:18" ht="13.8">
      <c r="A436" s="19">
        <v>21609108</v>
      </c>
      <c r="B436" s="20">
        <v>6</v>
      </c>
      <c r="C436" s="20" t="s">
        <v>1785</v>
      </c>
      <c r="D436" s="20" t="s">
        <v>50</v>
      </c>
      <c r="E436" s="20" t="s">
        <v>1351</v>
      </c>
      <c r="F436" s="20" t="s">
        <v>65</v>
      </c>
      <c r="G436" s="20" t="s">
        <v>92</v>
      </c>
      <c r="H436" s="20" t="s">
        <v>54</v>
      </c>
      <c r="I436" s="20" t="s">
        <v>83</v>
      </c>
      <c r="J436" s="20" t="s">
        <v>1786</v>
      </c>
      <c r="K436" s="20" t="s">
        <v>1787</v>
      </c>
      <c r="L436" s="19">
        <v>966739640</v>
      </c>
      <c r="M436" s="20"/>
      <c r="N436" s="21" t="s">
        <v>58</v>
      </c>
      <c r="O436" s="20" t="s">
        <v>69</v>
      </c>
    </row>
    <row r="437" spans="1:18" ht="13.8">
      <c r="A437" s="19">
        <v>21714096</v>
      </c>
      <c r="B437" s="20" t="s">
        <v>142</v>
      </c>
      <c r="C437" s="20" t="s">
        <v>1788</v>
      </c>
      <c r="D437" s="20" t="s">
        <v>50</v>
      </c>
      <c r="E437" s="20" t="s">
        <v>1789</v>
      </c>
      <c r="F437" s="20" t="s">
        <v>119</v>
      </c>
      <c r="G437" s="20" t="s">
        <v>92</v>
      </c>
      <c r="H437" s="20" t="s">
        <v>54</v>
      </c>
      <c r="I437" s="20" t="s">
        <v>105</v>
      </c>
      <c r="J437" s="20" t="s">
        <v>1790</v>
      </c>
      <c r="K437" s="20" t="s">
        <v>1791</v>
      </c>
      <c r="L437" s="20" t="s">
        <v>50</v>
      </c>
      <c r="M437" s="20"/>
      <c r="N437" s="21" t="s">
        <v>58</v>
      </c>
      <c r="O437" s="20" t="s">
        <v>123</v>
      </c>
    </row>
    <row r="438" spans="1:18" ht="13.8">
      <c r="A438" s="19">
        <v>21703381</v>
      </c>
      <c r="B438" s="20">
        <v>0</v>
      </c>
      <c r="C438" s="20" t="s">
        <v>1792</v>
      </c>
      <c r="D438" s="20" t="s">
        <v>50</v>
      </c>
      <c r="E438" s="20" t="s">
        <v>407</v>
      </c>
      <c r="F438" s="20" t="s">
        <v>52</v>
      </c>
      <c r="G438" s="20" t="s">
        <v>92</v>
      </c>
      <c r="H438" s="20" t="s">
        <v>54</v>
      </c>
      <c r="I438" s="20" t="s">
        <v>105</v>
      </c>
      <c r="J438" s="20" t="s">
        <v>1793</v>
      </c>
      <c r="K438" s="20" t="s">
        <v>1794</v>
      </c>
      <c r="L438" s="19">
        <v>227750652</v>
      </c>
      <c r="M438" s="20"/>
      <c r="N438" s="21" t="s">
        <v>58</v>
      </c>
      <c r="O438" s="20" t="s">
        <v>108</v>
      </c>
    </row>
    <row r="439" spans="1:18" ht="13.8">
      <c r="A439" s="19">
        <v>21655830</v>
      </c>
      <c r="B439" s="20">
        <v>8</v>
      </c>
      <c r="C439" s="20" t="s">
        <v>1796</v>
      </c>
      <c r="D439" s="20" t="s">
        <v>50</v>
      </c>
      <c r="E439" s="20" t="s">
        <v>252</v>
      </c>
      <c r="F439" s="20" t="s">
        <v>253</v>
      </c>
      <c r="G439" s="20" t="s">
        <v>92</v>
      </c>
      <c r="H439" s="20" t="s">
        <v>54</v>
      </c>
      <c r="I439" s="20" t="s">
        <v>55</v>
      </c>
      <c r="J439" s="20" t="s">
        <v>1797</v>
      </c>
      <c r="K439" s="20" t="s">
        <v>1798</v>
      </c>
      <c r="L439" s="19">
        <v>972089952</v>
      </c>
      <c r="M439" s="20"/>
      <c r="N439" s="21" t="s">
        <v>58</v>
      </c>
      <c r="O439" s="20" t="s">
        <v>123</v>
      </c>
      <c r="P439" s="125" t="s">
        <v>4692</v>
      </c>
      <c r="Q439" s="124" t="s">
        <v>4693</v>
      </c>
      <c r="R439" s="118">
        <v>45020</v>
      </c>
    </row>
    <row r="440" spans="1:18" ht="13.8">
      <c r="A440" s="19">
        <v>21812708</v>
      </c>
      <c r="B440" s="20">
        <v>8</v>
      </c>
      <c r="C440" s="20" t="s">
        <v>1799</v>
      </c>
      <c r="D440" s="20" t="s">
        <v>50</v>
      </c>
      <c r="E440" s="20" t="s">
        <v>118</v>
      </c>
      <c r="F440" s="20" t="s">
        <v>119</v>
      </c>
      <c r="G440" s="20" t="s">
        <v>53</v>
      </c>
      <c r="H440" s="20" t="s">
        <v>54</v>
      </c>
      <c r="I440" s="20" t="s">
        <v>401</v>
      </c>
      <c r="J440" s="20" t="s">
        <v>1800</v>
      </c>
      <c r="K440" s="20" t="s">
        <v>1801</v>
      </c>
      <c r="L440" s="19">
        <v>975237381</v>
      </c>
      <c r="M440" s="20">
        <v>965666732</v>
      </c>
      <c r="N440" s="21" t="s">
        <v>58</v>
      </c>
      <c r="O440" s="20" t="s">
        <v>123</v>
      </c>
    </row>
    <row r="441" spans="1:18" ht="13.8">
      <c r="A441" s="22"/>
      <c r="B441" s="22"/>
      <c r="C441" s="22"/>
      <c r="D441" s="22"/>
      <c r="E441" s="22"/>
      <c r="F441" s="22"/>
      <c r="G441" s="22"/>
      <c r="H441" s="22"/>
      <c r="I441" s="22"/>
      <c r="J441" s="22"/>
      <c r="K441" s="22"/>
      <c r="L441" s="22"/>
      <c r="M441" s="22"/>
      <c r="N441" s="24"/>
      <c r="O441" s="20"/>
    </row>
    <row r="442" spans="1:18" ht="13.8">
      <c r="A442" s="22"/>
      <c r="B442" s="22"/>
      <c r="C442" s="22"/>
      <c r="D442" s="22"/>
      <c r="E442" s="22"/>
      <c r="F442" s="22"/>
      <c r="G442" s="22"/>
      <c r="H442" s="22"/>
      <c r="I442" s="22"/>
      <c r="J442" s="22"/>
      <c r="K442" s="22"/>
      <c r="L442" s="22"/>
      <c r="M442" s="22"/>
      <c r="N442" s="24"/>
      <c r="O442" s="20"/>
    </row>
    <row r="443" spans="1:18" ht="13.8">
      <c r="A443" s="22"/>
      <c r="B443" s="22"/>
      <c r="C443" s="22"/>
      <c r="D443" s="22"/>
      <c r="E443" s="22"/>
      <c r="F443" s="22"/>
      <c r="G443" s="22"/>
      <c r="H443" s="22"/>
      <c r="I443" s="22"/>
      <c r="J443" s="22"/>
      <c r="K443" s="22"/>
      <c r="L443" s="22"/>
      <c r="M443" s="22"/>
      <c r="N443" s="24"/>
      <c r="O443" s="20"/>
    </row>
    <row r="444" spans="1:18" ht="13.8">
      <c r="A444" s="22"/>
      <c r="B444" s="22"/>
      <c r="C444" s="22"/>
      <c r="D444" s="22"/>
      <c r="E444" s="22"/>
      <c r="F444" s="22"/>
      <c r="G444" s="22"/>
      <c r="H444" s="22"/>
      <c r="I444" s="22"/>
      <c r="J444" s="22"/>
      <c r="K444" s="22"/>
      <c r="L444" s="22"/>
      <c r="M444" s="22"/>
      <c r="N444" s="24"/>
      <c r="O444" s="20"/>
    </row>
    <row r="445" spans="1:18" ht="13.8">
      <c r="A445" s="22"/>
      <c r="B445" s="22"/>
      <c r="C445" s="22"/>
      <c r="D445" s="22"/>
      <c r="E445" s="22"/>
      <c r="F445" s="22"/>
      <c r="G445" s="22"/>
      <c r="H445" s="22"/>
      <c r="I445" s="22"/>
      <c r="J445" s="22"/>
      <c r="K445" s="22"/>
      <c r="L445" s="22"/>
      <c r="M445" s="22"/>
      <c r="N445" s="24"/>
      <c r="O445" s="20"/>
    </row>
    <row r="446" spans="1:18" ht="13.8">
      <c r="A446" s="22"/>
      <c r="B446" s="22"/>
      <c r="C446" s="22"/>
      <c r="D446" s="22"/>
      <c r="E446" s="22"/>
      <c r="F446" s="22"/>
      <c r="G446" s="22"/>
      <c r="H446" s="22"/>
      <c r="I446" s="22"/>
      <c r="J446" s="22"/>
      <c r="K446" s="22"/>
      <c r="L446" s="22"/>
      <c r="M446" s="22"/>
      <c r="N446" s="24"/>
      <c r="O446" s="20"/>
    </row>
    <row r="447" spans="1:18" ht="13.8">
      <c r="A447" s="22"/>
      <c r="B447" s="22"/>
      <c r="C447" s="22"/>
      <c r="D447" s="22"/>
      <c r="E447" s="22"/>
      <c r="F447" s="22"/>
      <c r="G447" s="22"/>
      <c r="H447" s="22"/>
      <c r="I447" s="22"/>
      <c r="J447" s="22"/>
      <c r="K447" s="22"/>
      <c r="L447" s="22"/>
      <c r="M447" s="22"/>
      <c r="N447" s="24"/>
      <c r="O447" s="20"/>
    </row>
    <row r="448" spans="1:18" ht="13.8">
      <c r="A448" s="22"/>
      <c r="B448" s="22"/>
      <c r="C448" s="22"/>
      <c r="D448" s="22"/>
      <c r="E448" s="22"/>
      <c r="F448" s="22"/>
      <c r="G448" s="22"/>
      <c r="H448" s="22"/>
      <c r="I448" s="22"/>
      <c r="J448" s="22"/>
      <c r="K448" s="22"/>
      <c r="L448" s="22"/>
      <c r="M448" s="22"/>
      <c r="N448" s="24"/>
      <c r="O448" s="20"/>
    </row>
    <row r="449" spans="1:15" ht="13.8">
      <c r="A449" s="22"/>
      <c r="B449" s="22"/>
      <c r="C449" s="22"/>
      <c r="D449" s="22"/>
      <c r="E449" s="22"/>
      <c r="F449" s="22"/>
      <c r="G449" s="22"/>
      <c r="H449" s="22"/>
      <c r="I449" s="22"/>
      <c r="J449" s="22"/>
      <c r="K449" s="22"/>
      <c r="L449" s="22"/>
      <c r="M449" s="22"/>
      <c r="N449" s="24"/>
      <c r="O449" s="20"/>
    </row>
    <row r="450" spans="1:15" ht="13.8">
      <c r="A450" s="22"/>
      <c r="B450" s="22"/>
      <c r="C450" s="22"/>
      <c r="D450" s="22"/>
      <c r="E450" s="22"/>
      <c r="F450" s="22"/>
      <c r="G450" s="22"/>
      <c r="H450" s="22"/>
      <c r="I450" s="22"/>
      <c r="J450" s="22"/>
      <c r="K450" s="22"/>
      <c r="L450" s="22"/>
      <c r="M450" s="22"/>
      <c r="N450" s="24"/>
      <c r="O450" s="20"/>
    </row>
    <row r="451" spans="1:15" ht="13.8">
      <c r="A451" s="22"/>
      <c r="B451" s="22"/>
      <c r="C451" s="22"/>
      <c r="D451" s="22"/>
      <c r="E451" s="22"/>
      <c r="F451" s="22"/>
      <c r="G451" s="22"/>
      <c r="H451" s="22"/>
      <c r="I451" s="22"/>
      <c r="J451" s="22"/>
      <c r="K451" s="22"/>
      <c r="L451" s="22"/>
      <c r="M451" s="22"/>
      <c r="N451" s="24"/>
      <c r="O451" s="20"/>
    </row>
    <row r="452" spans="1:15" ht="13.8">
      <c r="A452" s="22"/>
      <c r="B452" s="22"/>
      <c r="C452" s="22"/>
      <c r="D452" s="22"/>
      <c r="E452" s="22"/>
      <c r="F452" s="22"/>
      <c r="G452" s="22"/>
      <c r="H452" s="22"/>
      <c r="I452" s="22"/>
      <c r="J452" s="22"/>
      <c r="K452" s="22"/>
      <c r="L452" s="22"/>
      <c r="M452" s="22"/>
      <c r="N452" s="24"/>
      <c r="O452" s="20"/>
    </row>
    <row r="453" spans="1:15" ht="13.8">
      <c r="A453" s="22"/>
      <c r="B453" s="22"/>
      <c r="C453" s="22"/>
      <c r="D453" s="22"/>
      <c r="E453" s="22"/>
      <c r="F453" s="22"/>
      <c r="G453" s="22"/>
      <c r="H453" s="22"/>
      <c r="I453" s="22"/>
      <c r="J453" s="22"/>
      <c r="K453" s="22"/>
      <c r="L453" s="22"/>
      <c r="M453" s="22"/>
      <c r="N453" s="24"/>
      <c r="O453" s="20"/>
    </row>
    <row r="454" spans="1:15" ht="13.8">
      <c r="A454" s="22"/>
      <c r="B454" s="22"/>
      <c r="C454" s="22"/>
      <c r="D454" s="22"/>
      <c r="E454" s="22"/>
      <c r="F454" s="22"/>
      <c r="G454" s="22"/>
      <c r="H454" s="22"/>
      <c r="I454" s="22"/>
      <c r="J454" s="22"/>
      <c r="K454" s="22"/>
      <c r="L454" s="22"/>
      <c r="M454" s="22"/>
      <c r="N454" s="24"/>
      <c r="O454" s="20"/>
    </row>
    <row r="455" spans="1:15" ht="13.8">
      <c r="A455" s="22"/>
      <c r="B455" s="22"/>
      <c r="C455" s="22"/>
      <c r="D455" s="22"/>
      <c r="E455" s="22"/>
      <c r="F455" s="22"/>
      <c r="G455" s="22"/>
      <c r="H455" s="22"/>
      <c r="I455" s="22"/>
      <c r="J455" s="22"/>
      <c r="K455" s="22"/>
      <c r="L455" s="22"/>
      <c r="M455" s="22"/>
      <c r="N455" s="24"/>
      <c r="O455" s="20"/>
    </row>
    <row r="456" spans="1:15" ht="13.8">
      <c r="A456" s="22"/>
      <c r="B456" s="22"/>
      <c r="C456" s="22"/>
      <c r="D456" s="22"/>
      <c r="E456" s="22"/>
      <c r="F456" s="22"/>
      <c r="G456" s="22"/>
      <c r="H456" s="22"/>
      <c r="I456" s="22"/>
      <c r="J456" s="22"/>
      <c r="K456" s="22"/>
      <c r="L456" s="22"/>
      <c r="M456" s="22"/>
      <c r="N456" s="24"/>
      <c r="O456" s="20"/>
    </row>
    <row r="457" spans="1:15" ht="13.8">
      <c r="A457" s="22"/>
      <c r="B457" s="22"/>
      <c r="C457" s="22"/>
      <c r="D457" s="22"/>
      <c r="E457" s="22"/>
      <c r="F457" s="22"/>
      <c r="G457" s="22"/>
      <c r="H457" s="22"/>
      <c r="I457" s="22"/>
      <c r="J457" s="22"/>
      <c r="K457" s="22"/>
      <c r="L457" s="22"/>
      <c r="M457" s="22"/>
      <c r="N457" s="24"/>
      <c r="O457" s="20"/>
    </row>
    <row r="458" spans="1:15" ht="13.8">
      <c r="A458" s="22"/>
      <c r="B458" s="22"/>
      <c r="C458" s="22"/>
      <c r="D458" s="22"/>
      <c r="E458" s="22"/>
      <c r="F458" s="22"/>
      <c r="G458" s="22"/>
      <c r="H458" s="22"/>
      <c r="I458" s="22"/>
      <c r="J458" s="22"/>
      <c r="K458" s="22"/>
      <c r="L458" s="22"/>
      <c r="M458" s="22"/>
      <c r="N458" s="24"/>
      <c r="O458" s="20"/>
    </row>
    <row r="459" spans="1:15" ht="13.8">
      <c r="A459" s="22"/>
      <c r="B459" s="22"/>
      <c r="C459" s="22"/>
      <c r="D459" s="22"/>
      <c r="E459" s="22"/>
      <c r="F459" s="22"/>
      <c r="G459" s="22"/>
      <c r="H459" s="22"/>
      <c r="I459" s="22"/>
      <c r="J459" s="22"/>
      <c r="K459" s="22"/>
      <c r="L459" s="22"/>
      <c r="M459" s="22"/>
      <c r="N459" s="24"/>
      <c r="O459" s="20"/>
    </row>
    <row r="460" spans="1:15" ht="13.8">
      <c r="A460" s="22"/>
      <c r="B460" s="22"/>
      <c r="C460" s="22"/>
      <c r="D460" s="22"/>
      <c r="E460" s="22"/>
      <c r="F460" s="22"/>
      <c r="G460" s="22"/>
      <c r="H460" s="22"/>
      <c r="I460" s="22"/>
      <c r="J460" s="22"/>
      <c r="K460" s="22"/>
      <c r="L460" s="22"/>
      <c r="M460" s="22"/>
      <c r="N460" s="24"/>
      <c r="O460" s="20"/>
    </row>
    <row r="461" spans="1:15" ht="13.8">
      <c r="A461" s="22"/>
      <c r="B461" s="22"/>
      <c r="C461" s="22"/>
      <c r="D461" s="22"/>
      <c r="E461" s="22"/>
      <c r="F461" s="22"/>
      <c r="G461" s="22"/>
      <c r="H461" s="22"/>
      <c r="I461" s="22"/>
      <c r="J461" s="22"/>
      <c r="K461" s="22"/>
      <c r="L461" s="22"/>
      <c r="M461" s="22"/>
      <c r="N461" s="24"/>
      <c r="O461" s="20"/>
    </row>
    <row r="462" spans="1:15" ht="13.8">
      <c r="A462" s="22"/>
      <c r="B462" s="22"/>
      <c r="C462" s="22"/>
      <c r="D462" s="22"/>
      <c r="E462" s="22"/>
      <c r="F462" s="22"/>
      <c r="G462" s="22"/>
      <c r="H462" s="22"/>
      <c r="I462" s="22"/>
      <c r="J462" s="22"/>
      <c r="K462" s="22"/>
      <c r="L462" s="22"/>
      <c r="M462" s="22"/>
      <c r="N462" s="24"/>
      <c r="O462" s="20"/>
    </row>
    <row r="463" spans="1:15" ht="13.8">
      <c r="A463" s="22"/>
      <c r="B463" s="22"/>
      <c r="C463" s="22"/>
      <c r="D463" s="22"/>
      <c r="E463" s="22"/>
      <c r="F463" s="22"/>
      <c r="G463" s="22"/>
      <c r="H463" s="22"/>
      <c r="I463" s="22"/>
      <c r="J463" s="22"/>
      <c r="K463" s="22"/>
      <c r="L463" s="22"/>
      <c r="M463" s="22"/>
      <c r="N463" s="24"/>
      <c r="O463" s="20"/>
    </row>
    <row r="464" spans="1:15" ht="13.8">
      <c r="A464" s="22"/>
      <c r="B464" s="22"/>
      <c r="C464" s="22"/>
      <c r="D464" s="22"/>
      <c r="E464" s="22"/>
      <c r="F464" s="22"/>
      <c r="G464" s="22"/>
      <c r="H464" s="22"/>
      <c r="I464" s="22"/>
      <c r="J464" s="22"/>
      <c r="K464" s="22"/>
      <c r="L464" s="22"/>
      <c r="M464" s="22"/>
      <c r="N464" s="24"/>
      <c r="O464" s="20"/>
    </row>
    <row r="465" spans="1:15" ht="13.8">
      <c r="A465" s="22"/>
      <c r="B465" s="22"/>
      <c r="C465" s="22"/>
      <c r="D465" s="22"/>
      <c r="E465" s="22"/>
      <c r="F465" s="22"/>
      <c r="G465" s="22"/>
      <c r="H465" s="22"/>
      <c r="I465" s="22"/>
      <c r="J465" s="22"/>
      <c r="K465" s="22"/>
      <c r="L465" s="22"/>
      <c r="M465" s="22"/>
      <c r="N465" s="24"/>
      <c r="O465" s="20"/>
    </row>
    <row r="466" spans="1:15" ht="13.8">
      <c r="A466" s="22"/>
      <c r="B466" s="22"/>
      <c r="C466" s="22"/>
      <c r="D466" s="22"/>
      <c r="E466" s="22"/>
      <c r="F466" s="22"/>
      <c r="G466" s="22"/>
      <c r="H466" s="22"/>
      <c r="I466" s="22"/>
      <c r="J466" s="22"/>
      <c r="K466" s="22"/>
      <c r="L466" s="22"/>
      <c r="M466" s="22"/>
      <c r="N466" s="24"/>
      <c r="O466" s="20"/>
    </row>
    <row r="467" spans="1:15" ht="13.8">
      <c r="A467" s="22"/>
      <c r="B467" s="22"/>
      <c r="C467" s="22"/>
      <c r="D467" s="22"/>
      <c r="E467" s="22"/>
      <c r="F467" s="22"/>
      <c r="G467" s="22"/>
      <c r="H467" s="22"/>
      <c r="I467" s="22"/>
      <c r="J467" s="22"/>
      <c r="K467" s="22"/>
      <c r="L467" s="22"/>
      <c r="M467" s="22"/>
      <c r="N467" s="24"/>
      <c r="O467" s="20"/>
    </row>
    <row r="468" spans="1:15" ht="13.8">
      <c r="A468" s="22"/>
      <c r="B468" s="22"/>
      <c r="C468" s="22"/>
      <c r="D468" s="22"/>
      <c r="E468" s="22"/>
      <c r="F468" s="22"/>
      <c r="G468" s="22"/>
      <c r="H468" s="22"/>
      <c r="I468" s="22"/>
      <c r="J468" s="22"/>
      <c r="K468" s="22"/>
      <c r="L468" s="22"/>
      <c r="M468" s="22"/>
      <c r="N468" s="24"/>
      <c r="O468" s="20"/>
    </row>
    <row r="469" spans="1:15" ht="13.8">
      <c r="A469" s="22"/>
      <c r="B469" s="22"/>
      <c r="C469" s="22"/>
      <c r="D469" s="22"/>
      <c r="E469" s="22"/>
      <c r="F469" s="22"/>
      <c r="G469" s="22"/>
      <c r="H469" s="22"/>
      <c r="I469" s="22"/>
      <c r="J469" s="22"/>
      <c r="K469" s="22"/>
      <c r="L469" s="22"/>
      <c r="M469" s="22"/>
      <c r="N469" s="24"/>
      <c r="O469" s="20"/>
    </row>
    <row r="470" spans="1:15" ht="13.8">
      <c r="A470" s="22"/>
      <c r="B470" s="22"/>
      <c r="C470" s="22"/>
      <c r="D470" s="22"/>
      <c r="E470" s="22"/>
      <c r="F470" s="22"/>
      <c r="G470" s="22"/>
      <c r="H470" s="22"/>
      <c r="I470" s="22"/>
      <c r="J470" s="22"/>
      <c r="K470" s="22"/>
      <c r="L470" s="22"/>
      <c r="M470" s="22"/>
      <c r="N470" s="24"/>
      <c r="O470" s="20"/>
    </row>
    <row r="471" spans="1:15" ht="13.8">
      <c r="A471" s="22"/>
      <c r="B471" s="22"/>
      <c r="C471" s="22"/>
      <c r="D471" s="22"/>
      <c r="E471" s="22"/>
      <c r="F471" s="22"/>
      <c r="G471" s="22"/>
      <c r="H471" s="22"/>
      <c r="I471" s="22"/>
      <c r="J471" s="22"/>
      <c r="K471" s="22"/>
      <c r="L471" s="22"/>
      <c r="M471" s="22"/>
      <c r="N471" s="24"/>
      <c r="O471" s="20"/>
    </row>
    <row r="472" spans="1:15" ht="13.8">
      <c r="A472" s="22"/>
      <c r="B472" s="22"/>
      <c r="C472" s="22"/>
      <c r="D472" s="22"/>
      <c r="E472" s="22"/>
      <c r="F472" s="22"/>
      <c r="G472" s="22"/>
      <c r="H472" s="22"/>
      <c r="I472" s="22"/>
      <c r="J472" s="22"/>
      <c r="K472" s="22"/>
      <c r="L472" s="22"/>
      <c r="M472" s="22"/>
      <c r="N472" s="24"/>
      <c r="O472" s="20"/>
    </row>
    <row r="473" spans="1:15" ht="13.8">
      <c r="A473" s="22"/>
      <c r="B473" s="22"/>
      <c r="C473" s="22"/>
      <c r="D473" s="22"/>
      <c r="E473" s="22"/>
      <c r="F473" s="22"/>
      <c r="G473" s="22"/>
      <c r="H473" s="22"/>
      <c r="I473" s="22"/>
      <c r="J473" s="22"/>
      <c r="K473" s="22"/>
      <c r="L473" s="22"/>
      <c r="M473" s="22"/>
      <c r="N473" s="24"/>
      <c r="O473" s="20"/>
    </row>
    <row r="474" spans="1:15" ht="13.8">
      <c r="A474" s="22"/>
      <c r="B474" s="22"/>
      <c r="C474" s="22"/>
      <c r="D474" s="22"/>
      <c r="E474" s="22"/>
      <c r="F474" s="22"/>
      <c r="G474" s="22"/>
      <c r="H474" s="22"/>
      <c r="I474" s="22"/>
      <c r="J474" s="22"/>
      <c r="K474" s="22"/>
      <c r="L474" s="22"/>
      <c r="M474" s="22"/>
      <c r="N474" s="24"/>
      <c r="O474" s="20"/>
    </row>
    <row r="475" spans="1:15" ht="13.8">
      <c r="A475" s="22"/>
      <c r="B475" s="22"/>
      <c r="C475" s="22"/>
      <c r="D475" s="22"/>
      <c r="E475" s="22"/>
      <c r="F475" s="22"/>
      <c r="G475" s="22"/>
      <c r="H475" s="22"/>
      <c r="I475" s="22"/>
      <c r="J475" s="22"/>
      <c r="K475" s="22"/>
      <c r="L475" s="22"/>
      <c r="M475" s="22"/>
      <c r="N475" s="24"/>
      <c r="O475" s="20"/>
    </row>
    <row r="476" spans="1:15" ht="13.8">
      <c r="A476" s="22"/>
      <c r="B476" s="22"/>
      <c r="C476" s="22"/>
      <c r="D476" s="22"/>
      <c r="E476" s="22"/>
      <c r="F476" s="22"/>
      <c r="G476" s="22"/>
      <c r="H476" s="22"/>
      <c r="I476" s="22"/>
      <c r="J476" s="22"/>
      <c r="K476" s="22"/>
      <c r="L476" s="22"/>
      <c r="M476" s="22"/>
      <c r="N476" s="24"/>
      <c r="O476" s="20"/>
    </row>
    <row r="477" spans="1:15" ht="13.8">
      <c r="A477" s="22"/>
      <c r="B477" s="22"/>
      <c r="C477" s="22"/>
      <c r="D477" s="22"/>
      <c r="E477" s="22"/>
      <c r="F477" s="22"/>
      <c r="G477" s="22"/>
      <c r="H477" s="22"/>
      <c r="I477" s="22"/>
      <c r="J477" s="22"/>
      <c r="K477" s="22"/>
      <c r="L477" s="22"/>
      <c r="M477" s="22"/>
      <c r="N477" s="24"/>
      <c r="O477" s="20"/>
    </row>
    <row r="478" spans="1:15" ht="13.8">
      <c r="A478" s="22"/>
      <c r="B478" s="22"/>
      <c r="C478" s="22"/>
      <c r="D478" s="22"/>
      <c r="E478" s="22"/>
      <c r="F478" s="22"/>
      <c r="G478" s="22"/>
      <c r="H478" s="22"/>
      <c r="I478" s="22"/>
      <c r="J478" s="22"/>
      <c r="K478" s="22"/>
      <c r="L478" s="22"/>
      <c r="M478" s="22"/>
      <c r="N478" s="24"/>
      <c r="O478" s="20"/>
    </row>
    <row r="479" spans="1:15" ht="13.8">
      <c r="A479" s="22"/>
      <c r="B479" s="22"/>
      <c r="C479" s="22"/>
      <c r="D479" s="22"/>
      <c r="E479" s="22"/>
      <c r="F479" s="22"/>
      <c r="G479" s="22"/>
      <c r="H479" s="22"/>
      <c r="I479" s="22"/>
      <c r="J479" s="22"/>
      <c r="K479" s="22"/>
      <c r="L479" s="22"/>
      <c r="M479" s="22"/>
      <c r="N479" s="24"/>
      <c r="O479" s="20"/>
    </row>
    <row r="480" spans="1:15" ht="13.8">
      <c r="A480" s="22"/>
      <c r="B480" s="22"/>
      <c r="C480" s="22"/>
      <c r="D480" s="22"/>
      <c r="E480" s="22"/>
      <c r="F480" s="22"/>
      <c r="G480" s="22"/>
      <c r="H480" s="22"/>
      <c r="I480" s="22"/>
      <c r="J480" s="22"/>
      <c r="K480" s="22"/>
      <c r="L480" s="22"/>
      <c r="M480" s="22"/>
      <c r="N480" s="24"/>
      <c r="O480" s="20"/>
    </row>
    <row r="481" spans="1:15" ht="13.8">
      <c r="A481" s="22"/>
      <c r="B481" s="22"/>
      <c r="C481" s="22"/>
      <c r="D481" s="22"/>
      <c r="E481" s="22"/>
      <c r="F481" s="22"/>
      <c r="G481" s="22"/>
      <c r="H481" s="22"/>
      <c r="I481" s="22"/>
      <c r="J481" s="22"/>
      <c r="K481" s="22"/>
      <c r="L481" s="22"/>
      <c r="M481" s="22"/>
      <c r="N481" s="24"/>
      <c r="O481" s="20"/>
    </row>
    <row r="482" spans="1:15" ht="13.8">
      <c r="A482" s="22"/>
      <c r="B482" s="22"/>
      <c r="C482" s="22"/>
      <c r="D482" s="22"/>
      <c r="E482" s="22"/>
      <c r="F482" s="22"/>
      <c r="G482" s="22"/>
      <c r="H482" s="22"/>
      <c r="I482" s="22"/>
      <c r="J482" s="22"/>
      <c r="K482" s="22"/>
      <c r="L482" s="22"/>
      <c r="M482" s="22"/>
      <c r="N482" s="24"/>
      <c r="O482" s="20"/>
    </row>
    <row r="483" spans="1:15" ht="13.8">
      <c r="A483" s="22"/>
      <c r="B483" s="22"/>
      <c r="C483" s="22"/>
      <c r="D483" s="22"/>
      <c r="E483" s="22"/>
      <c r="F483" s="22"/>
      <c r="G483" s="22"/>
      <c r="H483" s="22"/>
      <c r="I483" s="22"/>
      <c r="J483" s="22"/>
      <c r="K483" s="22"/>
      <c r="L483" s="22"/>
      <c r="M483" s="22"/>
      <c r="N483" s="24"/>
      <c r="O483" s="20"/>
    </row>
    <row r="484" spans="1:15" ht="13.8">
      <c r="A484" s="22"/>
      <c r="B484" s="22"/>
      <c r="C484" s="22"/>
      <c r="D484" s="22"/>
      <c r="E484" s="22"/>
      <c r="F484" s="22"/>
      <c r="G484" s="22"/>
      <c r="H484" s="22"/>
      <c r="I484" s="22"/>
      <c r="J484" s="22"/>
      <c r="K484" s="22"/>
      <c r="L484" s="22"/>
      <c r="M484" s="22"/>
      <c r="N484" s="24"/>
      <c r="O484" s="20"/>
    </row>
    <row r="485" spans="1:15" ht="13.8">
      <c r="A485" s="22"/>
      <c r="B485" s="22"/>
      <c r="C485" s="22"/>
      <c r="D485" s="22"/>
      <c r="E485" s="22"/>
      <c r="F485" s="22"/>
      <c r="G485" s="22"/>
      <c r="H485" s="22"/>
      <c r="I485" s="22"/>
      <c r="J485" s="22"/>
      <c r="K485" s="22"/>
      <c r="L485" s="22"/>
      <c r="M485" s="22"/>
      <c r="N485" s="24"/>
      <c r="O485" s="20"/>
    </row>
    <row r="486" spans="1:15" ht="13.8">
      <c r="A486" s="22"/>
      <c r="B486" s="22"/>
      <c r="C486" s="22"/>
      <c r="D486" s="22"/>
      <c r="E486" s="22"/>
      <c r="F486" s="22"/>
      <c r="G486" s="22"/>
      <c r="H486" s="22"/>
      <c r="I486" s="22"/>
      <c r="J486" s="22"/>
      <c r="K486" s="22"/>
      <c r="L486" s="22"/>
      <c r="M486" s="22"/>
      <c r="N486" s="24"/>
      <c r="O486" s="20"/>
    </row>
  </sheetData>
  <customSheetViews>
    <customSheetView guid="{5DEF3968-0B08-4C63-B8CE-D71F878FCB23}" filter="1" showAutoFilter="1">
      <pageMargins left="0.7" right="0.7" top="0.75" bottom="0.75" header="0.3" footer="0.3"/>
      <autoFilter ref="A1:Y1000" xr:uid="{5D8A4C04-DFCB-4666-8DBB-27B105F39D48}"/>
    </customSheetView>
    <customSheetView guid="{0D40ED3D-2AC4-4032-B4FE-5394E28A12BE}" filter="1" showAutoFilter="1">
      <pageMargins left="0.7" right="0.7" top="0.75" bottom="0.75" header="0.3" footer="0.3"/>
      <autoFilter ref="A1:Y440" xr:uid="{B146171E-AFE6-46F9-9C5F-C48A7BA88C14}"/>
    </customSheetView>
    <customSheetView guid="{41AD5EF7-BDAF-4132-831A-24D2316EFFA2}" filter="1" showAutoFilter="1">
      <pageMargins left="0.7" right="0.7" top="0.75" bottom="0.75" header="0.3" footer="0.3"/>
      <autoFilter ref="A1:Y1000" xr:uid="{9755E0F5-C7D9-4E61-B0EC-C13098E77C52}">
        <filterColumn colId="16">
          <filters blank="1">
            <filter val="fernando.pavez@usach.cl"/>
            <filter val="luz.chourio@usach.cl"/>
          </filters>
        </filterColumn>
      </autoFilter>
    </customSheetView>
  </customSheetViews>
  <hyperlinks>
    <hyperlink ref="Q11" r:id="rId1" xr:uid="{00000000-0004-0000-0300-000000000000}"/>
    <hyperlink ref="Q16" r:id="rId2" xr:uid="{00000000-0004-0000-0300-000001000000}"/>
    <hyperlink ref="Q23" r:id="rId3" xr:uid="{00000000-0004-0000-0300-000002000000}"/>
    <hyperlink ref="Q24" r:id="rId4" xr:uid="{00000000-0004-0000-0300-000003000000}"/>
    <hyperlink ref="Q30" r:id="rId5" xr:uid="{00000000-0004-0000-0300-000004000000}"/>
    <hyperlink ref="Q31" r:id="rId6" xr:uid="{00000000-0004-0000-0300-000005000000}"/>
    <hyperlink ref="Q53" r:id="rId7" xr:uid="{00000000-0004-0000-0300-000006000000}"/>
    <hyperlink ref="Q55" r:id="rId8" xr:uid="{00000000-0004-0000-0300-000007000000}"/>
    <hyperlink ref="Q58" r:id="rId9" xr:uid="{00000000-0004-0000-0300-000008000000}"/>
    <hyperlink ref="Q59" r:id="rId10" xr:uid="{00000000-0004-0000-0300-000009000000}"/>
    <hyperlink ref="Q67" r:id="rId11" xr:uid="{00000000-0004-0000-0300-00000A000000}"/>
    <hyperlink ref="Q71" r:id="rId12" xr:uid="{00000000-0004-0000-0300-00000B000000}"/>
    <hyperlink ref="Q73" r:id="rId13" xr:uid="{00000000-0004-0000-0300-00000C000000}"/>
    <hyperlink ref="Q82" r:id="rId14" xr:uid="{00000000-0004-0000-0300-00000D000000}"/>
    <hyperlink ref="Q88" r:id="rId15" xr:uid="{00000000-0004-0000-0300-00000E000000}"/>
    <hyperlink ref="Q90" r:id="rId16" xr:uid="{00000000-0004-0000-0300-00000F000000}"/>
    <hyperlink ref="Q91" r:id="rId17" xr:uid="{00000000-0004-0000-0300-000010000000}"/>
    <hyperlink ref="Q92" r:id="rId18" xr:uid="{00000000-0004-0000-0300-000011000000}"/>
    <hyperlink ref="Q94" r:id="rId19" xr:uid="{00000000-0004-0000-0300-000012000000}"/>
    <hyperlink ref="Q112" r:id="rId20" xr:uid="{00000000-0004-0000-0300-000013000000}"/>
    <hyperlink ref="Q124" r:id="rId21" xr:uid="{00000000-0004-0000-0300-000014000000}"/>
    <hyperlink ref="Q144" r:id="rId22" xr:uid="{00000000-0004-0000-0300-000015000000}"/>
    <hyperlink ref="Q145" r:id="rId23" xr:uid="{00000000-0004-0000-0300-000016000000}"/>
    <hyperlink ref="Q158" r:id="rId24" xr:uid="{00000000-0004-0000-0300-000017000000}"/>
    <hyperlink ref="Q194" r:id="rId25" xr:uid="{00000000-0004-0000-0300-000018000000}"/>
    <hyperlink ref="Q200" r:id="rId26" xr:uid="{00000000-0004-0000-0300-000019000000}"/>
    <hyperlink ref="Q202" r:id="rId27" xr:uid="{00000000-0004-0000-0300-00001A000000}"/>
    <hyperlink ref="Q208" r:id="rId28" xr:uid="{00000000-0004-0000-0300-00001B000000}"/>
    <hyperlink ref="Q213" r:id="rId29" xr:uid="{00000000-0004-0000-0300-00001C000000}"/>
    <hyperlink ref="Q218" r:id="rId30" xr:uid="{00000000-0004-0000-0300-00001D000000}"/>
    <hyperlink ref="Q239" r:id="rId31" xr:uid="{00000000-0004-0000-0300-00001E000000}"/>
    <hyperlink ref="Q245" r:id="rId32" xr:uid="{00000000-0004-0000-0300-00001F000000}"/>
    <hyperlink ref="Q247" r:id="rId33" xr:uid="{00000000-0004-0000-0300-000020000000}"/>
    <hyperlink ref="Q248" r:id="rId34" xr:uid="{00000000-0004-0000-0300-000021000000}"/>
    <hyperlink ref="Q259" r:id="rId35" xr:uid="{00000000-0004-0000-0300-000022000000}"/>
    <hyperlink ref="Q283" r:id="rId36" xr:uid="{00000000-0004-0000-0300-000023000000}"/>
    <hyperlink ref="Q288" r:id="rId37" xr:uid="{00000000-0004-0000-0300-000024000000}"/>
    <hyperlink ref="Q290" r:id="rId38" xr:uid="{00000000-0004-0000-0300-000025000000}"/>
    <hyperlink ref="Q292" r:id="rId39" xr:uid="{00000000-0004-0000-0300-000026000000}"/>
    <hyperlink ref="Q293" r:id="rId40" xr:uid="{00000000-0004-0000-0300-000027000000}"/>
    <hyperlink ref="Q300" r:id="rId41" xr:uid="{00000000-0004-0000-0300-000028000000}"/>
    <hyperlink ref="Q304" r:id="rId42" xr:uid="{00000000-0004-0000-0300-000029000000}"/>
    <hyperlink ref="Q310" r:id="rId43" xr:uid="{00000000-0004-0000-0300-00002A000000}"/>
    <hyperlink ref="Q315" r:id="rId44" xr:uid="{00000000-0004-0000-0300-00002B000000}"/>
    <hyperlink ref="Q338" r:id="rId45" xr:uid="{00000000-0004-0000-0300-00002C000000}"/>
    <hyperlink ref="Q343" r:id="rId46" xr:uid="{00000000-0004-0000-0300-00002D000000}"/>
    <hyperlink ref="Q346" r:id="rId47" xr:uid="{00000000-0004-0000-0300-00002E000000}"/>
    <hyperlink ref="Q355" r:id="rId48" xr:uid="{00000000-0004-0000-0300-00002F000000}"/>
    <hyperlink ref="Q356" r:id="rId49" xr:uid="{00000000-0004-0000-0300-000030000000}"/>
    <hyperlink ref="Q362" r:id="rId50" xr:uid="{00000000-0004-0000-0300-000031000000}"/>
    <hyperlink ref="Q376" r:id="rId51" xr:uid="{00000000-0004-0000-0300-000032000000}"/>
    <hyperlink ref="Q385" r:id="rId52" xr:uid="{00000000-0004-0000-0300-000033000000}"/>
    <hyperlink ref="Q386" r:id="rId53" xr:uid="{00000000-0004-0000-0300-000034000000}"/>
    <hyperlink ref="Q387" r:id="rId54" xr:uid="{00000000-0004-0000-0300-000035000000}"/>
    <hyperlink ref="Q390" r:id="rId55" xr:uid="{00000000-0004-0000-0300-000036000000}"/>
    <hyperlink ref="Q393" r:id="rId56" xr:uid="{00000000-0004-0000-0300-000037000000}"/>
    <hyperlink ref="Q394" r:id="rId57" xr:uid="{00000000-0004-0000-0300-000038000000}"/>
    <hyperlink ref="Q406" r:id="rId58" xr:uid="{00000000-0004-0000-0300-000039000000}"/>
    <hyperlink ref="Q407" r:id="rId59" xr:uid="{00000000-0004-0000-0300-00003A000000}"/>
    <hyperlink ref="Q418" r:id="rId60" xr:uid="{00000000-0004-0000-0300-00003B000000}"/>
    <hyperlink ref="Q423" r:id="rId61" xr:uid="{00000000-0004-0000-0300-00003C000000}"/>
    <hyperlink ref="Q439" r:id="rId62" xr:uid="{00000000-0004-0000-0300-00003D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12"/>
  <sheetViews>
    <sheetView topLeftCell="H1" workbookViewId="0">
      <selection activeCell="M2" sqref="M2"/>
    </sheetView>
  </sheetViews>
  <sheetFormatPr baseColWidth="10" defaultColWidth="12.6640625" defaultRowHeight="15.75" customHeight="1"/>
  <cols>
    <col min="2" max="2" width="32.77734375" customWidth="1"/>
    <col min="3" max="3" width="41.21875" customWidth="1"/>
    <col min="4" max="4" width="34.21875" customWidth="1"/>
    <col min="5" max="5" width="26.21875" customWidth="1"/>
    <col min="7" max="7" width="25.88671875" customWidth="1"/>
    <col min="8" max="8" width="31.88671875" customWidth="1"/>
    <col min="9" max="9" width="26.21875" customWidth="1"/>
  </cols>
  <sheetData>
    <row r="1" spans="1:30" ht="15.75" customHeight="1">
      <c r="A1" s="130" t="s">
        <v>4776</v>
      </c>
      <c r="B1" s="131" t="s">
        <v>2</v>
      </c>
      <c r="C1" s="131" t="s">
        <v>4</v>
      </c>
      <c r="D1" s="131" t="s">
        <v>4777</v>
      </c>
      <c r="E1" s="131" t="s">
        <v>9</v>
      </c>
      <c r="F1" s="132" t="s">
        <v>4778</v>
      </c>
      <c r="G1" s="131" t="s">
        <v>10</v>
      </c>
      <c r="H1" s="131" t="s">
        <v>4779</v>
      </c>
      <c r="I1" s="131" t="s">
        <v>4780</v>
      </c>
      <c r="J1" s="131" t="s">
        <v>16</v>
      </c>
      <c r="K1" s="133" t="s">
        <v>4781</v>
      </c>
      <c r="L1" s="133" t="s">
        <v>4782</v>
      </c>
      <c r="M1" s="131" t="s">
        <v>4783</v>
      </c>
      <c r="N1" s="133" t="s">
        <v>4784</v>
      </c>
      <c r="O1" s="131" t="s">
        <v>4785</v>
      </c>
      <c r="P1" s="133" t="s">
        <v>4786</v>
      </c>
      <c r="Q1" s="131" t="s">
        <v>4787</v>
      </c>
      <c r="R1" s="131" t="s">
        <v>4788</v>
      </c>
      <c r="S1" s="134"/>
      <c r="T1" s="134"/>
      <c r="U1" s="134"/>
      <c r="V1" s="134"/>
      <c r="W1" s="134"/>
      <c r="X1" s="134"/>
      <c r="Y1" s="134"/>
      <c r="Z1" s="134"/>
      <c r="AA1" s="134"/>
      <c r="AB1" s="134"/>
      <c r="AC1" s="134"/>
      <c r="AD1" s="134"/>
    </row>
    <row r="2" spans="1:30" ht="15.75" customHeight="1">
      <c r="A2" s="22" t="s">
        <v>701</v>
      </c>
      <c r="B2" s="22" t="s">
        <v>4789</v>
      </c>
      <c r="C2" s="22" t="s">
        <v>4790</v>
      </c>
      <c r="D2" s="22" t="s">
        <v>82</v>
      </c>
      <c r="E2" s="22" t="s">
        <v>4791</v>
      </c>
      <c r="F2" s="38">
        <v>225296272</v>
      </c>
      <c r="G2" s="22" t="s">
        <v>4792</v>
      </c>
      <c r="H2" s="22" t="s">
        <v>4793</v>
      </c>
      <c r="I2" s="22" t="s">
        <v>3468</v>
      </c>
      <c r="J2" s="22"/>
      <c r="K2" s="22"/>
      <c r="L2" s="22"/>
      <c r="M2" s="22"/>
      <c r="N2" s="24" t="s">
        <v>58</v>
      </c>
      <c r="O2" s="22"/>
      <c r="P2" s="24" t="s">
        <v>1824</v>
      </c>
      <c r="Q2" s="22"/>
      <c r="R2" s="22"/>
      <c r="S2" s="22"/>
      <c r="T2" s="22"/>
      <c r="U2" s="22"/>
      <c r="V2" s="22"/>
      <c r="W2" s="22"/>
      <c r="X2" s="22"/>
      <c r="Y2" s="22"/>
      <c r="Z2" s="22"/>
      <c r="AA2" s="22"/>
      <c r="AB2" s="22"/>
      <c r="AC2" s="22"/>
      <c r="AD2" s="22"/>
    </row>
    <row r="3" spans="1:30" ht="15.75" customHeight="1">
      <c r="A3" s="22" t="s">
        <v>3312</v>
      </c>
      <c r="B3" s="22" t="s">
        <v>4794</v>
      </c>
      <c r="C3" s="22" t="s">
        <v>545</v>
      </c>
      <c r="D3" s="22" t="s">
        <v>119</v>
      </c>
      <c r="E3" s="22" t="s">
        <v>4795</v>
      </c>
      <c r="F3" s="38">
        <v>79896004</v>
      </c>
      <c r="G3" s="22" t="s">
        <v>4796</v>
      </c>
      <c r="H3" s="22" t="s">
        <v>4793</v>
      </c>
      <c r="I3" s="22" t="s">
        <v>3468</v>
      </c>
      <c r="J3" s="22"/>
      <c r="K3" s="22"/>
      <c r="L3" s="22"/>
      <c r="M3" s="22"/>
      <c r="N3" s="24" t="s">
        <v>58</v>
      </c>
      <c r="O3" s="22"/>
      <c r="P3" s="24" t="s">
        <v>58</v>
      </c>
      <c r="Q3" s="22"/>
      <c r="R3" s="22"/>
      <c r="S3" s="22"/>
      <c r="T3" s="22"/>
      <c r="U3" s="22"/>
      <c r="V3" s="22"/>
      <c r="W3" s="22"/>
      <c r="X3" s="22"/>
      <c r="Y3" s="22"/>
      <c r="Z3" s="22"/>
      <c r="AA3" s="22"/>
      <c r="AB3" s="22"/>
      <c r="AC3" s="22"/>
      <c r="AD3" s="22"/>
    </row>
    <row r="4" spans="1:30" ht="15.75" customHeight="1">
      <c r="A4" s="22" t="s">
        <v>1648</v>
      </c>
      <c r="B4" s="22" t="s">
        <v>4797</v>
      </c>
      <c r="C4" s="22" t="s">
        <v>875</v>
      </c>
      <c r="D4" s="22" t="s">
        <v>119</v>
      </c>
      <c r="E4" s="22" t="s">
        <v>4798</v>
      </c>
      <c r="F4" s="38">
        <v>972717829</v>
      </c>
      <c r="G4" s="22" t="s">
        <v>4799</v>
      </c>
      <c r="H4" s="22" t="s">
        <v>4793</v>
      </c>
      <c r="I4" s="22" t="s">
        <v>3468</v>
      </c>
      <c r="J4" s="22"/>
      <c r="K4" s="22"/>
      <c r="L4" s="22"/>
      <c r="M4" s="22"/>
      <c r="N4" s="24" t="s">
        <v>58</v>
      </c>
      <c r="O4" s="22"/>
      <c r="P4" s="24" t="s">
        <v>58</v>
      </c>
      <c r="Q4" s="22"/>
      <c r="R4" s="22"/>
      <c r="S4" s="22"/>
      <c r="T4" s="22"/>
      <c r="U4" s="22"/>
      <c r="V4" s="22"/>
      <c r="W4" s="22"/>
      <c r="X4" s="22"/>
      <c r="Y4" s="22"/>
      <c r="Z4" s="22"/>
      <c r="AA4" s="22"/>
      <c r="AB4" s="22"/>
      <c r="AC4" s="22"/>
      <c r="AD4" s="22"/>
    </row>
    <row r="5" spans="1:30" ht="15.75" customHeight="1">
      <c r="A5" s="22" t="s">
        <v>1196</v>
      </c>
      <c r="B5" s="22" t="s">
        <v>4800</v>
      </c>
      <c r="C5" s="22" t="s">
        <v>875</v>
      </c>
      <c r="D5" s="22" t="s">
        <v>119</v>
      </c>
      <c r="E5" s="22" t="s">
        <v>4801</v>
      </c>
      <c r="F5" s="38">
        <v>76353308</v>
      </c>
      <c r="G5" s="22" t="s">
        <v>4802</v>
      </c>
      <c r="H5" s="22" t="s">
        <v>4793</v>
      </c>
      <c r="I5" s="22" t="s">
        <v>3468</v>
      </c>
      <c r="J5" s="22"/>
      <c r="K5" s="22"/>
      <c r="L5" s="22"/>
      <c r="M5" s="22"/>
      <c r="N5" s="24" t="s">
        <v>58</v>
      </c>
      <c r="O5" s="22"/>
      <c r="P5" s="24" t="s">
        <v>58</v>
      </c>
      <c r="Q5" s="22"/>
      <c r="R5" s="22"/>
      <c r="S5" s="22"/>
      <c r="T5" s="22"/>
      <c r="U5" s="22"/>
      <c r="V5" s="22"/>
      <c r="W5" s="22"/>
      <c r="X5" s="22"/>
      <c r="Y5" s="22"/>
      <c r="Z5" s="22"/>
      <c r="AA5" s="22"/>
      <c r="AB5" s="22"/>
      <c r="AC5" s="22"/>
      <c r="AD5" s="22"/>
    </row>
    <row r="6" spans="1:30" ht="15.75" customHeight="1">
      <c r="A6" s="22" t="s">
        <v>1303</v>
      </c>
      <c r="B6" s="22" t="s">
        <v>4803</v>
      </c>
      <c r="C6" s="22" t="s">
        <v>875</v>
      </c>
      <c r="D6" s="22" t="s">
        <v>119</v>
      </c>
      <c r="E6" s="22" t="s">
        <v>4804</v>
      </c>
      <c r="F6" s="38">
        <v>969017113</v>
      </c>
      <c r="G6" s="22" t="s">
        <v>4805</v>
      </c>
      <c r="H6" s="22" t="s">
        <v>4793</v>
      </c>
      <c r="I6" s="22" t="s">
        <v>3468</v>
      </c>
      <c r="J6" s="22"/>
      <c r="K6" s="22"/>
      <c r="L6" s="22"/>
      <c r="M6" s="22"/>
      <c r="N6" s="24" t="s">
        <v>58</v>
      </c>
      <c r="O6" s="22"/>
      <c r="P6" s="24" t="s">
        <v>58</v>
      </c>
      <c r="Q6" s="22"/>
      <c r="R6" s="22"/>
      <c r="S6" s="22"/>
      <c r="T6" s="22"/>
      <c r="U6" s="22"/>
      <c r="V6" s="22"/>
      <c r="W6" s="22"/>
      <c r="X6" s="22"/>
      <c r="Y6" s="22"/>
      <c r="Z6" s="22"/>
      <c r="AA6" s="22"/>
      <c r="AB6" s="22"/>
      <c r="AC6" s="22"/>
      <c r="AD6" s="22"/>
    </row>
    <row r="7" spans="1:30" ht="15.75" customHeight="1">
      <c r="A7" s="22" t="s">
        <v>1166</v>
      </c>
      <c r="B7" s="22" t="s">
        <v>4806</v>
      </c>
      <c r="C7" s="22" t="s">
        <v>875</v>
      </c>
      <c r="D7" s="22" t="s">
        <v>119</v>
      </c>
      <c r="E7" s="22" t="s">
        <v>4807</v>
      </c>
      <c r="F7" s="38">
        <v>950599869</v>
      </c>
      <c r="G7" s="22" t="s">
        <v>4808</v>
      </c>
      <c r="H7" s="22" t="s">
        <v>4793</v>
      </c>
      <c r="I7" s="22" t="s">
        <v>3468</v>
      </c>
      <c r="J7" s="22"/>
      <c r="K7" s="22"/>
      <c r="L7" s="22"/>
      <c r="M7" s="22"/>
      <c r="N7" s="24" t="s">
        <v>58</v>
      </c>
      <c r="O7" s="22"/>
      <c r="P7" s="24" t="s">
        <v>58</v>
      </c>
      <c r="Q7" s="22"/>
      <c r="R7" s="22"/>
      <c r="S7" s="22"/>
      <c r="T7" s="22"/>
      <c r="U7" s="22"/>
      <c r="V7" s="22"/>
      <c r="W7" s="22"/>
      <c r="X7" s="22"/>
      <c r="Y7" s="22"/>
      <c r="Z7" s="22"/>
      <c r="AA7" s="22"/>
      <c r="AB7" s="22"/>
      <c r="AC7" s="22"/>
      <c r="AD7" s="22"/>
    </row>
    <row r="8" spans="1:30" ht="15.75" customHeight="1">
      <c r="A8" s="22" t="s">
        <v>2331</v>
      </c>
      <c r="B8" s="22" t="s">
        <v>4809</v>
      </c>
      <c r="C8" s="22" t="s">
        <v>576</v>
      </c>
      <c r="D8" s="22" t="s">
        <v>82</v>
      </c>
      <c r="E8" s="22" t="s">
        <v>4810</v>
      </c>
      <c r="F8" s="38">
        <v>225580308</v>
      </c>
      <c r="G8" s="22" t="s">
        <v>4811</v>
      </c>
      <c r="H8" s="22" t="s">
        <v>4793</v>
      </c>
      <c r="I8" s="22" t="s">
        <v>3468</v>
      </c>
      <c r="J8" s="22"/>
      <c r="K8" s="22"/>
      <c r="L8" s="22"/>
      <c r="M8" s="22"/>
      <c r="N8" s="24" t="s">
        <v>58</v>
      </c>
      <c r="O8" s="22"/>
      <c r="P8" s="24" t="s">
        <v>58</v>
      </c>
      <c r="Q8" s="22"/>
      <c r="R8" s="22"/>
      <c r="S8" s="22"/>
      <c r="T8" s="22"/>
      <c r="U8" s="22"/>
      <c r="V8" s="22"/>
      <c r="W8" s="22"/>
      <c r="X8" s="22"/>
      <c r="Y8" s="22"/>
      <c r="Z8" s="22"/>
      <c r="AA8" s="22"/>
      <c r="AB8" s="22"/>
      <c r="AC8" s="22"/>
      <c r="AD8" s="22"/>
    </row>
    <row r="9" spans="1:30" ht="15.75" customHeight="1">
      <c r="A9" s="22" t="s">
        <v>948</v>
      </c>
      <c r="B9" s="22" t="s">
        <v>3433</v>
      </c>
      <c r="C9" s="22" t="s">
        <v>545</v>
      </c>
      <c r="D9" s="22" t="s">
        <v>119</v>
      </c>
      <c r="E9" s="22" t="s">
        <v>3434</v>
      </c>
      <c r="F9" s="38">
        <v>968341403</v>
      </c>
      <c r="G9" s="22" t="s">
        <v>4812</v>
      </c>
      <c r="H9" s="22" t="s">
        <v>4793</v>
      </c>
      <c r="I9" s="22" t="s">
        <v>4813</v>
      </c>
      <c r="J9" s="22"/>
      <c r="K9" s="22"/>
      <c r="L9" s="22"/>
      <c r="M9" s="22"/>
      <c r="N9" s="24" t="s">
        <v>58</v>
      </c>
      <c r="O9" s="22"/>
      <c r="P9" s="24" t="s">
        <v>58</v>
      </c>
      <c r="Q9" s="22"/>
      <c r="R9" s="22"/>
      <c r="S9" s="22"/>
      <c r="T9" s="22"/>
      <c r="U9" s="22"/>
      <c r="V9" s="22"/>
      <c r="W9" s="22"/>
      <c r="X9" s="22"/>
      <c r="Y9" s="22"/>
      <c r="Z9" s="22"/>
      <c r="AA9" s="22"/>
      <c r="AB9" s="22"/>
      <c r="AC9" s="22"/>
      <c r="AD9" s="22"/>
    </row>
    <row r="10" spans="1:30" ht="15.75" customHeight="1">
      <c r="A10" s="22" t="s">
        <v>811</v>
      </c>
      <c r="B10" s="22" t="s">
        <v>4814</v>
      </c>
      <c r="C10" s="22" t="s">
        <v>875</v>
      </c>
      <c r="D10" s="22" t="s">
        <v>119</v>
      </c>
      <c r="E10" s="22" t="s">
        <v>4815</v>
      </c>
      <c r="F10" s="38">
        <v>222670693</v>
      </c>
      <c r="G10" s="22" t="s">
        <v>4816</v>
      </c>
      <c r="H10" s="22" t="s">
        <v>4793</v>
      </c>
      <c r="I10" s="22" t="s">
        <v>3468</v>
      </c>
      <c r="J10" s="22"/>
      <c r="K10" s="22"/>
      <c r="L10" s="22"/>
      <c r="M10" s="22"/>
      <c r="N10" s="24" t="s">
        <v>58</v>
      </c>
      <c r="O10" s="22"/>
      <c r="P10" s="24" t="s">
        <v>58</v>
      </c>
      <c r="Q10" s="22"/>
      <c r="R10" s="22"/>
      <c r="S10" s="22"/>
      <c r="T10" s="22"/>
      <c r="U10" s="22"/>
      <c r="V10" s="22"/>
      <c r="W10" s="22"/>
      <c r="X10" s="22"/>
      <c r="Y10" s="22"/>
      <c r="Z10" s="22"/>
      <c r="AA10" s="22"/>
      <c r="AB10" s="22"/>
      <c r="AC10" s="22"/>
      <c r="AD10" s="22"/>
    </row>
    <row r="11" spans="1:30" ht="15.75" customHeight="1">
      <c r="A11" s="22" t="s">
        <v>675</v>
      </c>
      <c r="B11" s="22" t="s">
        <v>4817</v>
      </c>
      <c r="C11" s="22" t="s">
        <v>875</v>
      </c>
      <c r="D11" s="22" t="s">
        <v>119</v>
      </c>
      <c r="E11" s="22" t="s">
        <v>4818</v>
      </c>
      <c r="F11" s="38">
        <v>953482526</v>
      </c>
      <c r="G11" s="22" t="s">
        <v>4819</v>
      </c>
      <c r="H11" s="22" t="s">
        <v>4793</v>
      </c>
      <c r="I11" s="22" t="s">
        <v>3468</v>
      </c>
      <c r="J11" s="22"/>
      <c r="K11" s="22"/>
      <c r="L11" s="22"/>
      <c r="M11" s="22"/>
      <c r="N11" s="24" t="s">
        <v>58</v>
      </c>
      <c r="O11" s="22"/>
      <c r="P11" s="24" t="s">
        <v>58</v>
      </c>
      <c r="Q11" s="22"/>
      <c r="R11" s="22"/>
      <c r="S11" s="22"/>
      <c r="T11" s="22"/>
      <c r="U11" s="22"/>
      <c r="V11" s="22"/>
      <c r="W11" s="22"/>
      <c r="X11" s="22"/>
      <c r="Y11" s="22"/>
      <c r="Z11" s="22"/>
      <c r="AA11" s="22"/>
      <c r="AB11" s="22"/>
      <c r="AC11" s="22"/>
      <c r="AD11" s="22"/>
    </row>
    <row r="12" spans="1:30" ht="15.75" customHeight="1">
      <c r="A12" s="22" t="s">
        <v>2732</v>
      </c>
      <c r="B12" s="22" t="s">
        <v>4820</v>
      </c>
      <c r="C12" s="22" t="s">
        <v>104</v>
      </c>
      <c r="D12" s="22" t="s">
        <v>52</v>
      </c>
      <c r="E12" s="22" t="s">
        <v>4821</v>
      </c>
      <c r="F12" s="38" t="s">
        <v>4822</v>
      </c>
      <c r="G12" s="22" t="s">
        <v>4823</v>
      </c>
      <c r="H12" s="22" t="s">
        <v>4793</v>
      </c>
      <c r="I12" s="22" t="s">
        <v>3468</v>
      </c>
      <c r="J12" s="22"/>
      <c r="K12" s="22"/>
      <c r="L12" s="22"/>
      <c r="M12" s="22"/>
      <c r="N12" s="24" t="s">
        <v>58</v>
      </c>
      <c r="O12" s="22"/>
      <c r="P12" s="24" t="s">
        <v>58</v>
      </c>
      <c r="Q12" s="22"/>
      <c r="R12" s="22"/>
      <c r="S12" s="22"/>
      <c r="T12" s="22"/>
      <c r="U12" s="22"/>
      <c r="V12" s="22"/>
      <c r="W12" s="22"/>
      <c r="X12" s="22"/>
      <c r="Y12" s="22"/>
      <c r="Z12" s="22"/>
      <c r="AA12" s="22"/>
      <c r="AB12" s="22"/>
      <c r="AC12" s="22"/>
      <c r="AD12" s="22"/>
    </row>
    <row r="13" spans="1:30" ht="15.75" customHeight="1">
      <c r="A13" s="22" t="s">
        <v>3431</v>
      </c>
      <c r="B13" s="22" t="s">
        <v>4824</v>
      </c>
      <c r="C13" s="22" t="s">
        <v>545</v>
      </c>
      <c r="D13" s="22" t="s">
        <v>119</v>
      </c>
      <c r="E13" s="22" t="s">
        <v>4825</v>
      </c>
      <c r="F13" s="38">
        <v>993587538</v>
      </c>
      <c r="G13" s="22" t="s">
        <v>4826</v>
      </c>
      <c r="H13" s="22" t="s">
        <v>4793</v>
      </c>
      <c r="I13" s="22" t="s">
        <v>4813</v>
      </c>
      <c r="J13" s="22"/>
      <c r="K13" s="22"/>
      <c r="L13" s="22"/>
      <c r="M13" s="22"/>
      <c r="N13" s="24" t="s">
        <v>58</v>
      </c>
      <c r="O13" s="22"/>
      <c r="P13" s="24" t="s">
        <v>58</v>
      </c>
      <c r="Q13" s="22"/>
      <c r="R13" s="22"/>
      <c r="S13" s="22"/>
      <c r="T13" s="22"/>
      <c r="U13" s="22"/>
      <c r="V13" s="22"/>
      <c r="W13" s="22"/>
      <c r="X13" s="22"/>
      <c r="Y13" s="22"/>
      <c r="Z13" s="22"/>
      <c r="AA13" s="22"/>
      <c r="AB13" s="22"/>
      <c r="AC13" s="22"/>
      <c r="AD13" s="22"/>
    </row>
    <row r="14" spans="1:30" ht="15.75" customHeight="1">
      <c r="A14" s="22" t="s">
        <v>1257</v>
      </c>
      <c r="B14" s="22" t="s">
        <v>4827</v>
      </c>
      <c r="C14" s="22" t="s">
        <v>118</v>
      </c>
      <c r="D14" s="22" t="s">
        <v>119</v>
      </c>
      <c r="E14" s="22" t="s">
        <v>4828</v>
      </c>
      <c r="F14" s="38">
        <v>222627221</v>
      </c>
      <c r="G14" s="22" t="s">
        <v>4829</v>
      </c>
      <c r="H14" s="22" t="s">
        <v>4793</v>
      </c>
      <c r="I14" s="22" t="s">
        <v>3468</v>
      </c>
      <c r="J14" s="22"/>
      <c r="K14" s="22"/>
      <c r="L14" s="22"/>
      <c r="M14" s="22"/>
      <c r="N14" s="24" t="s">
        <v>58</v>
      </c>
      <c r="O14" s="22"/>
      <c r="P14" s="24" t="s">
        <v>58</v>
      </c>
      <c r="Q14" s="22"/>
      <c r="R14" s="22"/>
      <c r="S14" s="22"/>
      <c r="T14" s="22"/>
      <c r="U14" s="22"/>
      <c r="V14" s="22"/>
      <c r="W14" s="22"/>
      <c r="X14" s="22"/>
      <c r="Y14" s="22"/>
      <c r="Z14" s="22"/>
      <c r="AA14" s="22"/>
      <c r="AB14" s="22"/>
      <c r="AC14" s="22"/>
      <c r="AD14" s="22"/>
    </row>
    <row r="15" spans="1:30" ht="15.75" customHeight="1">
      <c r="A15" s="22" t="s">
        <v>1363</v>
      </c>
      <c r="B15" s="22" t="s">
        <v>1763</v>
      </c>
      <c r="C15" s="22" t="s">
        <v>545</v>
      </c>
      <c r="D15" s="22" t="s">
        <v>119</v>
      </c>
      <c r="E15" s="22" t="s">
        <v>1764</v>
      </c>
      <c r="F15" s="38">
        <v>945054490</v>
      </c>
      <c r="G15" s="22" t="s">
        <v>4830</v>
      </c>
      <c r="H15" s="22" t="s">
        <v>4793</v>
      </c>
      <c r="I15" s="22" t="s">
        <v>4813</v>
      </c>
      <c r="J15" s="22"/>
      <c r="K15" s="22"/>
      <c r="L15" s="22"/>
      <c r="M15" s="22"/>
      <c r="N15" s="24" t="s">
        <v>58</v>
      </c>
      <c r="O15" s="22"/>
      <c r="P15" s="24" t="s">
        <v>58</v>
      </c>
      <c r="Q15" s="22"/>
      <c r="R15" s="22"/>
      <c r="S15" s="22"/>
      <c r="T15" s="22"/>
      <c r="U15" s="22"/>
      <c r="V15" s="22"/>
      <c r="W15" s="22"/>
      <c r="X15" s="22"/>
      <c r="Y15" s="22"/>
      <c r="Z15" s="22"/>
      <c r="AA15" s="22"/>
      <c r="AB15" s="22"/>
      <c r="AC15" s="22"/>
      <c r="AD15" s="22"/>
    </row>
    <row r="16" spans="1:30" ht="15.75" customHeight="1">
      <c r="A16" s="22" t="s">
        <v>851</v>
      </c>
      <c r="B16" s="22" t="s">
        <v>4831</v>
      </c>
      <c r="C16" s="22" t="s">
        <v>545</v>
      </c>
      <c r="D16" s="22" t="s">
        <v>119</v>
      </c>
      <c r="E16" s="22" t="s">
        <v>4832</v>
      </c>
      <c r="F16" s="38">
        <v>228423241</v>
      </c>
      <c r="G16" s="22" t="s">
        <v>4833</v>
      </c>
      <c r="H16" s="22" t="s">
        <v>4793</v>
      </c>
      <c r="I16" s="22" t="s">
        <v>3468</v>
      </c>
      <c r="J16" s="22"/>
      <c r="K16" s="22"/>
      <c r="L16" s="22"/>
      <c r="M16" s="22"/>
      <c r="N16" s="24" t="s">
        <v>58</v>
      </c>
      <c r="O16" s="22"/>
      <c r="P16" s="24" t="s">
        <v>58</v>
      </c>
      <c r="Q16" s="22"/>
      <c r="R16" s="22"/>
      <c r="S16" s="22"/>
      <c r="T16" s="22"/>
      <c r="U16" s="22"/>
      <c r="V16" s="22"/>
      <c r="W16" s="22"/>
      <c r="X16" s="22"/>
      <c r="Y16" s="22"/>
      <c r="Z16" s="22"/>
      <c r="AA16" s="22"/>
      <c r="AB16" s="22"/>
      <c r="AC16" s="22"/>
      <c r="AD16" s="22"/>
    </row>
    <row r="17" spans="1:30" ht="15.75" customHeight="1">
      <c r="A17" s="22" t="s">
        <v>1326</v>
      </c>
      <c r="B17" s="22" t="s">
        <v>4834</v>
      </c>
      <c r="C17" s="22" t="s">
        <v>875</v>
      </c>
      <c r="D17" s="22" t="s">
        <v>119</v>
      </c>
      <c r="E17" s="22" t="s">
        <v>4835</v>
      </c>
      <c r="F17" s="38">
        <v>56935255300</v>
      </c>
      <c r="G17" s="22" t="s">
        <v>4836</v>
      </c>
      <c r="H17" s="22" t="s">
        <v>4793</v>
      </c>
      <c r="I17" s="22" t="s">
        <v>3468</v>
      </c>
      <c r="J17" s="22"/>
      <c r="K17" s="22"/>
      <c r="L17" s="22"/>
      <c r="M17" s="22"/>
      <c r="N17" s="24" t="s">
        <v>58</v>
      </c>
      <c r="O17" s="22"/>
      <c r="P17" s="24" t="s">
        <v>58</v>
      </c>
      <c r="Q17" s="22"/>
      <c r="R17" s="22"/>
      <c r="S17" s="22"/>
      <c r="T17" s="22"/>
      <c r="U17" s="22"/>
      <c r="V17" s="22"/>
      <c r="W17" s="22"/>
      <c r="X17" s="22"/>
      <c r="Y17" s="22"/>
      <c r="Z17" s="22"/>
      <c r="AA17" s="22"/>
      <c r="AB17" s="22"/>
      <c r="AC17" s="22"/>
      <c r="AD17" s="22"/>
    </row>
    <row r="18" spans="1:30" ht="15.75" customHeight="1">
      <c r="A18" s="22" t="s">
        <v>2583</v>
      </c>
      <c r="B18" s="22" t="s">
        <v>4837</v>
      </c>
      <c r="C18" s="22" t="s">
        <v>1860</v>
      </c>
      <c r="D18" s="22" t="s">
        <v>119</v>
      </c>
      <c r="E18" s="22" t="s">
        <v>4838</v>
      </c>
      <c r="F18" s="38">
        <v>56994856808</v>
      </c>
      <c r="G18" s="22" t="s">
        <v>4839</v>
      </c>
      <c r="H18" s="22" t="s">
        <v>4793</v>
      </c>
      <c r="I18" s="22" t="s">
        <v>3468</v>
      </c>
      <c r="J18" s="22"/>
      <c r="K18" s="22"/>
      <c r="L18" s="22"/>
      <c r="M18" s="22"/>
      <c r="N18" s="24" t="s">
        <v>58</v>
      </c>
      <c r="O18" s="22"/>
      <c r="P18" s="24" t="s">
        <v>58</v>
      </c>
      <c r="Q18" s="22"/>
      <c r="R18" s="22"/>
      <c r="S18" s="22"/>
      <c r="T18" s="22"/>
      <c r="U18" s="22"/>
      <c r="V18" s="22"/>
      <c r="W18" s="22"/>
      <c r="X18" s="22"/>
      <c r="Y18" s="22"/>
      <c r="Z18" s="22"/>
      <c r="AA18" s="22"/>
      <c r="AB18" s="22"/>
      <c r="AC18" s="22"/>
      <c r="AD18" s="22"/>
    </row>
    <row r="19" spans="1:30" ht="15.75" customHeight="1">
      <c r="A19" s="22" t="s">
        <v>1424</v>
      </c>
      <c r="B19" s="22" t="s">
        <v>4840</v>
      </c>
      <c r="C19" s="22" t="s">
        <v>875</v>
      </c>
      <c r="D19" s="22" t="s">
        <v>119</v>
      </c>
      <c r="E19" s="22" t="s">
        <v>4841</v>
      </c>
      <c r="F19" s="38">
        <v>965797825</v>
      </c>
      <c r="G19" s="22" t="s">
        <v>4842</v>
      </c>
      <c r="H19" s="22" t="s">
        <v>4793</v>
      </c>
      <c r="I19" s="22" t="s">
        <v>3468</v>
      </c>
      <c r="J19" s="22"/>
      <c r="K19" s="22"/>
      <c r="L19" s="22"/>
      <c r="M19" s="22"/>
      <c r="N19" s="24" t="s">
        <v>58</v>
      </c>
      <c r="O19" s="22"/>
      <c r="P19" s="24" t="s">
        <v>58</v>
      </c>
      <c r="Q19" s="22"/>
      <c r="R19" s="22"/>
      <c r="S19" s="22"/>
      <c r="T19" s="22"/>
      <c r="U19" s="22"/>
      <c r="V19" s="22"/>
      <c r="W19" s="22"/>
      <c r="X19" s="22"/>
      <c r="Y19" s="22"/>
      <c r="Z19" s="22"/>
      <c r="AA19" s="22"/>
      <c r="AB19" s="22"/>
      <c r="AC19" s="22"/>
      <c r="AD19" s="22"/>
    </row>
    <row r="20" spans="1:30" ht="15.75" customHeight="1">
      <c r="A20" s="22" t="s">
        <v>878</v>
      </c>
      <c r="B20" s="22" t="s">
        <v>4843</v>
      </c>
      <c r="C20" s="22" t="s">
        <v>875</v>
      </c>
      <c r="D20" s="22" t="s">
        <v>119</v>
      </c>
      <c r="E20" s="22" t="s">
        <v>4844</v>
      </c>
      <c r="F20" s="38" t="s">
        <v>4845</v>
      </c>
      <c r="G20" s="22" t="s">
        <v>4846</v>
      </c>
      <c r="H20" s="22" t="s">
        <v>4793</v>
      </c>
      <c r="I20" s="22" t="s">
        <v>3468</v>
      </c>
      <c r="J20" s="22"/>
      <c r="K20" s="22"/>
      <c r="L20" s="22"/>
      <c r="M20" s="22"/>
      <c r="N20" s="24" t="s">
        <v>58</v>
      </c>
      <c r="O20" s="22"/>
      <c r="P20" s="24" t="s">
        <v>58</v>
      </c>
      <c r="Q20" s="22"/>
      <c r="R20" s="22"/>
      <c r="S20" s="22"/>
      <c r="T20" s="22"/>
      <c r="U20" s="22"/>
      <c r="V20" s="22"/>
      <c r="W20" s="22"/>
      <c r="X20" s="22"/>
      <c r="Y20" s="22"/>
      <c r="Z20" s="22"/>
      <c r="AA20" s="22"/>
      <c r="AB20" s="22"/>
      <c r="AC20" s="22"/>
      <c r="AD20" s="22"/>
    </row>
    <row r="21" spans="1:30" ht="15.75" customHeight="1">
      <c r="A21" s="22" t="s">
        <v>549</v>
      </c>
      <c r="B21" s="22" t="s">
        <v>4847</v>
      </c>
      <c r="C21" s="22" t="s">
        <v>875</v>
      </c>
      <c r="D21" s="22" t="s">
        <v>119</v>
      </c>
      <c r="E21" s="22" t="s">
        <v>4848</v>
      </c>
      <c r="F21" s="38" t="s">
        <v>4849</v>
      </c>
      <c r="G21" s="22" t="s">
        <v>4850</v>
      </c>
      <c r="H21" s="22" t="s">
        <v>4793</v>
      </c>
      <c r="I21" s="22" t="s">
        <v>3468</v>
      </c>
      <c r="J21" s="22"/>
      <c r="K21" s="22"/>
      <c r="L21" s="22"/>
      <c r="M21" s="22"/>
      <c r="N21" s="24" t="s">
        <v>58</v>
      </c>
      <c r="O21" s="22"/>
      <c r="P21" s="24" t="s">
        <v>58</v>
      </c>
      <c r="Q21" s="22"/>
      <c r="R21" s="22"/>
      <c r="S21" s="22"/>
      <c r="T21" s="22"/>
      <c r="U21" s="22"/>
      <c r="V21" s="22"/>
      <c r="W21" s="22"/>
      <c r="X21" s="22"/>
      <c r="Y21" s="22"/>
      <c r="Z21" s="22"/>
      <c r="AA21" s="22"/>
      <c r="AB21" s="22"/>
      <c r="AC21" s="22"/>
      <c r="AD21" s="22"/>
    </row>
    <row r="22" spans="1:30" ht="15.75" customHeight="1">
      <c r="A22" s="22" t="s">
        <v>412</v>
      </c>
      <c r="B22" s="22" t="s">
        <v>4851</v>
      </c>
      <c r="C22" s="22" t="s">
        <v>323</v>
      </c>
      <c r="D22" s="22" t="s">
        <v>82</v>
      </c>
      <c r="E22" s="22" t="s">
        <v>4852</v>
      </c>
      <c r="F22" s="38">
        <v>56968573305</v>
      </c>
      <c r="G22" s="22" t="s">
        <v>4853</v>
      </c>
      <c r="H22" s="22" t="s">
        <v>3450</v>
      </c>
      <c r="I22" s="22" t="s">
        <v>4854</v>
      </c>
      <c r="J22" s="22"/>
      <c r="K22" s="22"/>
      <c r="L22" s="22"/>
      <c r="M22" s="22"/>
      <c r="N22" s="24" t="s">
        <v>58</v>
      </c>
      <c r="O22" s="22"/>
      <c r="P22" s="24" t="s">
        <v>58</v>
      </c>
      <c r="Q22" s="22"/>
      <c r="R22" s="22"/>
      <c r="S22" s="22"/>
      <c r="T22" s="22"/>
      <c r="U22" s="22"/>
      <c r="V22" s="22"/>
      <c r="W22" s="22"/>
      <c r="X22" s="22"/>
      <c r="Y22" s="22"/>
      <c r="Z22" s="22"/>
      <c r="AA22" s="22"/>
      <c r="AB22" s="22"/>
      <c r="AC22" s="22"/>
      <c r="AD22" s="22"/>
    </row>
    <row r="23" spans="1:30" ht="15.75" customHeight="1">
      <c r="A23" s="22" t="s">
        <v>385</v>
      </c>
      <c r="B23" s="22" t="s">
        <v>4855</v>
      </c>
      <c r="C23" s="22" t="s">
        <v>892</v>
      </c>
      <c r="D23" s="22" t="s">
        <v>82</v>
      </c>
      <c r="E23" s="22" t="s">
        <v>4856</v>
      </c>
      <c r="F23" s="38">
        <v>56956013406</v>
      </c>
      <c r="G23" s="22" t="s">
        <v>4857</v>
      </c>
      <c r="H23" s="22" t="s">
        <v>3450</v>
      </c>
      <c r="I23" s="22" t="s">
        <v>4858</v>
      </c>
      <c r="J23" s="22"/>
      <c r="K23" s="22"/>
      <c r="L23" s="22"/>
      <c r="M23" s="22"/>
      <c r="N23" s="24" t="s">
        <v>58</v>
      </c>
      <c r="O23" s="22"/>
      <c r="P23" s="24" t="s">
        <v>58</v>
      </c>
      <c r="Q23" s="22"/>
      <c r="R23" s="22"/>
      <c r="S23" s="22"/>
      <c r="T23" s="22"/>
      <c r="U23" s="22"/>
      <c r="V23" s="22"/>
      <c r="W23" s="22"/>
      <c r="X23" s="22"/>
      <c r="Y23" s="22"/>
      <c r="Z23" s="22"/>
      <c r="AA23" s="22"/>
      <c r="AB23" s="22"/>
      <c r="AC23" s="22"/>
      <c r="AD23" s="22"/>
    </row>
    <row r="24" spans="1:30" ht="15.75" customHeight="1">
      <c r="A24" s="22" t="s">
        <v>3013</v>
      </c>
      <c r="B24" s="22" t="s">
        <v>4859</v>
      </c>
      <c r="C24" s="22" t="s">
        <v>81</v>
      </c>
      <c r="D24" s="22" t="s">
        <v>82</v>
      </c>
      <c r="E24" s="22" t="s">
        <v>4860</v>
      </c>
      <c r="F24" s="38">
        <v>998284226</v>
      </c>
      <c r="G24" s="22" t="s">
        <v>4861</v>
      </c>
      <c r="H24" s="22" t="s">
        <v>3450</v>
      </c>
      <c r="I24" s="22" t="s">
        <v>4389</v>
      </c>
      <c r="J24" s="22"/>
      <c r="K24" s="22"/>
      <c r="L24" s="22"/>
      <c r="M24" s="22"/>
      <c r="N24" s="24" t="s">
        <v>58</v>
      </c>
      <c r="O24" s="22"/>
      <c r="P24" s="24" t="s">
        <v>58</v>
      </c>
      <c r="Q24" s="22"/>
      <c r="R24" s="22"/>
      <c r="S24" s="22"/>
      <c r="T24" s="22"/>
      <c r="U24" s="22"/>
      <c r="V24" s="22"/>
      <c r="W24" s="22"/>
      <c r="X24" s="22"/>
      <c r="Y24" s="22"/>
      <c r="Z24" s="22"/>
      <c r="AA24" s="22"/>
      <c r="AB24" s="22"/>
      <c r="AC24" s="22"/>
      <c r="AD24" s="22"/>
    </row>
    <row r="25" spans="1:30" ht="15.75" customHeight="1">
      <c r="A25" s="22" t="s">
        <v>1890</v>
      </c>
      <c r="B25" s="22" t="s">
        <v>1891</v>
      </c>
      <c r="C25" s="22" t="s">
        <v>4862</v>
      </c>
      <c r="D25" s="22" t="s">
        <v>295</v>
      </c>
      <c r="E25" s="22" t="s">
        <v>1892</v>
      </c>
      <c r="F25" s="38">
        <v>229212212</v>
      </c>
      <c r="G25" s="22" t="s">
        <v>4863</v>
      </c>
      <c r="H25" s="22" t="s">
        <v>3450</v>
      </c>
      <c r="I25" s="22" t="s">
        <v>4864</v>
      </c>
      <c r="J25" s="22"/>
      <c r="K25" s="22"/>
      <c r="L25" s="22"/>
      <c r="M25" s="22"/>
      <c r="N25" s="24" t="s">
        <v>58</v>
      </c>
      <c r="O25" s="22"/>
      <c r="P25" s="24" t="s">
        <v>58</v>
      </c>
      <c r="Q25" s="22"/>
      <c r="R25" s="22"/>
      <c r="S25" s="22"/>
      <c r="T25" s="22"/>
      <c r="U25" s="22"/>
      <c r="V25" s="22"/>
      <c r="W25" s="22"/>
      <c r="X25" s="22"/>
      <c r="Y25" s="22"/>
      <c r="Z25" s="22"/>
      <c r="AA25" s="22"/>
      <c r="AB25" s="22"/>
      <c r="AC25" s="22"/>
      <c r="AD25" s="22"/>
    </row>
    <row r="26" spans="1:30" ht="15.75" customHeight="1">
      <c r="A26" s="22" t="s">
        <v>218</v>
      </c>
      <c r="B26" s="22" t="s">
        <v>4865</v>
      </c>
      <c r="C26" s="22" t="s">
        <v>81</v>
      </c>
      <c r="D26" s="22" t="s">
        <v>82</v>
      </c>
      <c r="E26" s="22" t="s">
        <v>4866</v>
      </c>
      <c r="F26" s="38">
        <v>56997856343</v>
      </c>
      <c r="G26" s="22" t="s">
        <v>4867</v>
      </c>
      <c r="H26" s="22" t="s">
        <v>3450</v>
      </c>
      <c r="I26" s="22" t="s">
        <v>4868</v>
      </c>
      <c r="J26" s="22"/>
      <c r="K26" s="22"/>
      <c r="L26" s="22"/>
      <c r="M26" s="22"/>
      <c r="N26" s="24" t="s">
        <v>58</v>
      </c>
      <c r="O26" s="22"/>
      <c r="P26" s="24" t="s">
        <v>58</v>
      </c>
      <c r="Q26" s="22"/>
      <c r="R26" s="22"/>
      <c r="S26" s="22"/>
      <c r="T26" s="22"/>
      <c r="U26" s="22"/>
      <c r="V26" s="22"/>
      <c r="W26" s="22"/>
      <c r="X26" s="22"/>
      <c r="Y26" s="22"/>
      <c r="Z26" s="22"/>
      <c r="AA26" s="22"/>
      <c r="AB26" s="22"/>
      <c r="AC26" s="22"/>
      <c r="AD26" s="22"/>
    </row>
    <row r="27" spans="1:30" ht="15.75" customHeight="1">
      <c r="A27" s="22" t="s">
        <v>998</v>
      </c>
      <c r="B27" s="22" t="s">
        <v>4869</v>
      </c>
      <c r="C27" s="22" t="s">
        <v>1053</v>
      </c>
      <c r="D27" s="22" t="s">
        <v>82</v>
      </c>
      <c r="E27" s="22" t="s">
        <v>4870</v>
      </c>
      <c r="F27" s="38">
        <v>56946490415</v>
      </c>
      <c r="G27" s="22" t="s">
        <v>4871</v>
      </c>
      <c r="H27" s="22" t="s">
        <v>3450</v>
      </c>
      <c r="I27" s="22" t="s">
        <v>4854</v>
      </c>
      <c r="J27" s="22"/>
      <c r="K27" s="22"/>
      <c r="L27" s="22"/>
      <c r="M27" s="22"/>
      <c r="N27" s="24" t="s">
        <v>58</v>
      </c>
      <c r="O27" s="22"/>
      <c r="P27" s="24" t="s">
        <v>58</v>
      </c>
      <c r="Q27" s="22"/>
      <c r="R27" s="22"/>
      <c r="S27" s="22"/>
      <c r="T27" s="22"/>
      <c r="U27" s="22"/>
      <c r="V27" s="22"/>
      <c r="W27" s="22"/>
      <c r="X27" s="22"/>
      <c r="Y27" s="22"/>
      <c r="Z27" s="22"/>
      <c r="AA27" s="22"/>
      <c r="AB27" s="22"/>
      <c r="AC27" s="22"/>
      <c r="AD27" s="22"/>
    </row>
    <row r="28" spans="1:30" ht="15.75" customHeight="1">
      <c r="A28" s="22" t="s">
        <v>247</v>
      </c>
      <c r="B28" s="22" t="s">
        <v>4872</v>
      </c>
      <c r="C28" s="22" t="s">
        <v>81</v>
      </c>
      <c r="D28" s="22" t="s">
        <v>82</v>
      </c>
      <c r="E28" s="22" t="s">
        <v>4873</v>
      </c>
      <c r="F28" s="38">
        <v>56968774652</v>
      </c>
      <c r="G28" s="22" t="s">
        <v>4874</v>
      </c>
      <c r="H28" s="22" t="s">
        <v>3450</v>
      </c>
      <c r="I28" s="22" t="s">
        <v>4858</v>
      </c>
      <c r="J28" s="22"/>
      <c r="K28" s="22"/>
      <c r="L28" s="22"/>
      <c r="M28" s="22"/>
      <c r="N28" s="24" t="s">
        <v>58</v>
      </c>
      <c r="O28" s="22"/>
      <c r="P28" s="24" t="s">
        <v>58</v>
      </c>
      <c r="Q28" s="22"/>
      <c r="R28" s="22"/>
      <c r="S28" s="22"/>
      <c r="T28" s="22"/>
      <c r="U28" s="22"/>
      <c r="V28" s="22"/>
      <c r="W28" s="22"/>
      <c r="X28" s="22"/>
      <c r="Y28" s="22"/>
      <c r="Z28" s="22"/>
      <c r="AA28" s="22"/>
      <c r="AB28" s="22"/>
      <c r="AC28" s="22"/>
      <c r="AD28" s="22"/>
    </row>
    <row r="29" spans="1:30" ht="13.8">
      <c r="A29" s="22" t="s">
        <v>97</v>
      </c>
      <c r="B29" s="22" t="s">
        <v>4875</v>
      </c>
      <c r="C29" s="22" t="s">
        <v>202</v>
      </c>
      <c r="D29" s="22" t="s">
        <v>82</v>
      </c>
      <c r="E29" s="22" t="s">
        <v>4876</v>
      </c>
      <c r="F29" s="38">
        <v>932250571</v>
      </c>
      <c r="G29" s="22" t="s">
        <v>4877</v>
      </c>
      <c r="H29" s="22" t="s">
        <v>3450</v>
      </c>
      <c r="I29" s="22" t="s">
        <v>3919</v>
      </c>
      <c r="J29" s="22"/>
      <c r="K29" s="22"/>
      <c r="L29" s="22"/>
      <c r="M29" s="22"/>
      <c r="N29" s="24" t="s">
        <v>58</v>
      </c>
      <c r="O29" s="22"/>
      <c r="P29" s="24" t="s">
        <v>58</v>
      </c>
      <c r="Q29" s="22"/>
      <c r="R29" s="22"/>
      <c r="S29" s="22"/>
      <c r="T29" s="22"/>
      <c r="U29" s="22"/>
      <c r="V29" s="22"/>
      <c r="W29" s="22"/>
      <c r="X29" s="22"/>
      <c r="Y29" s="22"/>
      <c r="Z29" s="22"/>
      <c r="AA29" s="22"/>
      <c r="AB29" s="22"/>
      <c r="AC29" s="22"/>
      <c r="AD29" s="22"/>
    </row>
    <row r="30" spans="1:30" ht="13.8">
      <c r="A30" s="22" t="s">
        <v>154</v>
      </c>
      <c r="B30" s="22" t="s">
        <v>4878</v>
      </c>
      <c r="C30" s="22" t="s">
        <v>4879</v>
      </c>
      <c r="D30" s="22" t="s">
        <v>82</v>
      </c>
      <c r="E30" s="22" t="s">
        <v>4880</v>
      </c>
      <c r="F30" s="38">
        <v>27486542</v>
      </c>
      <c r="G30" s="22" t="s">
        <v>4881</v>
      </c>
      <c r="H30" s="22" t="s">
        <v>3450</v>
      </c>
      <c r="I30" s="22" t="s">
        <v>4882</v>
      </c>
      <c r="J30" s="22"/>
      <c r="K30" s="22"/>
      <c r="L30" s="22"/>
      <c r="M30" s="22"/>
      <c r="N30" s="24" t="s">
        <v>58</v>
      </c>
      <c r="O30" s="22"/>
      <c r="P30" s="24" t="s">
        <v>58</v>
      </c>
      <c r="Q30" s="22"/>
      <c r="R30" s="22"/>
      <c r="S30" s="22"/>
      <c r="T30" s="22"/>
      <c r="U30" s="22"/>
      <c r="V30" s="22"/>
      <c r="W30" s="22"/>
      <c r="X30" s="22"/>
      <c r="Y30" s="22"/>
      <c r="Z30" s="22"/>
      <c r="AA30" s="22"/>
      <c r="AB30" s="22"/>
      <c r="AC30" s="22"/>
      <c r="AD30" s="22"/>
    </row>
    <row r="31" spans="1:30" ht="13.8">
      <c r="A31" s="22" t="s">
        <v>1180</v>
      </c>
      <c r="B31" s="22" t="s">
        <v>4883</v>
      </c>
      <c r="C31" s="22" t="s">
        <v>627</v>
      </c>
      <c r="D31" s="22" t="s">
        <v>82</v>
      </c>
      <c r="E31" s="22" t="s">
        <v>4884</v>
      </c>
      <c r="F31" s="38">
        <v>942080669</v>
      </c>
      <c r="G31" s="22" t="s">
        <v>4885</v>
      </c>
      <c r="H31" s="22" t="s">
        <v>3450</v>
      </c>
      <c r="I31" s="22" t="s">
        <v>4854</v>
      </c>
      <c r="J31" s="22"/>
      <c r="K31" s="22"/>
      <c r="L31" s="22"/>
      <c r="M31" s="22"/>
      <c r="N31" s="24" t="s">
        <v>58</v>
      </c>
      <c r="O31" s="22"/>
      <c r="P31" s="24" t="s">
        <v>58</v>
      </c>
      <c r="Q31" s="22"/>
      <c r="R31" s="22"/>
      <c r="S31" s="22"/>
      <c r="T31" s="22"/>
      <c r="U31" s="22"/>
      <c r="V31" s="22"/>
      <c r="W31" s="22"/>
      <c r="X31" s="22"/>
      <c r="Y31" s="22"/>
      <c r="Z31" s="22"/>
      <c r="AA31" s="22"/>
      <c r="AB31" s="22"/>
      <c r="AC31" s="22"/>
      <c r="AD31" s="22"/>
    </row>
    <row r="32" spans="1:30" ht="13.8">
      <c r="A32" s="22" t="s">
        <v>1233</v>
      </c>
      <c r="B32" s="22" t="s">
        <v>4886</v>
      </c>
      <c r="C32" s="22" t="s">
        <v>138</v>
      </c>
      <c r="D32" s="22" t="s">
        <v>82</v>
      </c>
      <c r="E32" s="22" t="s">
        <v>2835</v>
      </c>
      <c r="F32" s="38">
        <v>56964433616</v>
      </c>
      <c r="G32" s="22" t="s">
        <v>4887</v>
      </c>
      <c r="H32" s="22" t="s">
        <v>3450</v>
      </c>
      <c r="I32" s="22" t="s">
        <v>4854</v>
      </c>
      <c r="J32" s="22"/>
      <c r="K32" s="22"/>
      <c r="L32" s="22"/>
      <c r="M32" s="22"/>
      <c r="N32" s="24" t="s">
        <v>58</v>
      </c>
      <c r="O32" s="22"/>
      <c r="P32" s="24" t="s">
        <v>58</v>
      </c>
      <c r="Q32" s="22"/>
      <c r="R32" s="22"/>
      <c r="S32" s="22"/>
      <c r="T32" s="22"/>
      <c r="U32" s="22"/>
      <c r="V32" s="22"/>
      <c r="W32" s="22"/>
      <c r="X32" s="22"/>
      <c r="Y32" s="22"/>
      <c r="Z32" s="22"/>
      <c r="AA32" s="22"/>
      <c r="AB32" s="22"/>
      <c r="AC32" s="22"/>
      <c r="AD32" s="22"/>
    </row>
    <row r="33" spans="1:30" ht="13.8">
      <c r="A33" s="22" t="s">
        <v>744</v>
      </c>
      <c r="B33" s="22" t="s">
        <v>4888</v>
      </c>
      <c r="C33" s="22" t="s">
        <v>368</v>
      </c>
      <c r="D33" s="22" t="s">
        <v>52</v>
      </c>
      <c r="E33" s="22" t="s">
        <v>4889</v>
      </c>
      <c r="F33" s="38">
        <v>56986379353</v>
      </c>
      <c r="G33" s="22" t="s">
        <v>4890</v>
      </c>
      <c r="H33" s="22" t="s">
        <v>3450</v>
      </c>
      <c r="I33" s="22" t="s">
        <v>4891</v>
      </c>
      <c r="J33" s="22"/>
      <c r="K33" s="22"/>
      <c r="L33" s="22"/>
      <c r="M33" s="22"/>
      <c r="N33" s="24" t="s">
        <v>58</v>
      </c>
      <c r="O33" s="22"/>
      <c r="P33" s="24" t="s">
        <v>58</v>
      </c>
      <c r="Q33" s="22"/>
      <c r="R33" s="22"/>
      <c r="S33" s="22"/>
      <c r="T33" s="22"/>
      <c r="U33" s="22"/>
      <c r="V33" s="22"/>
      <c r="W33" s="22"/>
      <c r="X33" s="22"/>
      <c r="Y33" s="22"/>
      <c r="Z33" s="22"/>
      <c r="AA33" s="22"/>
      <c r="AB33" s="22"/>
      <c r="AC33" s="22"/>
      <c r="AD33" s="22"/>
    </row>
    <row r="34" spans="1:30" ht="13.8">
      <c r="A34" s="22" t="s">
        <v>141</v>
      </c>
      <c r="B34" s="22" t="s">
        <v>4892</v>
      </c>
      <c r="C34" s="22" t="s">
        <v>942</v>
      </c>
      <c r="D34" s="22" t="s">
        <v>82</v>
      </c>
      <c r="E34" s="22" t="s">
        <v>4893</v>
      </c>
      <c r="F34" s="38">
        <v>56989158197</v>
      </c>
      <c r="G34" s="22" t="s">
        <v>4894</v>
      </c>
      <c r="H34" s="22" t="s">
        <v>3450</v>
      </c>
      <c r="I34" s="22" t="s">
        <v>4858</v>
      </c>
      <c r="J34" s="22"/>
      <c r="K34" s="22"/>
      <c r="L34" s="22"/>
      <c r="M34" s="22"/>
      <c r="N34" s="24" t="s">
        <v>58</v>
      </c>
      <c r="O34" s="22"/>
      <c r="P34" s="24" t="s">
        <v>58</v>
      </c>
      <c r="Q34" s="22"/>
      <c r="R34" s="22"/>
      <c r="S34" s="22"/>
      <c r="T34" s="22"/>
      <c r="U34" s="22"/>
      <c r="V34" s="22"/>
      <c r="W34" s="22"/>
      <c r="X34" s="22"/>
      <c r="Y34" s="22"/>
      <c r="Z34" s="22"/>
      <c r="AA34" s="22"/>
      <c r="AB34" s="22"/>
      <c r="AC34" s="22"/>
      <c r="AD34" s="22"/>
    </row>
    <row r="35" spans="1:30" ht="13.8">
      <c r="A35" s="22" t="s">
        <v>1726</v>
      </c>
      <c r="B35" s="22" t="s">
        <v>4895</v>
      </c>
      <c r="C35" s="22" t="s">
        <v>4896</v>
      </c>
      <c r="D35" s="22" t="s">
        <v>82</v>
      </c>
      <c r="E35" s="22" t="s">
        <v>4897</v>
      </c>
      <c r="F35" s="38">
        <v>56936239466</v>
      </c>
      <c r="G35" s="22" t="s">
        <v>4898</v>
      </c>
      <c r="H35" s="22" t="s">
        <v>3450</v>
      </c>
      <c r="I35" s="22" t="s">
        <v>4882</v>
      </c>
      <c r="J35" s="22"/>
      <c r="K35" s="22"/>
      <c r="L35" s="22"/>
      <c r="M35" s="22"/>
      <c r="N35" s="24" t="s">
        <v>58</v>
      </c>
      <c r="O35" s="22"/>
      <c r="P35" s="24" t="s">
        <v>58</v>
      </c>
      <c r="Q35" s="22"/>
      <c r="R35" s="22"/>
      <c r="S35" s="22"/>
      <c r="T35" s="22"/>
      <c r="U35" s="22"/>
      <c r="V35" s="22"/>
      <c r="W35" s="22"/>
      <c r="X35" s="22"/>
      <c r="Y35" s="22"/>
      <c r="Z35" s="22"/>
      <c r="AA35" s="22"/>
      <c r="AB35" s="22"/>
      <c r="AC35" s="22"/>
      <c r="AD35" s="22"/>
    </row>
    <row r="36" spans="1:30" ht="13.8">
      <c r="A36" s="22" t="s">
        <v>1091</v>
      </c>
      <c r="B36" s="22" t="s">
        <v>4899</v>
      </c>
      <c r="C36" s="22" t="s">
        <v>323</v>
      </c>
      <c r="D36" s="22" t="s">
        <v>82</v>
      </c>
      <c r="E36" s="22" t="s">
        <v>4900</v>
      </c>
      <c r="F36" s="38">
        <v>225427879</v>
      </c>
      <c r="G36" s="22" t="s">
        <v>4901</v>
      </c>
      <c r="H36" s="22" t="s">
        <v>3450</v>
      </c>
      <c r="I36" s="22" t="s">
        <v>4864</v>
      </c>
      <c r="J36" s="22"/>
      <c r="K36" s="22"/>
      <c r="L36" s="22"/>
      <c r="M36" s="22"/>
      <c r="N36" s="24" t="s">
        <v>58</v>
      </c>
      <c r="O36" s="22"/>
      <c r="P36" s="24" t="s">
        <v>58</v>
      </c>
      <c r="Q36" s="22"/>
      <c r="R36" s="22"/>
      <c r="S36" s="22"/>
      <c r="T36" s="22"/>
      <c r="U36" s="22"/>
      <c r="V36" s="22"/>
      <c r="W36" s="22"/>
      <c r="X36" s="22"/>
      <c r="Y36" s="22"/>
      <c r="Z36" s="22"/>
      <c r="AA36" s="22"/>
      <c r="AB36" s="22"/>
      <c r="AC36" s="22"/>
      <c r="AD36" s="22"/>
    </row>
    <row r="37" spans="1:30" ht="13.8">
      <c r="A37" s="22" t="s">
        <v>1025</v>
      </c>
      <c r="B37" s="22" t="s">
        <v>4902</v>
      </c>
      <c r="C37" s="22" t="s">
        <v>81</v>
      </c>
      <c r="D37" s="22" t="s">
        <v>82</v>
      </c>
      <c r="E37" s="22" t="s">
        <v>4903</v>
      </c>
      <c r="F37" s="38">
        <v>961796024</v>
      </c>
      <c r="G37" s="22" t="s">
        <v>4904</v>
      </c>
      <c r="H37" s="22" t="s">
        <v>3450</v>
      </c>
      <c r="I37" s="22" t="s">
        <v>4864</v>
      </c>
      <c r="J37" s="22"/>
      <c r="K37" s="22"/>
      <c r="L37" s="22"/>
      <c r="M37" s="22"/>
      <c r="N37" s="24" t="s">
        <v>58</v>
      </c>
      <c r="O37" s="22"/>
      <c r="P37" s="24" t="s">
        <v>58</v>
      </c>
      <c r="Q37" s="22"/>
      <c r="R37" s="22"/>
      <c r="S37" s="22"/>
      <c r="T37" s="22"/>
      <c r="U37" s="22"/>
      <c r="V37" s="22"/>
      <c r="W37" s="22"/>
      <c r="X37" s="22"/>
      <c r="Y37" s="22"/>
      <c r="Z37" s="22"/>
      <c r="AA37" s="22"/>
      <c r="AB37" s="22"/>
      <c r="AC37" s="22"/>
      <c r="AD37" s="22"/>
    </row>
    <row r="38" spans="1:30" ht="13.8">
      <c r="A38" s="22" t="s">
        <v>3143</v>
      </c>
      <c r="B38" s="22" t="s">
        <v>4905</v>
      </c>
      <c r="C38" s="22" t="s">
        <v>3077</v>
      </c>
      <c r="D38" s="22" t="s">
        <v>295</v>
      </c>
      <c r="E38" s="22" t="s">
        <v>4906</v>
      </c>
      <c r="F38" s="38">
        <v>227769838</v>
      </c>
      <c r="G38" s="22" t="s">
        <v>4907</v>
      </c>
      <c r="H38" s="22" t="s">
        <v>3450</v>
      </c>
      <c r="I38" s="22" t="s">
        <v>4908</v>
      </c>
      <c r="J38" s="22"/>
      <c r="K38" s="22"/>
      <c r="L38" s="22"/>
      <c r="M38" s="22"/>
      <c r="N38" s="24" t="s">
        <v>58</v>
      </c>
      <c r="O38" s="22"/>
      <c r="P38" s="24" t="s">
        <v>58</v>
      </c>
      <c r="Q38" s="22"/>
      <c r="R38" s="22"/>
      <c r="S38" s="22"/>
      <c r="T38" s="22"/>
      <c r="U38" s="22"/>
      <c r="V38" s="22"/>
      <c r="W38" s="22"/>
      <c r="X38" s="22"/>
      <c r="Y38" s="22"/>
      <c r="Z38" s="22"/>
      <c r="AA38" s="22"/>
      <c r="AB38" s="22"/>
      <c r="AC38" s="22"/>
      <c r="AD38" s="22"/>
    </row>
    <row r="39" spans="1:30" ht="13.8">
      <c r="A39" s="22" t="s">
        <v>299</v>
      </c>
      <c r="B39" s="22" t="s">
        <v>4909</v>
      </c>
      <c r="C39" s="22" t="s">
        <v>509</v>
      </c>
      <c r="D39" s="22" t="s">
        <v>295</v>
      </c>
      <c r="E39" s="22" t="s">
        <v>4910</v>
      </c>
      <c r="F39" s="38">
        <v>965105965</v>
      </c>
      <c r="G39" s="22" t="s">
        <v>4910</v>
      </c>
      <c r="H39" s="22" t="s">
        <v>3450</v>
      </c>
      <c r="I39" s="22" t="s">
        <v>4854</v>
      </c>
      <c r="J39" s="22"/>
      <c r="K39" s="22"/>
      <c r="L39" s="22"/>
      <c r="M39" s="22"/>
      <c r="N39" s="24" t="s">
        <v>58</v>
      </c>
      <c r="O39" s="22"/>
      <c r="P39" s="24" t="s">
        <v>1824</v>
      </c>
      <c r="Q39" s="22"/>
      <c r="R39" s="22"/>
      <c r="S39" s="22"/>
      <c r="T39" s="22"/>
      <c r="U39" s="22"/>
      <c r="V39" s="22"/>
      <c r="W39" s="22"/>
      <c r="X39" s="22"/>
      <c r="Y39" s="22"/>
      <c r="Z39" s="22"/>
      <c r="AA39" s="22"/>
      <c r="AB39" s="22"/>
      <c r="AC39" s="22"/>
      <c r="AD39" s="22"/>
    </row>
    <row r="40" spans="1:30" ht="13.8">
      <c r="A40" s="22" t="s">
        <v>579</v>
      </c>
      <c r="B40" s="22" t="s">
        <v>4911</v>
      </c>
      <c r="C40" s="22" t="s">
        <v>942</v>
      </c>
      <c r="D40" s="22" t="s">
        <v>82</v>
      </c>
      <c r="E40" s="22" t="s">
        <v>4912</v>
      </c>
      <c r="F40" s="38">
        <v>56948741363</v>
      </c>
      <c r="G40" s="22" t="s">
        <v>4913</v>
      </c>
      <c r="H40" s="22" t="s">
        <v>3450</v>
      </c>
      <c r="I40" s="22" t="s">
        <v>4858</v>
      </c>
      <c r="J40" s="22"/>
      <c r="K40" s="22"/>
      <c r="L40" s="22"/>
      <c r="M40" s="22"/>
      <c r="N40" s="24" t="s">
        <v>58</v>
      </c>
      <c r="O40" s="22"/>
      <c r="P40" s="24" t="s">
        <v>58</v>
      </c>
      <c r="Q40" s="22"/>
      <c r="R40" s="22"/>
      <c r="S40" s="22"/>
      <c r="T40" s="22"/>
      <c r="U40" s="22"/>
      <c r="V40" s="22"/>
      <c r="W40" s="22"/>
      <c r="X40" s="22"/>
      <c r="Y40" s="22"/>
      <c r="Z40" s="22"/>
      <c r="AA40" s="22"/>
      <c r="AB40" s="22"/>
      <c r="AC40" s="22"/>
      <c r="AD40" s="22"/>
    </row>
    <row r="41" spans="1:30" ht="13.8">
      <c r="A41" s="22" t="s">
        <v>1038</v>
      </c>
      <c r="B41" s="22" t="s">
        <v>4914</v>
      </c>
      <c r="C41" s="22" t="s">
        <v>81</v>
      </c>
      <c r="D41" s="22" t="s">
        <v>82</v>
      </c>
      <c r="E41" s="22" t="s">
        <v>4915</v>
      </c>
      <c r="F41" s="38">
        <v>222398793</v>
      </c>
      <c r="G41" s="22" t="s">
        <v>4916</v>
      </c>
      <c r="H41" s="22" t="s">
        <v>3450</v>
      </c>
      <c r="I41" s="22" t="s">
        <v>4854</v>
      </c>
      <c r="J41" s="22"/>
      <c r="K41" s="22"/>
      <c r="L41" s="22"/>
      <c r="M41" s="22"/>
      <c r="N41" s="24" t="s">
        <v>58</v>
      </c>
      <c r="O41" s="22"/>
      <c r="P41" s="24" t="s">
        <v>58</v>
      </c>
      <c r="Q41" s="22"/>
      <c r="R41" s="22"/>
      <c r="S41" s="22"/>
      <c r="T41" s="22"/>
      <c r="U41" s="22"/>
      <c r="V41" s="22"/>
      <c r="W41" s="22"/>
      <c r="X41" s="22"/>
      <c r="Y41" s="22"/>
      <c r="Z41" s="22"/>
      <c r="AA41" s="22"/>
      <c r="AB41" s="22"/>
      <c r="AC41" s="22"/>
      <c r="AD41" s="22"/>
    </row>
    <row r="42" spans="1:30" ht="13.8">
      <c r="A42" s="22" t="s">
        <v>1685</v>
      </c>
      <c r="B42" s="22" t="s">
        <v>4917</v>
      </c>
      <c r="C42" s="22" t="s">
        <v>637</v>
      </c>
      <c r="D42" s="22" t="s">
        <v>82</v>
      </c>
      <c r="E42" s="22" t="s">
        <v>4918</v>
      </c>
      <c r="F42" s="38">
        <v>56999314387</v>
      </c>
      <c r="G42" s="22" t="s">
        <v>4919</v>
      </c>
      <c r="H42" s="22" t="s">
        <v>3450</v>
      </c>
      <c r="I42" s="22" t="s">
        <v>4389</v>
      </c>
      <c r="J42" s="22"/>
      <c r="K42" s="22"/>
      <c r="L42" s="22"/>
      <c r="M42" s="22"/>
      <c r="N42" s="24" t="s">
        <v>58</v>
      </c>
      <c r="O42" s="22"/>
      <c r="P42" s="24" t="s">
        <v>58</v>
      </c>
      <c r="Q42" s="22"/>
      <c r="R42" s="22"/>
      <c r="S42" s="22"/>
      <c r="T42" s="22"/>
      <c r="U42" s="22"/>
      <c r="V42" s="22"/>
      <c r="W42" s="22"/>
      <c r="X42" s="22"/>
      <c r="Y42" s="22"/>
      <c r="Z42" s="22"/>
      <c r="AA42" s="22"/>
      <c r="AB42" s="22"/>
      <c r="AC42" s="22"/>
      <c r="AD42" s="22"/>
    </row>
    <row r="43" spans="1:30" ht="13.8">
      <c r="A43" s="22" t="s">
        <v>61</v>
      </c>
      <c r="B43" s="22" t="s">
        <v>4920</v>
      </c>
      <c r="C43" s="22" t="s">
        <v>407</v>
      </c>
      <c r="D43" s="22" t="s">
        <v>52</v>
      </c>
      <c r="E43" s="22" t="s">
        <v>4921</v>
      </c>
      <c r="F43" s="38">
        <v>56963752019</v>
      </c>
      <c r="G43" s="22" t="s">
        <v>4922</v>
      </c>
      <c r="H43" s="22" t="s">
        <v>3450</v>
      </c>
      <c r="I43" s="22" t="s">
        <v>4864</v>
      </c>
      <c r="J43" s="22"/>
      <c r="K43" s="22"/>
      <c r="L43" s="22"/>
      <c r="M43" s="22"/>
      <c r="N43" s="24" t="s">
        <v>58</v>
      </c>
      <c r="O43" s="22"/>
      <c r="P43" s="24" t="s">
        <v>58</v>
      </c>
      <c r="Q43" s="22"/>
      <c r="R43" s="22"/>
      <c r="S43" s="22"/>
      <c r="T43" s="22"/>
      <c r="U43" s="22"/>
      <c r="V43" s="22"/>
      <c r="W43" s="22"/>
      <c r="X43" s="22"/>
      <c r="Y43" s="22"/>
      <c r="Z43" s="22"/>
      <c r="AA43" s="22"/>
      <c r="AB43" s="22"/>
      <c r="AC43" s="22"/>
      <c r="AD43" s="22"/>
    </row>
    <row r="44" spans="1:30" ht="13.8">
      <c r="A44" s="22" t="s">
        <v>1709</v>
      </c>
      <c r="B44" s="22" t="s">
        <v>4923</v>
      </c>
      <c r="C44" s="22" t="s">
        <v>4862</v>
      </c>
      <c r="D44" s="22" t="s">
        <v>295</v>
      </c>
      <c r="E44" s="22" t="s">
        <v>4924</v>
      </c>
      <c r="F44" s="38">
        <v>984124523</v>
      </c>
      <c r="G44" s="22" t="s">
        <v>4925</v>
      </c>
      <c r="H44" s="22" t="s">
        <v>3450</v>
      </c>
      <c r="I44" s="22" t="s">
        <v>4882</v>
      </c>
      <c r="J44" s="22"/>
      <c r="K44" s="22"/>
      <c r="L44" s="22"/>
      <c r="M44" s="22"/>
      <c r="N44" s="24" t="s">
        <v>58</v>
      </c>
      <c r="O44" s="22"/>
      <c r="P44" s="24" t="s">
        <v>58</v>
      </c>
      <c r="Q44" s="22"/>
      <c r="R44" s="22"/>
      <c r="S44" s="22"/>
      <c r="T44" s="22"/>
      <c r="U44" s="22"/>
      <c r="V44" s="22"/>
      <c r="W44" s="22"/>
      <c r="X44" s="22"/>
      <c r="Y44" s="22"/>
      <c r="Z44" s="22"/>
      <c r="AA44" s="22"/>
      <c r="AB44" s="22"/>
      <c r="AC44" s="22"/>
      <c r="AD44" s="22"/>
    </row>
    <row r="45" spans="1:30" ht="13.8">
      <c r="A45" s="22" t="s">
        <v>2532</v>
      </c>
      <c r="B45" s="22" t="s">
        <v>4926</v>
      </c>
      <c r="C45" s="22" t="s">
        <v>3077</v>
      </c>
      <c r="D45" s="22" t="s">
        <v>295</v>
      </c>
      <c r="E45" s="22" t="s">
        <v>4927</v>
      </c>
      <c r="F45" s="38">
        <v>56987106436</v>
      </c>
      <c r="G45" s="22" t="s">
        <v>4928</v>
      </c>
      <c r="H45" s="22" t="s">
        <v>3450</v>
      </c>
      <c r="I45" s="22" t="s">
        <v>4908</v>
      </c>
      <c r="J45" s="22"/>
      <c r="K45" s="22"/>
      <c r="L45" s="22"/>
      <c r="M45" s="22"/>
      <c r="N45" s="24" t="s">
        <v>58</v>
      </c>
      <c r="O45" s="22"/>
      <c r="P45" s="24" t="s">
        <v>58</v>
      </c>
      <c r="Q45" s="22"/>
      <c r="R45" s="22"/>
      <c r="S45" s="22"/>
      <c r="T45" s="22"/>
      <c r="U45" s="22"/>
      <c r="V45" s="22"/>
      <c r="W45" s="22"/>
      <c r="X45" s="22"/>
      <c r="Y45" s="22"/>
      <c r="Z45" s="22"/>
      <c r="AA45" s="22"/>
      <c r="AB45" s="22"/>
      <c r="AC45" s="22"/>
      <c r="AD45" s="22"/>
    </row>
    <row r="46" spans="1:30" ht="13.8">
      <c r="A46" s="22" t="s">
        <v>1751</v>
      </c>
      <c r="B46" s="22" t="s">
        <v>2269</v>
      </c>
      <c r="C46" s="22" t="s">
        <v>202</v>
      </c>
      <c r="D46" s="22" t="s">
        <v>82</v>
      </c>
      <c r="E46" s="22" t="s">
        <v>2270</v>
      </c>
      <c r="F46" s="38">
        <v>56961736331</v>
      </c>
      <c r="G46" s="22" t="s">
        <v>4929</v>
      </c>
      <c r="H46" s="22" t="s">
        <v>3450</v>
      </c>
      <c r="I46" s="22" t="s">
        <v>4389</v>
      </c>
      <c r="J46" s="22"/>
      <c r="K46" s="22"/>
      <c r="L46" s="22"/>
      <c r="M46" s="22"/>
      <c r="N46" s="24" t="s">
        <v>58</v>
      </c>
      <c r="O46" s="22"/>
      <c r="P46" s="24" t="s">
        <v>58</v>
      </c>
      <c r="Q46" s="22"/>
      <c r="R46" s="22"/>
      <c r="S46" s="22"/>
      <c r="T46" s="22"/>
      <c r="U46" s="22"/>
      <c r="V46" s="22"/>
      <c r="W46" s="22"/>
      <c r="X46" s="22"/>
      <c r="Y46" s="22"/>
      <c r="Z46" s="22"/>
      <c r="AA46" s="22"/>
      <c r="AB46" s="22"/>
      <c r="AC46" s="22"/>
      <c r="AD46" s="22"/>
    </row>
    <row r="47" spans="1:30" ht="13.8">
      <c r="A47" s="22" t="s">
        <v>1150</v>
      </c>
      <c r="B47" s="22" t="s">
        <v>4930</v>
      </c>
      <c r="C47" s="22" t="s">
        <v>138</v>
      </c>
      <c r="D47" s="22" t="s">
        <v>82</v>
      </c>
      <c r="E47" s="22" t="s">
        <v>4931</v>
      </c>
      <c r="F47" s="38">
        <v>56940993189</v>
      </c>
      <c r="G47" s="22" t="s">
        <v>4932</v>
      </c>
      <c r="H47" s="22" t="s">
        <v>3450</v>
      </c>
      <c r="I47" s="22" t="s">
        <v>4854</v>
      </c>
      <c r="J47" s="22"/>
      <c r="K47" s="22"/>
      <c r="L47" s="22"/>
      <c r="M47" s="22"/>
      <c r="N47" s="24" t="s">
        <v>58</v>
      </c>
      <c r="O47" s="22"/>
      <c r="P47" s="24" t="s">
        <v>58</v>
      </c>
      <c r="Q47" s="22"/>
      <c r="R47" s="22"/>
      <c r="S47" s="22"/>
      <c r="T47" s="22"/>
      <c r="U47" s="22"/>
      <c r="V47" s="22"/>
      <c r="W47" s="22"/>
      <c r="X47" s="22"/>
      <c r="Y47" s="22"/>
      <c r="Z47" s="22"/>
      <c r="AA47" s="22"/>
      <c r="AB47" s="22"/>
      <c r="AC47" s="22"/>
      <c r="AD47" s="22"/>
    </row>
    <row r="48" spans="1:30" ht="13.8">
      <c r="A48" s="22" t="s">
        <v>88</v>
      </c>
      <c r="B48" s="22" t="s">
        <v>4933</v>
      </c>
      <c r="C48" s="22" t="s">
        <v>611</v>
      </c>
      <c r="D48" s="22" t="s">
        <v>82</v>
      </c>
      <c r="E48" s="22" t="s">
        <v>4934</v>
      </c>
      <c r="F48" s="38">
        <v>56994975891</v>
      </c>
      <c r="G48" s="22" t="s">
        <v>4935</v>
      </c>
      <c r="H48" s="22" t="s">
        <v>3450</v>
      </c>
      <c r="I48" s="22" t="s">
        <v>4858</v>
      </c>
      <c r="J48" s="22"/>
      <c r="K48" s="22"/>
      <c r="L48" s="22"/>
      <c r="M48" s="22"/>
      <c r="N48" s="24" t="s">
        <v>58</v>
      </c>
      <c r="O48" s="22"/>
      <c r="P48" s="24" t="s">
        <v>58</v>
      </c>
      <c r="Q48" s="22"/>
      <c r="R48" s="22"/>
      <c r="S48" s="22"/>
      <c r="T48" s="22"/>
      <c r="U48" s="22"/>
      <c r="V48" s="22"/>
      <c r="W48" s="22"/>
      <c r="X48" s="22"/>
      <c r="Y48" s="22"/>
      <c r="Z48" s="22"/>
      <c r="AA48" s="22"/>
      <c r="AB48" s="22"/>
      <c r="AC48" s="22"/>
      <c r="AD48" s="22"/>
    </row>
    <row r="49" spans="1:30" ht="13.8">
      <c r="A49" s="22" t="s">
        <v>1398</v>
      </c>
      <c r="B49" s="22" t="s">
        <v>4936</v>
      </c>
      <c r="C49" s="22" t="s">
        <v>4862</v>
      </c>
      <c r="D49" s="22" t="s">
        <v>295</v>
      </c>
      <c r="E49" s="22" t="s">
        <v>4937</v>
      </c>
      <c r="F49" s="38">
        <v>961573534</v>
      </c>
      <c r="G49" s="22" t="s">
        <v>4937</v>
      </c>
      <c r="H49" s="22" t="s">
        <v>3450</v>
      </c>
      <c r="I49" s="22" t="s">
        <v>4891</v>
      </c>
      <c r="J49" s="22"/>
      <c r="K49" s="22"/>
      <c r="L49" s="22"/>
      <c r="M49" s="22"/>
      <c r="N49" s="24" t="s">
        <v>58</v>
      </c>
      <c r="O49" s="22"/>
      <c r="P49" s="24" t="s">
        <v>58</v>
      </c>
      <c r="Q49" s="22"/>
      <c r="R49" s="22"/>
      <c r="S49" s="22"/>
      <c r="T49" s="22"/>
      <c r="U49" s="22"/>
      <c r="V49" s="22"/>
      <c r="W49" s="22"/>
      <c r="X49" s="22"/>
      <c r="Y49" s="22"/>
      <c r="Z49" s="22"/>
      <c r="AA49" s="22"/>
      <c r="AB49" s="22"/>
      <c r="AC49" s="22"/>
      <c r="AD49" s="22"/>
    </row>
    <row r="50" spans="1:30" ht="13.8">
      <c r="A50" s="22" t="s">
        <v>649</v>
      </c>
      <c r="B50" s="22" t="s">
        <v>4938</v>
      </c>
      <c r="C50" s="22" t="s">
        <v>202</v>
      </c>
      <c r="D50" s="22" t="s">
        <v>82</v>
      </c>
      <c r="E50" s="22" t="s">
        <v>4939</v>
      </c>
      <c r="F50" s="38">
        <v>56987338332</v>
      </c>
      <c r="G50" s="22" t="s">
        <v>4940</v>
      </c>
      <c r="H50" s="22" t="s">
        <v>3450</v>
      </c>
      <c r="I50" s="22" t="s">
        <v>3919</v>
      </c>
      <c r="J50" s="22"/>
      <c r="K50" s="22"/>
      <c r="L50" s="22"/>
      <c r="M50" s="22"/>
      <c r="N50" s="24" t="s">
        <v>58</v>
      </c>
      <c r="O50" s="22"/>
      <c r="P50" s="24" t="s">
        <v>58</v>
      </c>
      <c r="Q50" s="22"/>
      <c r="R50" s="22"/>
      <c r="S50" s="22"/>
      <c r="T50" s="22"/>
      <c r="U50" s="22"/>
      <c r="V50" s="22"/>
      <c r="W50" s="22"/>
      <c r="X50" s="22"/>
      <c r="Y50" s="22"/>
      <c r="Z50" s="22"/>
      <c r="AA50" s="22"/>
      <c r="AB50" s="22"/>
      <c r="AC50" s="22"/>
      <c r="AD50" s="22"/>
    </row>
    <row r="51" spans="1:30" ht="13.8">
      <c r="A51" s="22" t="s">
        <v>283</v>
      </c>
      <c r="B51" s="22" t="s">
        <v>4941</v>
      </c>
      <c r="C51" s="22" t="s">
        <v>627</v>
      </c>
      <c r="D51" s="22" t="s">
        <v>82</v>
      </c>
      <c r="E51" s="22" t="s">
        <v>4942</v>
      </c>
      <c r="F51" s="38">
        <v>56984321553</v>
      </c>
      <c r="G51" s="22" t="s">
        <v>4943</v>
      </c>
      <c r="H51" s="22" t="s">
        <v>3450</v>
      </c>
      <c r="I51" s="22" t="s">
        <v>4868</v>
      </c>
      <c r="J51" s="22"/>
      <c r="K51" s="22"/>
      <c r="L51" s="22"/>
      <c r="M51" s="22"/>
      <c r="N51" s="24" t="s">
        <v>58</v>
      </c>
      <c r="O51" s="22"/>
      <c r="P51" s="24" t="s">
        <v>58</v>
      </c>
      <c r="Q51" s="22"/>
      <c r="R51" s="22"/>
      <c r="S51" s="22"/>
      <c r="T51" s="22"/>
      <c r="U51" s="22"/>
      <c r="V51" s="22"/>
      <c r="W51" s="22"/>
      <c r="X51" s="22"/>
      <c r="Y51" s="22"/>
      <c r="Z51" s="22"/>
      <c r="AA51" s="22"/>
      <c r="AB51" s="22"/>
      <c r="AC51" s="22"/>
      <c r="AD51" s="22"/>
    </row>
    <row r="52" spans="1:30" ht="13.8">
      <c r="A52" s="22" t="s">
        <v>183</v>
      </c>
      <c r="B52" s="22" t="s">
        <v>4944</v>
      </c>
      <c r="C52" s="22" t="s">
        <v>4862</v>
      </c>
      <c r="D52" s="22" t="s">
        <v>295</v>
      </c>
      <c r="E52" s="22" t="s">
        <v>4945</v>
      </c>
      <c r="F52" s="38">
        <v>226440223</v>
      </c>
      <c r="G52" s="22" t="s">
        <v>4946</v>
      </c>
      <c r="H52" s="22" t="s">
        <v>3450</v>
      </c>
      <c r="I52" s="22" t="s">
        <v>4858</v>
      </c>
      <c r="J52" s="22"/>
      <c r="K52" s="22"/>
      <c r="L52" s="22"/>
      <c r="M52" s="22"/>
      <c r="N52" s="24" t="s">
        <v>58</v>
      </c>
      <c r="O52" s="22"/>
      <c r="P52" s="24" t="s">
        <v>58</v>
      </c>
      <c r="Q52" s="22"/>
      <c r="R52" s="22"/>
      <c r="S52" s="22"/>
      <c r="T52" s="22"/>
      <c r="U52" s="22"/>
      <c r="V52" s="22"/>
      <c r="W52" s="22"/>
      <c r="X52" s="22"/>
      <c r="Y52" s="22"/>
      <c r="Z52" s="22"/>
      <c r="AA52" s="22"/>
      <c r="AB52" s="22"/>
      <c r="AC52" s="22"/>
      <c r="AD52" s="22"/>
    </row>
    <row r="53" spans="1:30" ht="13.8">
      <c r="A53" s="22" t="s">
        <v>991</v>
      </c>
      <c r="B53" s="22" t="s">
        <v>4947</v>
      </c>
      <c r="C53" s="22" t="s">
        <v>202</v>
      </c>
      <c r="D53" s="22" t="s">
        <v>82</v>
      </c>
      <c r="E53" s="22" t="s">
        <v>4948</v>
      </c>
      <c r="F53" s="38">
        <v>223121819</v>
      </c>
      <c r="G53" s="22" t="s">
        <v>4949</v>
      </c>
      <c r="H53" s="22" t="s">
        <v>3450</v>
      </c>
      <c r="I53" s="22" t="s">
        <v>4854</v>
      </c>
      <c r="J53" s="22"/>
      <c r="K53" s="22"/>
      <c r="L53" s="22"/>
      <c r="M53" s="22"/>
      <c r="N53" s="24" t="s">
        <v>58</v>
      </c>
      <c r="O53" s="22"/>
      <c r="P53" s="24" t="s">
        <v>58</v>
      </c>
      <c r="Q53" s="22"/>
      <c r="R53" s="22"/>
      <c r="S53" s="22"/>
      <c r="T53" s="22"/>
      <c r="U53" s="22"/>
      <c r="V53" s="22"/>
      <c r="W53" s="22"/>
      <c r="X53" s="22"/>
      <c r="Y53" s="22"/>
      <c r="Z53" s="22"/>
      <c r="AA53" s="22"/>
      <c r="AB53" s="22"/>
      <c r="AC53" s="22"/>
      <c r="AD53" s="22"/>
    </row>
    <row r="54" spans="1:30" ht="13.8">
      <c r="A54" s="22" t="s">
        <v>1101</v>
      </c>
      <c r="B54" s="22" t="s">
        <v>4950</v>
      </c>
      <c r="C54" s="22" t="s">
        <v>4862</v>
      </c>
      <c r="D54" s="22" t="s">
        <v>295</v>
      </c>
      <c r="E54" s="22" t="s">
        <v>4951</v>
      </c>
      <c r="F54" s="38">
        <v>966069788</v>
      </c>
      <c r="G54" s="22" t="s">
        <v>4952</v>
      </c>
      <c r="H54" s="22" t="s">
        <v>3450</v>
      </c>
      <c r="I54" s="22" t="s">
        <v>4858</v>
      </c>
      <c r="J54" s="22"/>
      <c r="K54" s="22"/>
      <c r="L54" s="22"/>
      <c r="M54" s="22"/>
      <c r="N54" s="24" t="s">
        <v>58</v>
      </c>
      <c r="O54" s="22"/>
      <c r="P54" s="24" t="s">
        <v>58</v>
      </c>
      <c r="Q54" s="22"/>
      <c r="R54" s="22"/>
      <c r="S54" s="22"/>
      <c r="T54" s="22"/>
      <c r="U54" s="22"/>
      <c r="V54" s="22"/>
      <c r="W54" s="22"/>
      <c r="X54" s="22"/>
      <c r="Y54" s="22"/>
      <c r="Z54" s="22"/>
      <c r="AA54" s="22"/>
      <c r="AB54" s="22"/>
      <c r="AC54" s="22"/>
      <c r="AD54" s="22"/>
    </row>
    <row r="55" spans="1:30" ht="13.8">
      <c r="A55" s="22" t="s">
        <v>560</v>
      </c>
      <c r="B55" s="22" t="s">
        <v>4953</v>
      </c>
      <c r="C55" s="22" t="s">
        <v>3077</v>
      </c>
      <c r="D55" s="22" t="s">
        <v>295</v>
      </c>
      <c r="E55" s="22" t="s">
        <v>4954</v>
      </c>
      <c r="F55" s="38">
        <v>56971477411</v>
      </c>
      <c r="G55" s="22" t="s">
        <v>4955</v>
      </c>
      <c r="H55" s="22" t="s">
        <v>3450</v>
      </c>
      <c r="I55" s="22" t="s">
        <v>3919</v>
      </c>
      <c r="J55" s="22"/>
      <c r="K55" s="22"/>
      <c r="L55" s="22"/>
      <c r="M55" s="22"/>
      <c r="N55" s="24" t="s">
        <v>58</v>
      </c>
      <c r="O55" s="22"/>
      <c r="P55" s="24" t="s">
        <v>58</v>
      </c>
      <c r="Q55" s="22"/>
      <c r="R55" s="22"/>
      <c r="S55" s="22"/>
      <c r="T55" s="22"/>
      <c r="U55" s="22"/>
      <c r="V55" s="22"/>
      <c r="W55" s="22"/>
      <c r="X55" s="22"/>
      <c r="Y55" s="22"/>
      <c r="Z55" s="22"/>
      <c r="AA55" s="22"/>
      <c r="AB55" s="22"/>
      <c r="AC55" s="22"/>
      <c r="AD55" s="22"/>
    </row>
    <row r="56" spans="1:30" ht="13.8">
      <c r="A56" s="22" t="s">
        <v>810</v>
      </c>
      <c r="B56" s="22" t="s">
        <v>4956</v>
      </c>
      <c r="C56" s="22" t="s">
        <v>4862</v>
      </c>
      <c r="D56" s="22" t="s">
        <v>295</v>
      </c>
      <c r="E56" s="22" t="s">
        <v>4957</v>
      </c>
      <c r="F56" s="19">
        <v>56948787625</v>
      </c>
      <c r="G56" s="22" t="s">
        <v>4958</v>
      </c>
      <c r="H56" s="22" t="s">
        <v>3450</v>
      </c>
      <c r="I56" s="22" t="s">
        <v>4891</v>
      </c>
      <c r="J56" s="22"/>
      <c r="K56" s="22"/>
      <c r="L56" s="22"/>
      <c r="M56" s="22"/>
      <c r="N56" s="24" t="s">
        <v>58</v>
      </c>
      <c r="O56" s="22"/>
      <c r="P56" s="24" t="s">
        <v>58</v>
      </c>
      <c r="Q56" s="22"/>
      <c r="R56" s="22"/>
      <c r="S56" s="22"/>
      <c r="T56" s="22"/>
      <c r="U56" s="22"/>
      <c r="V56" s="22"/>
      <c r="W56" s="22"/>
      <c r="X56" s="22"/>
      <c r="Y56" s="22"/>
      <c r="Z56" s="22"/>
      <c r="AA56" s="22"/>
      <c r="AB56" s="22"/>
      <c r="AC56" s="22"/>
      <c r="AD56" s="22"/>
    </row>
    <row r="57" spans="1:30" ht="13.8">
      <c r="A57" s="22" t="s">
        <v>4959</v>
      </c>
      <c r="B57" s="22" t="s">
        <v>4960</v>
      </c>
      <c r="C57" s="22" t="s">
        <v>138</v>
      </c>
      <c r="D57" s="22" t="s">
        <v>82</v>
      </c>
      <c r="E57" s="22" t="s">
        <v>4961</v>
      </c>
      <c r="F57" s="38">
        <v>995754981</v>
      </c>
      <c r="G57" s="22" t="s">
        <v>4962</v>
      </c>
      <c r="H57" s="22" t="s">
        <v>3450</v>
      </c>
      <c r="I57" s="22" t="s">
        <v>4389</v>
      </c>
      <c r="J57" s="22"/>
      <c r="K57" s="22"/>
      <c r="L57" s="22"/>
      <c r="M57" s="22"/>
      <c r="N57" s="24" t="s">
        <v>58</v>
      </c>
      <c r="O57" s="22"/>
      <c r="P57" s="24" t="s">
        <v>58</v>
      </c>
      <c r="Q57" s="22"/>
      <c r="R57" s="22"/>
      <c r="S57" s="22"/>
      <c r="T57" s="22"/>
      <c r="U57" s="22"/>
      <c r="V57" s="22"/>
      <c r="W57" s="22"/>
      <c r="X57" s="22"/>
      <c r="Y57" s="22"/>
      <c r="Z57" s="22"/>
      <c r="AA57" s="22"/>
      <c r="AB57" s="22"/>
      <c r="AC57" s="22"/>
      <c r="AD57" s="22"/>
    </row>
    <row r="58" spans="1:30" ht="13.8">
      <c r="A58" s="22" t="s">
        <v>398</v>
      </c>
      <c r="B58" s="22" t="s">
        <v>4963</v>
      </c>
      <c r="C58" s="22" t="s">
        <v>323</v>
      </c>
      <c r="D58" s="22" t="s">
        <v>82</v>
      </c>
      <c r="E58" s="22" t="s">
        <v>4964</v>
      </c>
      <c r="F58" s="38">
        <v>227286355</v>
      </c>
      <c r="G58" s="22" t="s">
        <v>4965</v>
      </c>
      <c r="H58" s="22" t="s">
        <v>3450</v>
      </c>
      <c r="I58" s="22" t="s">
        <v>4858</v>
      </c>
      <c r="J58" s="22"/>
      <c r="K58" s="22"/>
      <c r="L58" s="22"/>
      <c r="M58" s="22"/>
      <c r="N58" s="24" t="s">
        <v>58</v>
      </c>
      <c r="O58" s="22"/>
      <c r="P58" s="24" t="s">
        <v>58</v>
      </c>
      <c r="Q58" s="22"/>
      <c r="R58" s="22"/>
      <c r="S58" s="22"/>
      <c r="T58" s="22"/>
      <c r="U58" s="22"/>
      <c r="V58" s="22"/>
      <c r="W58" s="22"/>
      <c r="X58" s="22"/>
      <c r="Y58" s="22"/>
      <c r="Z58" s="22"/>
      <c r="AA58" s="22"/>
      <c r="AB58" s="22"/>
      <c r="AC58" s="22"/>
      <c r="AD58" s="22"/>
    </row>
    <row r="59" spans="1:30" ht="13.8">
      <c r="A59" s="78" t="s">
        <v>4966</v>
      </c>
      <c r="B59" s="78" t="s">
        <v>4967</v>
      </c>
      <c r="C59" s="78" t="s">
        <v>627</v>
      </c>
      <c r="D59" s="78" t="s">
        <v>82</v>
      </c>
      <c r="E59" s="78" t="s">
        <v>4968</v>
      </c>
      <c r="F59" s="98">
        <v>56971310626</v>
      </c>
      <c r="G59" s="78" t="s">
        <v>4969</v>
      </c>
      <c r="H59" s="78" t="s">
        <v>3450</v>
      </c>
      <c r="I59" s="78" t="s">
        <v>4389</v>
      </c>
      <c r="J59" s="78"/>
      <c r="K59" s="78"/>
      <c r="L59" s="78"/>
      <c r="M59" s="78"/>
      <c r="N59" s="79" t="s">
        <v>4970</v>
      </c>
      <c r="O59" s="78"/>
      <c r="P59" s="79" t="s">
        <v>58</v>
      </c>
      <c r="Q59" s="78"/>
      <c r="R59" s="78" t="s">
        <v>4971</v>
      </c>
      <c r="S59" s="78"/>
      <c r="T59" s="78"/>
      <c r="U59" s="78"/>
      <c r="V59" s="78"/>
      <c r="W59" s="78"/>
      <c r="X59" s="78"/>
      <c r="Y59" s="78"/>
      <c r="Z59" s="78"/>
      <c r="AA59" s="78"/>
      <c r="AB59" s="78"/>
      <c r="AC59" s="78"/>
      <c r="AD59" s="78"/>
    </row>
    <row r="60" spans="1:30" ht="13.8">
      <c r="A60" s="22" t="s">
        <v>1107</v>
      </c>
      <c r="B60" s="22" t="s">
        <v>4972</v>
      </c>
      <c r="C60" s="22" t="s">
        <v>576</v>
      </c>
      <c r="D60" s="22" t="s">
        <v>82</v>
      </c>
      <c r="E60" s="22" t="s">
        <v>4973</v>
      </c>
      <c r="F60" s="38">
        <v>990179308</v>
      </c>
      <c r="G60" s="22" t="s">
        <v>4974</v>
      </c>
      <c r="H60" s="22" t="s">
        <v>3450</v>
      </c>
      <c r="I60" s="22" t="s">
        <v>4854</v>
      </c>
      <c r="J60" s="22"/>
      <c r="K60" s="22"/>
      <c r="L60" s="22"/>
      <c r="M60" s="22"/>
      <c r="N60" s="24" t="s">
        <v>58</v>
      </c>
      <c r="O60" s="22"/>
      <c r="P60" s="24" t="s">
        <v>58</v>
      </c>
      <c r="Q60" s="22"/>
      <c r="R60" s="22"/>
      <c r="S60" s="22"/>
      <c r="T60" s="22"/>
      <c r="U60" s="22"/>
      <c r="V60" s="22"/>
      <c r="W60" s="22"/>
      <c r="X60" s="22"/>
      <c r="Y60" s="22"/>
      <c r="Z60" s="22"/>
      <c r="AA60" s="22"/>
      <c r="AB60" s="22"/>
      <c r="AC60" s="22"/>
      <c r="AD60" s="22"/>
    </row>
    <row r="61" spans="1:30" ht="13.8">
      <c r="A61" s="22" t="s">
        <v>292</v>
      </c>
      <c r="B61" s="22" t="s">
        <v>4975</v>
      </c>
      <c r="C61" s="22" t="s">
        <v>81</v>
      </c>
      <c r="D61" s="22" t="s">
        <v>82</v>
      </c>
      <c r="E61" s="22" t="s">
        <v>4976</v>
      </c>
      <c r="F61" s="38">
        <v>56936447464</v>
      </c>
      <c r="G61" s="22" t="s">
        <v>4977</v>
      </c>
      <c r="H61" s="22" t="s">
        <v>3450</v>
      </c>
      <c r="I61" s="22" t="s">
        <v>4858</v>
      </c>
      <c r="J61" s="22"/>
      <c r="K61" s="22"/>
      <c r="L61" s="22"/>
      <c r="M61" s="22"/>
      <c r="N61" s="24" t="s">
        <v>58</v>
      </c>
      <c r="O61" s="22"/>
      <c r="P61" s="24" t="s">
        <v>1824</v>
      </c>
      <c r="Q61" s="22"/>
      <c r="R61" s="22"/>
      <c r="S61" s="22"/>
      <c r="T61" s="22"/>
      <c r="U61" s="22"/>
      <c r="V61" s="22"/>
      <c r="W61" s="22"/>
      <c r="X61" s="22"/>
      <c r="Y61" s="22"/>
      <c r="Z61" s="22"/>
      <c r="AA61" s="22"/>
      <c r="AB61" s="22"/>
      <c r="AC61" s="22"/>
      <c r="AD61" s="22"/>
    </row>
    <row r="62" spans="1:30" ht="13.8">
      <c r="A62" s="22" t="s">
        <v>915</v>
      </c>
      <c r="B62" s="22" t="s">
        <v>4978</v>
      </c>
      <c r="C62" s="22" t="s">
        <v>323</v>
      </c>
      <c r="D62" s="22" t="s">
        <v>82</v>
      </c>
      <c r="E62" s="22" t="s">
        <v>4979</v>
      </c>
      <c r="F62" s="38">
        <v>56975686110</v>
      </c>
      <c r="G62" s="22" t="s">
        <v>4980</v>
      </c>
      <c r="H62" s="22" t="s">
        <v>3450</v>
      </c>
      <c r="I62" s="22" t="s">
        <v>3919</v>
      </c>
      <c r="J62" s="22"/>
      <c r="K62" s="22"/>
      <c r="L62" s="22"/>
      <c r="M62" s="22"/>
      <c r="N62" s="24" t="s">
        <v>58</v>
      </c>
      <c r="O62" s="22"/>
      <c r="P62" s="24" t="s">
        <v>58</v>
      </c>
      <c r="Q62" s="22"/>
      <c r="R62" s="22"/>
      <c r="S62" s="22"/>
      <c r="T62" s="22"/>
      <c r="U62" s="22"/>
      <c r="V62" s="22"/>
      <c r="W62" s="22"/>
      <c r="X62" s="22"/>
      <c r="Y62" s="22"/>
      <c r="Z62" s="22"/>
      <c r="AA62" s="22"/>
      <c r="AB62" s="22"/>
      <c r="AC62" s="22"/>
      <c r="AD62" s="22"/>
    </row>
    <row r="63" spans="1:30" ht="13.8">
      <c r="A63" s="22" t="s">
        <v>326</v>
      </c>
      <c r="B63" s="22" t="s">
        <v>4981</v>
      </c>
      <c r="C63" s="22" t="s">
        <v>4982</v>
      </c>
      <c r="D63" s="22" t="s">
        <v>82</v>
      </c>
      <c r="E63" s="22" t="s">
        <v>4983</v>
      </c>
      <c r="F63" s="38">
        <v>225185919</v>
      </c>
      <c r="G63" s="22" t="s">
        <v>4984</v>
      </c>
      <c r="H63" s="22" t="s">
        <v>3450</v>
      </c>
      <c r="I63" s="22" t="s">
        <v>4858</v>
      </c>
      <c r="J63" s="22"/>
      <c r="K63" s="22"/>
      <c r="L63" s="22"/>
      <c r="M63" s="22"/>
      <c r="N63" s="24" t="s">
        <v>58</v>
      </c>
      <c r="O63" s="22"/>
      <c r="P63" s="24" t="s">
        <v>58</v>
      </c>
      <c r="Q63" s="22"/>
      <c r="R63" s="22"/>
      <c r="S63" s="22"/>
      <c r="T63" s="22"/>
      <c r="U63" s="22"/>
      <c r="V63" s="22"/>
      <c r="W63" s="22"/>
      <c r="X63" s="22"/>
      <c r="Y63" s="22"/>
      <c r="Z63" s="22"/>
      <c r="AA63" s="22"/>
      <c r="AB63" s="22"/>
      <c r="AC63" s="22"/>
      <c r="AD63" s="22"/>
    </row>
    <row r="64" spans="1:30" ht="13.8">
      <c r="A64" s="22" t="s">
        <v>344</v>
      </c>
      <c r="B64" s="22" t="s">
        <v>4985</v>
      </c>
      <c r="C64" s="22" t="s">
        <v>81</v>
      </c>
      <c r="D64" s="22" t="s">
        <v>82</v>
      </c>
      <c r="E64" s="22" t="s">
        <v>4986</v>
      </c>
      <c r="F64" s="38">
        <v>228231410</v>
      </c>
      <c r="G64" s="22" t="s">
        <v>4987</v>
      </c>
      <c r="H64" s="22" t="s">
        <v>3450</v>
      </c>
      <c r="I64" s="22" t="s">
        <v>4868</v>
      </c>
      <c r="J64" s="22"/>
      <c r="K64" s="22"/>
      <c r="L64" s="22"/>
      <c r="M64" s="22"/>
      <c r="N64" s="24" t="s">
        <v>58</v>
      </c>
      <c r="O64" s="22"/>
      <c r="P64" s="24" t="s">
        <v>58</v>
      </c>
      <c r="Q64" s="22"/>
      <c r="R64" s="22"/>
      <c r="S64" s="22"/>
      <c r="T64" s="22"/>
      <c r="U64" s="22"/>
      <c r="V64" s="22"/>
      <c r="W64" s="22"/>
      <c r="X64" s="22"/>
      <c r="Y64" s="22"/>
      <c r="Z64" s="22"/>
      <c r="AA64" s="22"/>
      <c r="AB64" s="22"/>
      <c r="AC64" s="22"/>
      <c r="AD64" s="22"/>
    </row>
    <row r="65" spans="1:30" ht="13.8">
      <c r="A65" s="22" t="s">
        <v>274</v>
      </c>
      <c r="B65" s="22" t="s">
        <v>4988</v>
      </c>
      <c r="C65" s="22" t="s">
        <v>1053</v>
      </c>
      <c r="D65" s="22" t="s">
        <v>82</v>
      </c>
      <c r="E65" s="22" t="s">
        <v>4989</v>
      </c>
      <c r="F65" s="19">
        <v>56920500617</v>
      </c>
      <c r="G65" s="22" t="s">
        <v>4990</v>
      </c>
      <c r="H65" s="22" t="s">
        <v>3450</v>
      </c>
      <c r="I65" s="22" t="s">
        <v>4858</v>
      </c>
      <c r="J65" s="22"/>
      <c r="K65" s="22"/>
      <c r="L65" s="22"/>
      <c r="M65" s="22"/>
      <c r="N65" s="24" t="s">
        <v>58</v>
      </c>
      <c r="O65" s="22"/>
      <c r="P65" s="24" t="s">
        <v>58</v>
      </c>
      <c r="Q65" s="22"/>
      <c r="R65" s="22"/>
      <c r="S65" s="22"/>
      <c r="T65" s="22"/>
      <c r="U65" s="22"/>
      <c r="V65" s="22"/>
      <c r="W65" s="22"/>
      <c r="X65" s="22"/>
      <c r="Y65" s="22"/>
      <c r="Z65" s="22"/>
      <c r="AA65" s="22"/>
      <c r="AB65" s="22"/>
      <c r="AC65" s="22"/>
      <c r="AD65" s="22"/>
    </row>
    <row r="66" spans="1:30" ht="13.8">
      <c r="A66" s="22" t="s">
        <v>1633</v>
      </c>
      <c r="B66" s="22" t="s">
        <v>4991</v>
      </c>
      <c r="C66" s="22" t="s">
        <v>4992</v>
      </c>
      <c r="D66" s="22" t="s">
        <v>82</v>
      </c>
      <c r="E66" s="22" t="s">
        <v>4993</v>
      </c>
      <c r="F66" s="19">
        <v>56983731524</v>
      </c>
      <c r="G66" s="22" t="s">
        <v>4994</v>
      </c>
      <c r="H66" s="22" t="s">
        <v>3450</v>
      </c>
      <c r="I66" s="22" t="s">
        <v>4995</v>
      </c>
      <c r="J66" s="22" t="s">
        <v>4389</v>
      </c>
      <c r="K66" s="22"/>
      <c r="L66" s="22"/>
      <c r="M66" s="22"/>
      <c r="N66" s="24" t="s">
        <v>58</v>
      </c>
      <c r="O66" s="22"/>
      <c r="P66" s="24" t="s">
        <v>58</v>
      </c>
      <c r="Q66" s="22"/>
      <c r="R66" s="22"/>
      <c r="S66" s="22"/>
      <c r="T66" s="22"/>
      <c r="U66" s="22"/>
      <c r="V66" s="22"/>
      <c r="W66" s="22"/>
      <c r="X66" s="22"/>
      <c r="Y66" s="22"/>
      <c r="Z66" s="22"/>
      <c r="AA66" s="22"/>
      <c r="AB66" s="22"/>
      <c r="AC66" s="22"/>
      <c r="AD66" s="22"/>
    </row>
    <row r="67" spans="1:30" ht="13.8">
      <c r="A67" s="22" t="s">
        <v>1280</v>
      </c>
      <c r="B67" s="22" t="s">
        <v>2616</v>
      </c>
      <c r="C67" s="22" t="s">
        <v>637</v>
      </c>
      <c r="D67" s="22" t="s">
        <v>82</v>
      </c>
      <c r="E67" s="22" t="s">
        <v>2617</v>
      </c>
      <c r="F67" s="38">
        <v>56998477717</v>
      </c>
      <c r="G67" s="22" t="s">
        <v>2618</v>
      </c>
      <c r="H67" s="22" t="s">
        <v>3450</v>
      </c>
      <c r="I67" s="22" t="s">
        <v>4854</v>
      </c>
      <c r="J67" s="22"/>
      <c r="K67" s="22"/>
      <c r="L67" s="22"/>
      <c r="M67" s="22"/>
      <c r="N67" s="24" t="s">
        <v>58</v>
      </c>
      <c r="O67" s="22"/>
      <c r="P67" s="24" t="s">
        <v>58</v>
      </c>
      <c r="Q67" s="22"/>
      <c r="R67" s="22"/>
      <c r="S67" s="22"/>
      <c r="T67" s="22"/>
      <c r="U67" s="22"/>
      <c r="V67" s="22"/>
      <c r="W67" s="22"/>
      <c r="X67" s="22"/>
      <c r="Y67" s="22"/>
      <c r="Z67" s="22"/>
      <c r="AA67" s="22"/>
      <c r="AB67" s="22"/>
      <c r="AC67" s="22"/>
      <c r="AD67" s="22"/>
    </row>
    <row r="68" spans="1:30" ht="13.8">
      <c r="A68" s="22" t="s">
        <v>102</v>
      </c>
      <c r="B68" s="22" t="s">
        <v>4996</v>
      </c>
      <c r="C68" s="22" t="s">
        <v>202</v>
      </c>
      <c r="D68" s="22" t="s">
        <v>82</v>
      </c>
      <c r="E68" s="22" t="s">
        <v>4997</v>
      </c>
      <c r="F68" s="38">
        <v>56997290867</v>
      </c>
      <c r="G68" s="22" t="s">
        <v>4998</v>
      </c>
      <c r="H68" s="22" t="s">
        <v>3450</v>
      </c>
      <c r="I68" s="22" t="s">
        <v>4864</v>
      </c>
      <c r="J68" s="22"/>
      <c r="K68" s="22"/>
      <c r="L68" s="22"/>
      <c r="M68" s="22"/>
      <c r="N68" s="24" t="s">
        <v>58</v>
      </c>
      <c r="O68" s="22"/>
      <c r="P68" s="24" t="s">
        <v>58</v>
      </c>
      <c r="Q68" s="22"/>
      <c r="R68" s="22"/>
      <c r="S68" s="22"/>
      <c r="T68" s="22"/>
      <c r="U68" s="22"/>
      <c r="V68" s="22"/>
      <c r="W68" s="22"/>
      <c r="X68" s="22"/>
      <c r="Y68" s="22"/>
      <c r="Z68" s="22"/>
      <c r="AA68" s="22"/>
      <c r="AB68" s="22"/>
      <c r="AC68" s="22"/>
      <c r="AD68" s="22"/>
    </row>
    <row r="69" spans="1:30" ht="13.8">
      <c r="A69" s="22" t="s">
        <v>564</v>
      </c>
      <c r="B69" s="22" t="s">
        <v>4999</v>
      </c>
      <c r="C69" s="22" t="s">
        <v>271</v>
      </c>
      <c r="D69" s="22" t="s">
        <v>82</v>
      </c>
      <c r="E69" s="22" t="s">
        <v>5000</v>
      </c>
      <c r="F69" s="38">
        <v>56957843782</v>
      </c>
      <c r="G69" s="22" t="s">
        <v>5001</v>
      </c>
      <c r="H69" s="22" t="s">
        <v>3450</v>
      </c>
      <c r="I69" s="22" t="s">
        <v>3919</v>
      </c>
      <c r="J69" s="22"/>
      <c r="K69" s="22"/>
      <c r="L69" s="22"/>
      <c r="M69" s="22"/>
      <c r="N69" s="24" t="s">
        <v>58</v>
      </c>
      <c r="O69" s="22"/>
      <c r="P69" s="24" t="s">
        <v>58</v>
      </c>
      <c r="Q69" s="22"/>
      <c r="R69" s="22"/>
      <c r="S69" s="22"/>
      <c r="T69" s="22"/>
      <c r="U69" s="22"/>
      <c r="V69" s="22"/>
      <c r="W69" s="22"/>
      <c r="X69" s="22"/>
      <c r="Y69" s="22"/>
      <c r="Z69" s="22"/>
      <c r="AA69" s="22"/>
      <c r="AB69" s="22"/>
      <c r="AC69" s="22"/>
      <c r="AD69" s="22"/>
    </row>
    <row r="70" spans="1:30" ht="13.8">
      <c r="A70" s="22" t="s">
        <v>1692</v>
      </c>
      <c r="B70" s="22" t="s">
        <v>5002</v>
      </c>
      <c r="C70" s="22" t="s">
        <v>576</v>
      </c>
      <c r="D70" s="22" t="s">
        <v>82</v>
      </c>
      <c r="E70" s="22" t="s">
        <v>5003</v>
      </c>
      <c r="F70" s="38">
        <v>56939077936</v>
      </c>
      <c r="G70" s="22" t="s">
        <v>5004</v>
      </c>
      <c r="H70" s="22" t="s">
        <v>3450</v>
      </c>
      <c r="I70" s="22" t="s">
        <v>4389</v>
      </c>
      <c r="J70" s="22"/>
      <c r="K70" s="22"/>
      <c r="L70" s="22"/>
      <c r="M70" s="22"/>
      <c r="N70" s="24" t="s">
        <v>58</v>
      </c>
      <c r="O70" s="22"/>
      <c r="P70" s="24" t="s">
        <v>58</v>
      </c>
      <c r="Q70" s="22"/>
      <c r="R70" s="22"/>
      <c r="S70" s="22"/>
      <c r="T70" s="22"/>
      <c r="U70" s="22"/>
      <c r="V70" s="22"/>
      <c r="W70" s="22"/>
      <c r="X70" s="22"/>
      <c r="Y70" s="22"/>
      <c r="Z70" s="22"/>
      <c r="AA70" s="22"/>
      <c r="AB70" s="22"/>
      <c r="AC70" s="22"/>
      <c r="AD70" s="22"/>
    </row>
    <row r="71" spans="1:30" ht="13.8">
      <c r="A71" s="22" t="s">
        <v>205</v>
      </c>
      <c r="B71" s="22" t="s">
        <v>5005</v>
      </c>
      <c r="C71" s="22" t="s">
        <v>323</v>
      </c>
      <c r="D71" s="22" t="s">
        <v>82</v>
      </c>
      <c r="E71" s="22" t="s">
        <v>5006</v>
      </c>
      <c r="F71" s="38">
        <v>56954988178</v>
      </c>
      <c r="G71" s="22" t="s">
        <v>5007</v>
      </c>
      <c r="H71" s="22" t="s">
        <v>3450</v>
      </c>
      <c r="I71" s="22" t="s">
        <v>4858</v>
      </c>
      <c r="J71" s="22"/>
      <c r="K71" s="22"/>
      <c r="L71" s="22"/>
      <c r="M71" s="22"/>
      <c r="N71" s="24" t="s">
        <v>58</v>
      </c>
      <c r="O71" s="22"/>
      <c r="P71" s="24" t="s">
        <v>58</v>
      </c>
      <c r="Q71" s="22"/>
      <c r="R71" s="22"/>
      <c r="S71" s="22"/>
      <c r="T71" s="22"/>
      <c r="U71" s="22"/>
      <c r="V71" s="22"/>
      <c r="W71" s="22"/>
      <c r="X71" s="22"/>
      <c r="Y71" s="22"/>
      <c r="Z71" s="22"/>
      <c r="AA71" s="22"/>
      <c r="AB71" s="22"/>
      <c r="AC71" s="22"/>
      <c r="AD71" s="22"/>
    </row>
    <row r="72" spans="1:30" ht="13.8">
      <c r="A72" s="22" t="s">
        <v>1705</v>
      </c>
      <c r="B72" s="22" t="s">
        <v>5008</v>
      </c>
      <c r="C72" s="22" t="s">
        <v>323</v>
      </c>
      <c r="D72" s="22" t="s">
        <v>82</v>
      </c>
      <c r="E72" s="22" t="s">
        <v>5009</v>
      </c>
      <c r="F72" s="38">
        <v>56964388481</v>
      </c>
      <c r="G72" s="22" t="s">
        <v>5010</v>
      </c>
      <c r="H72" s="22" t="s">
        <v>3450</v>
      </c>
      <c r="I72" s="22" t="s">
        <v>3712</v>
      </c>
      <c r="J72" s="22"/>
      <c r="K72" s="22"/>
      <c r="L72" s="22"/>
      <c r="M72" s="22"/>
      <c r="N72" s="24" t="s">
        <v>58</v>
      </c>
      <c r="O72" s="22"/>
      <c r="P72" s="24" t="s">
        <v>58</v>
      </c>
      <c r="Q72" s="22"/>
      <c r="R72" s="22"/>
      <c r="S72" s="22"/>
      <c r="T72" s="22"/>
      <c r="U72" s="22"/>
      <c r="V72" s="22"/>
      <c r="W72" s="22"/>
      <c r="X72" s="22"/>
      <c r="Y72" s="22"/>
      <c r="Z72" s="22"/>
      <c r="AA72" s="22"/>
      <c r="AB72" s="22"/>
      <c r="AC72" s="22"/>
      <c r="AD72" s="22"/>
    </row>
    <row r="73" spans="1:30" ht="13.8">
      <c r="A73" s="78" t="s">
        <v>5011</v>
      </c>
      <c r="B73" s="78" t="s">
        <v>5012</v>
      </c>
      <c r="C73" s="78" t="s">
        <v>627</v>
      </c>
      <c r="D73" s="78" t="s">
        <v>82</v>
      </c>
      <c r="E73" s="78" t="s">
        <v>5013</v>
      </c>
      <c r="F73" s="98">
        <v>56958482050</v>
      </c>
      <c r="G73" s="78" t="s">
        <v>5014</v>
      </c>
      <c r="H73" s="78" t="s">
        <v>3450</v>
      </c>
      <c r="I73" s="78" t="s">
        <v>4854</v>
      </c>
      <c r="J73" s="78"/>
      <c r="K73" s="78"/>
      <c r="L73" s="78"/>
      <c r="M73" s="78"/>
      <c r="N73" s="79" t="s">
        <v>4970</v>
      </c>
      <c r="O73" s="78"/>
      <c r="P73" s="79" t="s">
        <v>58</v>
      </c>
      <c r="Q73" s="78"/>
      <c r="R73" s="78" t="s">
        <v>5015</v>
      </c>
      <c r="S73" s="78"/>
      <c r="T73" s="78"/>
      <c r="U73" s="78"/>
      <c r="V73" s="78"/>
      <c r="W73" s="78"/>
      <c r="X73" s="78"/>
      <c r="Y73" s="78"/>
      <c r="Z73" s="78"/>
      <c r="AA73" s="78"/>
      <c r="AB73" s="78"/>
      <c r="AC73" s="78"/>
      <c r="AD73" s="78"/>
    </row>
    <row r="74" spans="1:30" ht="13.8">
      <c r="A74" s="22" t="s">
        <v>351</v>
      </c>
      <c r="B74" s="22" t="s">
        <v>5016</v>
      </c>
      <c r="C74" s="22" t="s">
        <v>323</v>
      </c>
      <c r="D74" s="22" t="s">
        <v>82</v>
      </c>
      <c r="E74" s="22" t="s">
        <v>5017</v>
      </c>
      <c r="F74" s="38">
        <v>224924812</v>
      </c>
      <c r="G74" s="22" t="s">
        <v>5018</v>
      </c>
      <c r="H74" s="22" t="s">
        <v>3450</v>
      </c>
      <c r="I74" s="22" t="s">
        <v>4858</v>
      </c>
      <c r="J74" s="22"/>
      <c r="K74" s="22"/>
      <c r="L74" s="22"/>
      <c r="M74" s="22"/>
      <c r="N74" s="24" t="s">
        <v>58</v>
      </c>
      <c r="O74" s="22"/>
      <c r="P74" s="24" t="s">
        <v>58</v>
      </c>
      <c r="Q74" s="22"/>
      <c r="R74" s="22"/>
      <c r="S74" s="22"/>
      <c r="T74" s="22"/>
      <c r="U74" s="22"/>
      <c r="V74" s="22"/>
      <c r="W74" s="22"/>
      <c r="X74" s="22"/>
      <c r="Y74" s="22"/>
      <c r="Z74" s="22"/>
      <c r="AA74" s="22"/>
      <c r="AB74" s="22"/>
      <c r="AC74" s="22"/>
      <c r="AD74" s="22"/>
    </row>
    <row r="75" spans="1:30" ht="13.8">
      <c r="A75" s="22" t="s">
        <v>1616</v>
      </c>
      <c r="B75" s="22" t="s">
        <v>5019</v>
      </c>
      <c r="C75" s="22" t="s">
        <v>202</v>
      </c>
      <c r="D75" s="22" t="s">
        <v>82</v>
      </c>
      <c r="E75" s="22" t="s">
        <v>5020</v>
      </c>
      <c r="F75" s="38">
        <v>965442700</v>
      </c>
      <c r="G75" s="22" t="s">
        <v>5021</v>
      </c>
      <c r="H75" s="22" t="s">
        <v>3450</v>
      </c>
      <c r="I75" s="22" t="s">
        <v>4389</v>
      </c>
      <c r="J75" s="22"/>
      <c r="K75" s="22"/>
      <c r="L75" s="22"/>
      <c r="M75" s="22"/>
      <c r="N75" s="24" t="s">
        <v>58</v>
      </c>
      <c r="O75" s="22"/>
      <c r="P75" s="24" t="s">
        <v>58</v>
      </c>
      <c r="Q75" s="22"/>
      <c r="R75" s="22"/>
      <c r="S75" s="22"/>
      <c r="T75" s="22"/>
      <c r="U75" s="22"/>
      <c r="V75" s="22"/>
      <c r="W75" s="22"/>
      <c r="X75" s="22"/>
      <c r="Y75" s="22"/>
      <c r="Z75" s="22"/>
      <c r="AA75" s="22"/>
      <c r="AB75" s="22"/>
      <c r="AC75" s="22"/>
      <c r="AD75" s="22"/>
    </row>
    <row r="76" spans="1:30" ht="13.8">
      <c r="A76" s="78" t="s">
        <v>5022</v>
      </c>
      <c r="B76" s="78" t="s">
        <v>5023</v>
      </c>
      <c r="C76" s="78" t="s">
        <v>323</v>
      </c>
      <c r="D76" s="78" t="s">
        <v>82</v>
      </c>
      <c r="E76" s="78" t="s">
        <v>5024</v>
      </c>
      <c r="F76" s="98">
        <v>56930271812</v>
      </c>
      <c r="G76" s="78" t="s">
        <v>5025</v>
      </c>
      <c r="H76" s="78" t="s">
        <v>3450</v>
      </c>
      <c r="I76" s="78" t="s">
        <v>4389</v>
      </c>
      <c r="J76" s="78"/>
      <c r="K76" s="78"/>
      <c r="L76" s="78"/>
      <c r="M76" s="78"/>
      <c r="N76" s="79" t="s">
        <v>58</v>
      </c>
      <c r="O76" s="78"/>
      <c r="P76" s="79" t="s">
        <v>58</v>
      </c>
      <c r="Q76" s="78"/>
      <c r="R76" s="78" t="s">
        <v>5026</v>
      </c>
      <c r="S76" s="78"/>
      <c r="T76" s="78"/>
      <c r="U76" s="78"/>
      <c r="V76" s="78"/>
      <c r="W76" s="78"/>
      <c r="X76" s="78"/>
      <c r="Y76" s="78"/>
      <c r="Z76" s="78"/>
      <c r="AA76" s="78"/>
      <c r="AB76" s="78"/>
      <c r="AC76" s="78"/>
      <c r="AD76" s="78"/>
    </row>
    <row r="77" spans="1:30" ht="13.8">
      <c r="A77" s="22" t="s">
        <v>116</v>
      </c>
      <c r="B77" s="22" t="s">
        <v>5027</v>
      </c>
      <c r="C77" s="22" t="s">
        <v>202</v>
      </c>
      <c r="D77" s="22" t="s">
        <v>82</v>
      </c>
      <c r="E77" s="22" t="s">
        <v>5028</v>
      </c>
      <c r="F77" s="38">
        <v>984651272</v>
      </c>
      <c r="G77" s="22" t="s">
        <v>5029</v>
      </c>
      <c r="H77" s="22" t="s">
        <v>3450</v>
      </c>
      <c r="I77" s="22" t="s">
        <v>4858</v>
      </c>
      <c r="J77" s="22"/>
      <c r="K77" s="22"/>
      <c r="L77" s="22"/>
      <c r="M77" s="22"/>
      <c r="N77" s="24" t="s">
        <v>58</v>
      </c>
      <c r="O77" s="22"/>
      <c r="P77" s="24" t="s">
        <v>58</v>
      </c>
      <c r="Q77" s="22"/>
      <c r="R77" s="22"/>
      <c r="S77" s="22"/>
      <c r="T77" s="22"/>
      <c r="U77" s="22"/>
      <c r="V77" s="22"/>
      <c r="W77" s="22"/>
      <c r="X77" s="22"/>
      <c r="Y77" s="22"/>
      <c r="Z77" s="22"/>
      <c r="AA77" s="22"/>
      <c r="AB77" s="22"/>
      <c r="AC77" s="22"/>
      <c r="AD77" s="22"/>
    </row>
    <row r="78" spans="1:30" ht="13.8">
      <c r="A78" s="22" t="s">
        <v>1131</v>
      </c>
      <c r="B78" s="22" t="s">
        <v>5030</v>
      </c>
      <c r="C78" s="22" t="s">
        <v>4862</v>
      </c>
      <c r="D78" s="22" t="s">
        <v>295</v>
      </c>
      <c r="E78" s="22" t="s">
        <v>5031</v>
      </c>
      <c r="F78" s="38">
        <v>56935052589</v>
      </c>
      <c r="G78" s="22" t="s">
        <v>5032</v>
      </c>
      <c r="H78" s="22" t="s">
        <v>3450</v>
      </c>
      <c r="I78" s="22" t="s">
        <v>4864</v>
      </c>
      <c r="J78" s="22"/>
      <c r="K78" s="22"/>
      <c r="L78" s="22"/>
      <c r="M78" s="22"/>
      <c r="N78" s="24" t="s">
        <v>58</v>
      </c>
      <c r="O78" s="22"/>
      <c r="P78" s="24" t="s">
        <v>58</v>
      </c>
      <c r="Q78" s="22"/>
      <c r="R78" s="22"/>
      <c r="S78" s="22"/>
      <c r="T78" s="22"/>
      <c r="U78" s="22"/>
      <c r="V78" s="22"/>
      <c r="W78" s="22"/>
      <c r="X78" s="22"/>
      <c r="Y78" s="22"/>
      <c r="Z78" s="22"/>
      <c r="AA78" s="22"/>
      <c r="AB78" s="22"/>
      <c r="AC78" s="22"/>
      <c r="AD78" s="22"/>
    </row>
    <row r="79" spans="1:30" ht="13.8">
      <c r="A79" s="22" t="s">
        <v>1056</v>
      </c>
      <c r="B79" s="22" t="s">
        <v>5033</v>
      </c>
      <c r="C79" s="22" t="s">
        <v>576</v>
      </c>
      <c r="D79" s="22" t="s">
        <v>82</v>
      </c>
      <c r="E79" s="22" t="s">
        <v>5034</v>
      </c>
      <c r="F79" s="38">
        <v>955353336</v>
      </c>
      <c r="G79" s="22" t="s">
        <v>5035</v>
      </c>
      <c r="H79" s="22" t="s">
        <v>3450</v>
      </c>
      <c r="I79" s="22" t="s">
        <v>4908</v>
      </c>
      <c r="J79" s="22"/>
      <c r="K79" s="22"/>
      <c r="L79" s="22"/>
      <c r="M79" s="22"/>
      <c r="N79" s="24" t="s">
        <v>58</v>
      </c>
      <c r="O79" s="22"/>
      <c r="P79" s="24" t="s">
        <v>58</v>
      </c>
      <c r="Q79" s="22"/>
      <c r="R79" s="22"/>
      <c r="S79" s="22"/>
      <c r="T79" s="22"/>
      <c r="U79" s="22"/>
      <c r="V79" s="22"/>
      <c r="W79" s="22"/>
      <c r="X79" s="22"/>
      <c r="Y79" s="22"/>
      <c r="Z79" s="22"/>
      <c r="AA79" s="22"/>
      <c r="AB79" s="22"/>
      <c r="AC79" s="22"/>
      <c r="AD79" s="22"/>
    </row>
    <row r="80" spans="1:30" ht="13.8">
      <c r="A80" s="22" t="s">
        <v>336</v>
      </c>
      <c r="B80" s="22" t="s">
        <v>5036</v>
      </c>
      <c r="C80" s="22" t="s">
        <v>576</v>
      </c>
      <c r="D80" s="22" t="s">
        <v>82</v>
      </c>
      <c r="E80" s="22" t="s">
        <v>5037</v>
      </c>
      <c r="F80" s="38">
        <v>995946807</v>
      </c>
      <c r="G80" s="22" t="s">
        <v>5038</v>
      </c>
      <c r="H80" s="22" t="s">
        <v>3450</v>
      </c>
      <c r="I80" s="22" t="s">
        <v>4858</v>
      </c>
      <c r="J80" s="22"/>
      <c r="K80" s="22"/>
      <c r="L80" s="22"/>
      <c r="M80" s="22"/>
      <c r="N80" s="24" t="s">
        <v>58</v>
      </c>
      <c r="O80" s="22"/>
      <c r="P80" s="24" t="s">
        <v>58</v>
      </c>
      <c r="Q80" s="22"/>
      <c r="R80" s="22"/>
      <c r="S80" s="22"/>
      <c r="T80" s="22"/>
      <c r="U80" s="22"/>
      <c r="V80" s="22"/>
      <c r="W80" s="22"/>
      <c r="X80" s="22"/>
      <c r="Y80" s="22"/>
      <c r="Z80" s="22"/>
      <c r="AA80" s="22"/>
      <c r="AB80" s="22"/>
      <c r="AC80" s="22"/>
      <c r="AD80" s="22"/>
    </row>
    <row r="81" spans="1:30" ht="13.8">
      <c r="A81" s="22" t="s">
        <v>1253</v>
      </c>
      <c r="B81" s="22" t="s">
        <v>5039</v>
      </c>
      <c r="C81" s="22" t="s">
        <v>4862</v>
      </c>
      <c r="D81" s="22" t="s">
        <v>295</v>
      </c>
      <c r="E81" s="22" t="s">
        <v>5040</v>
      </c>
      <c r="F81" s="38">
        <v>56962280919</v>
      </c>
      <c r="G81" s="22" t="s">
        <v>5041</v>
      </c>
      <c r="H81" s="22" t="s">
        <v>3450</v>
      </c>
      <c r="I81" s="22" t="s">
        <v>4854</v>
      </c>
      <c r="J81" s="22"/>
      <c r="K81" s="22"/>
      <c r="L81" s="22"/>
      <c r="M81" s="22"/>
      <c r="N81" s="24" t="s">
        <v>58</v>
      </c>
      <c r="O81" s="22"/>
      <c r="P81" s="24" t="s">
        <v>58</v>
      </c>
      <c r="Q81" s="22"/>
      <c r="R81" s="22"/>
      <c r="S81" s="22"/>
      <c r="T81" s="22"/>
      <c r="U81" s="22"/>
      <c r="V81" s="22"/>
      <c r="W81" s="22"/>
      <c r="X81" s="22"/>
      <c r="Y81" s="22"/>
      <c r="Z81" s="22"/>
      <c r="AA81" s="22"/>
      <c r="AB81" s="22"/>
      <c r="AC81" s="22"/>
      <c r="AD81" s="22"/>
    </row>
    <row r="82" spans="1:30" ht="13.8">
      <c r="A82" s="22" t="s">
        <v>1066</v>
      </c>
      <c r="B82" s="22" t="s">
        <v>5042</v>
      </c>
      <c r="C82" s="22" t="s">
        <v>118</v>
      </c>
      <c r="D82" s="22" t="s">
        <v>119</v>
      </c>
      <c r="E82" s="22" t="s">
        <v>5043</v>
      </c>
      <c r="F82" s="38">
        <v>56997777925</v>
      </c>
      <c r="G82" s="22" t="s">
        <v>5044</v>
      </c>
      <c r="H82" s="20" t="s">
        <v>123</v>
      </c>
      <c r="I82" s="20" t="s">
        <v>109</v>
      </c>
      <c r="J82" s="22"/>
      <c r="K82" s="22"/>
      <c r="L82" s="22"/>
      <c r="M82" s="22"/>
      <c r="N82" s="24" t="s">
        <v>58</v>
      </c>
      <c r="O82" s="22"/>
      <c r="P82" s="24" t="s">
        <v>58</v>
      </c>
      <c r="Q82" s="22"/>
      <c r="R82" s="22"/>
      <c r="S82" s="22"/>
      <c r="T82" s="22"/>
      <c r="U82" s="22"/>
      <c r="V82" s="22"/>
      <c r="W82" s="22"/>
      <c r="X82" s="22"/>
      <c r="Y82" s="22"/>
      <c r="Z82" s="22"/>
      <c r="AA82" s="22"/>
      <c r="AB82" s="22"/>
      <c r="AC82" s="22"/>
      <c r="AD82" s="22"/>
    </row>
    <row r="83" spans="1:30" ht="13.8">
      <c r="A83" s="22" t="s">
        <v>5045</v>
      </c>
      <c r="B83" s="22" t="s">
        <v>5046</v>
      </c>
      <c r="C83" s="22" t="s">
        <v>252</v>
      </c>
      <c r="D83" s="22" t="s">
        <v>253</v>
      </c>
      <c r="E83" s="22" t="s">
        <v>5047</v>
      </c>
      <c r="F83" s="38">
        <v>56995729292</v>
      </c>
      <c r="G83" s="22" t="s">
        <v>5048</v>
      </c>
      <c r="H83" s="20" t="s">
        <v>123</v>
      </c>
      <c r="I83" s="20" t="s">
        <v>109</v>
      </c>
      <c r="J83" s="22"/>
      <c r="K83" s="22"/>
      <c r="L83" s="22"/>
      <c r="M83" s="22"/>
      <c r="N83" s="24" t="s">
        <v>58</v>
      </c>
      <c r="O83" s="22"/>
      <c r="P83" s="24" t="s">
        <v>1824</v>
      </c>
      <c r="Q83" s="22"/>
      <c r="R83" s="22"/>
      <c r="S83" s="22"/>
      <c r="T83" s="22"/>
      <c r="U83" s="22"/>
      <c r="V83" s="22"/>
      <c r="W83" s="22"/>
      <c r="X83" s="22"/>
      <c r="Y83" s="22"/>
      <c r="Z83" s="22"/>
      <c r="AA83" s="22"/>
      <c r="AB83" s="22"/>
      <c r="AC83" s="22"/>
      <c r="AD83" s="22"/>
    </row>
    <row r="84" spans="1:30" ht="13.8">
      <c r="A84" s="22" t="s">
        <v>500</v>
      </c>
      <c r="B84" s="22" t="s">
        <v>5049</v>
      </c>
      <c r="C84" s="22" t="s">
        <v>252</v>
      </c>
      <c r="D84" s="22" t="s">
        <v>253</v>
      </c>
      <c r="E84" s="22" t="s">
        <v>5050</v>
      </c>
      <c r="F84" s="38">
        <v>56936707308</v>
      </c>
      <c r="G84" s="22" t="s">
        <v>5051</v>
      </c>
      <c r="H84" s="20" t="s">
        <v>123</v>
      </c>
      <c r="I84" s="20" t="s">
        <v>109</v>
      </c>
      <c r="J84" s="22"/>
      <c r="K84" s="22"/>
      <c r="L84" s="22"/>
      <c r="M84" s="22"/>
      <c r="N84" s="24" t="s">
        <v>58</v>
      </c>
      <c r="O84" s="22"/>
      <c r="P84" s="24" t="s">
        <v>58</v>
      </c>
      <c r="Q84" s="22"/>
      <c r="R84" s="22"/>
      <c r="S84" s="22"/>
      <c r="T84" s="22"/>
      <c r="U84" s="22"/>
      <c r="V84" s="22"/>
      <c r="W84" s="22"/>
      <c r="X84" s="22"/>
      <c r="Y84" s="22"/>
      <c r="Z84" s="22"/>
      <c r="AA84" s="22"/>
      <c r="AB84" s="22"/>
      <c r="AC84" s="22"/>
      <c r="AD84" s="22"/>
    </row>
    <row r="85" spans="1:30" ht="13.8">
      <c r="A85" s="22" t="s">
        <v>1456</v>
      </c>
      <c r="B85" s="22" t="s">
        <v>5052</v>
      </c>
      <c r="C85" s="22" t="s">
        <v>4206</v>
      </c>
      <c r="D85" s="22" t="s">
        <v>119</v>
      </c>
      <c r="E85" s="22" t="s">
        <v>5053</v>
      </c>
      <c r="F85" s="38">
        <v>56986515530</v>
      </c>
      <c r="G85" s="22" t="s">
        <v>5054</v>
      </c>
      <c r="H85" s="20" t="s">
        <v>123</v>
      </c>
      <c r="I85" s="20" t="s">
        <v>109</v>
      </c>
      <c r="J85" s="22"/>
      <c r="K85" s="22"/>
      <c r="L85" s="22"/>
      <c r="M85" s="22"/>
      <c r="N85" s="24" t="s">
        <v>58</v>
      </c>
      <c r="O85" s="22"/>
      <c r="P85" s="24" t="s">
        <v>58</v>
      </c>
      <c r="Q85" s="22"/>
      <c r="R85" s="22"/>
      <c r="S85" s="22"/>
      <c r="T85" s="22"/>
      <c r="U85" s="22"/>
      <c r="V85" s="22"/>
      <c r="W85" s="22"/>
      <c r="X85" s="22"/>
      <c r="Y85" s="22"/>
      <c r="Z85" s="22"/>
      <c r="AA85" s="22"/>
      <c r="AB85" s="22"/>
      <c r="AC85" s="22"/>
      <c r="AD85" s="22"/>
    </row>
    <row r="86" spans="1:30" ht="13.8">
      <c r="A86" s="22" t="s">
        <v>362</v>
      </c>
      <c r="B86" s="22" t="s">
        <v>5055</v>
      </c>
      <c r="C86" s="22" t="s">
        <v>359</v>
      </c>
      <c r="D86" s="22" t="s">
        <v>119</v>
      </c>
      <c r="E86" s="22" t="s">
        <v>5056</v>
      </c>
      <c r="F86" s="38">
        <v>56977107170</v>
      </c>
      <c r="G86" s="22" t="s">
        <v>5057</v>
      </c>
      <c r="H86" s="20" t="s">
        <v>123</v>
      </c>
      <c r="I86" s="20" t="s">
        <v>109</v>
      </c>
      <c r="J86" s="22"/>
      <c r="K86" s="22"/>
      <c r="L86" s="22"/>
      <c r="M86" s="22"/>
      <c r="N86" s="24" t="s">
        <v>58</v>
      </c>
      <c r="O86" s="22"/>
      <c r="P86" s="24" t="s">
        <v>58</v>
      </c>
      <c r="Q86" s="22"/>
      <c r="R86" s="22"/>
      <c r="S86" s="22"/>
      <c r="T86" s="22"/>
      <c r="U86" s="22"/>
      <c r="V86" s="22"/>
      <c r="W86" s="22"/>
      <c r="X86" s="22"/>
      <c r="Y86" s="22"/>
      <c r="Z86" s="22"/>
      <c r="AA86" s="22"/>
      <c r="AB86" s="22"/>
      <c r="AC86" s="22"/>
      <c r="AD86" s="22"/>
    </row>
    <row r="87" spans="1:30" ht="13.8">
      <c r="A87" s="22" t="s">
        <v>263</v>
      </c>
      <c r="B87" s="22" t="s">
        <v>5058</v>
      </c>
      <c r="C87" s="22" t="s">
        <v>252</v>
      </c>
      <c r="D87" s="22" t="s">
        <v>253</v>
      </c>
      <c r="E87" s="22" t="s">
        <v>5059</v>
      </c>
      <c r="F87" s="38">
        <v>56958442053</v>
      </c>
      <c r="G87" s="22" t="s">
        <v>5060</v>
      </c>
      <c r="H87" s="20" t="s">
        <v>123</v>
      </c>
      <c r="I87" s="20" t="s">
        <v>109</v>
      </c>
      <c r="J87" s="22"/>
      <c r="K87" s="22"/>
      <c r="L87" s="22"/>
      <c r="M87" s="22"/>
      <c r="N87" s="24" t="s">
        <v>58</v>
      </c>
      <c r="O87" s="22"/>
      <c r="P87" s="24" t="s">
        <v>58</v>
      </c>
      <c r="Q87" s="22"/>
      <c r="R87" s="22"/>
      <c r="S87" s="22"/>
      <c r="T87" s="22"/>
      <c r="U87" s="22"/>
      <c r="V87" s="22"/>
      <c r="W87" s="22"/>
      <c r="X87" s="22"/>
      <c r="Y87" s="22"/>
      <c r="Z87" s="22"/>
      <c r="AA87" s="22"/>
      <c r="AB87" s="22"/>
      <c r="AC87" s="22"/>
      <c r="AD87" s="22"/>
    </row>
    <row r="88" spans="1:30" ht="13.8">
      <c r="A88" s="22" t="s">
        <v>705</v>
      </c>
      <c r="B88" s="22" t="s">
        <v>5061</v>
      </c>
      <c r="C88" s="22" t="s">
        <v>118</v>
      </c>
      <c r="D88" s="22" t="s">
        <v>119</v>
      </c>
      <c r="E88" s="22" t="s">
        <v>5062</v>
      </c>
      <c r="F88" s="38">
        <v>56990091564</v>
      </c>
      <c r="G88" s="22" t="s">
        <v>5063</v>
      </c>
      <c r="H88" s="20" t="s">
        <v>123</v>
      </c>
      <c r="I88" s="20" t="s">
        <v>109</v>
      </c>
      <c r="J88" s="22"/>
      <c r="K88" s="22"/>
      <c r="L88" s="22"/>
      <c r="M88" s="22"/>
      <c r="N88" s="24" t="s">
        <v>58</v>
      </c>
      <c r="O88" s="22"/>
      <c r="P88" s="24" t="s">
        <v>58</v>
      </c>
      <c r="Q88" s="22"/>
      <c r="R88" s="22"/>
      <c r="S88" s="22"/>
      <c r="T88" s="22"/>
      <c r="U88" s="22"/>
      <c r="V88" s="22"/>
      <c r="W88" s="22"/>
      <c r="X88" s="22"/>
      <c r="Y88" s="22"/>
      <c r="Z88" s="22"/>
      <c r="AA88" s="22"/>
      <c r="AB88" s="22"/>
      <c r="AC88" s="22"/>
      <c r="AD88" s="22"/>
    </row>
    <row r="89" spans="1:30" ht="13.8">
      <c r="A89" s="22" t="s">
        <v>187</v>
      </c>
      <c r="B89" s="22" t="s">
        <v>5064</v>
      </c>
      <c r="C89" s="22" t="s">
        <v>118</v>
      </c>
      <c r="D89" s="22" t="s">
        <v>119</v>
      </c>
      <c r="E89" s="22" t="s">
        <v>5065</v>
      </c>
      <c r="F89" s="38">
        <v>56954975211</v>
      </c>
      <c r="G89" s="22" t="s">
        <v>5066</v>
      </c>
      <c r="H89" s="20" t="s">
        <v>123</v>
      </c>
      <c r="I89" s="20" t="s">
        <v>109</v>
      </c>
      <c r="J89" s="22"/>
      <c r="K89" s="22"/>
      <c r="L89" s="22"/>
      <c r="M89" s="22"/>
      <c r="N89" s="24" t="s">
        <v>58</v>
      </c>
      <c r="O89" s="22"/>
      <c r="P89" s="24" t="s">
        <v>58</v>
      </c>
      <c r="Q89" s="22"/>
      <c r="R89" s="22"/>
      <c r="S89" s="22"/>
      <c r="T89" s="22"/>
      <c r="U89" s="22"/>
      <c r="V89" s="22"/>
      <c r="W89" s="22"/>
      <c r="X89" s="22"/>
      <c r="Y89" s="22"/>
      <c r="Z89" s="22"/>
      <c r="AA89" s="22"/>
      <c r="AB89" s="22"/>
      <c r="AC89" s="22"/>
      <c r="AD89" s="22"/>
    </row>
    <row r="90" spans="1:30" ht="13.8">
      <c r="A90" s="22" t="s">
        <v>124</v>
      </c>
      <c r="B90" s="22" t="s">
        <v>5067</v>
      </c>
      <c r="C90" s="22" t="s">
        <v>118</v>
      </c>
      <c r="D90" s="22" t="s">
        <v>119</v>
      </c>
      <c r="E90" s="22" t="s">
        <v>5068</v>
      </c>
      <c r="F90" s="38">
        <v>56978658463</v>
      </c>
      <c r="G90" s="22" t="s">
        <v>5069</v>
      </c>
      <c r="H90" s="20" t="s">
        <v>123</v>
      </c>
      <c r="I90" s="20" t="s">
        <v>109</v>
      </c>
      <c r="J90" s="22"/>
      <c r="K90" s="22"/>
      <c r="L90" s="22"/>
      <c r="M90" s="22"/>
      <c r="N90" s="24" t="s">
        <v>58</v>
      </c>
      <c r="O90" s="22"/>
      <c r="P90" s="24" t="s">
        <v>58</v>
      </c>
      <c r="Q90" s="22"/>
      <c r="R90" s="22"/>
      <c r="S90" s="22"/>
      <c r="T90" s="22"/>
      <c r="U90" s="22"/>
      <c r="V90" s="22"/>
      <c r="W90" s="22"/>
      <c r="X90" s="22"/>
      <c r="Y90" s="22"/>
      <c r="Z90" s="22"/>
      <c r="AA90" s="22"/>
      <c r="AB90" s="22"/>
      <c r="AC90" s="22"/>
      <c r="AD90" s="22"/>
    </row>
    <row r="91" spans="1:30" ht="13.8">
      <c r="A91" s="22" t="s">
        <v>1067</v>
      </c>
      <c r="B91" s="22" t="s">
        <v>5070</v>
      </c>
      <c r="C91" s="22" t="s">
        <v>534</v>
      </c>
      <c r="D91" s="22" t="s">
        <v>119</v>
      </c>
      <c r="E91" s="22" t="s">
        <v>5071</v>
      </c>
      <c r="F91" s="38">
        <v>56983962252</v>
      </c>
      <c r="G91" s="22" t="s">
        <v>5072</v>
      </c>
      <c r="H91" s="20" t="s">
        <v>123</v>
      </c>
      <c r="I91" s="20" t="s">
        <v>109</v>
      </c>
      <c r="J91" s="22"/>
      <c r="K91" s="22"/>
      <c r="L91" s="22"/>
      <c r="M91" s="22"/>
      <c r="N91" s="24" t="s">
        <v>58</v>
      </c>
      <c r="O91" s="22"/>
      <c r="P91" s="24" t="s">
        <v>58</v>
      </c>
      <c r="Q91" s="22"/>
      <c r="R91" s="22"/>
      <c r="S91" s="22"/>
      <c r="T91" s="22"/>
      <c r="U91" s="22"/>
      <c r="V91" s="22"/>
      <c r="W91" s="22"/>
      <c r="X91" s="22"/>
      <c r="Y91" s="22"/>
      <c r="Z91" s="22"/>
      <c r="AA91" s="22"/>
      <c r="AB91" s="22"/>
      <c r="AC91" s="22"/>
      <c r="AD91" s="22"/>
    </row>
    <row r="92" spans="1:30" ht="13.8">
      <c r="A92" s="22" t="s">
        <v>366</v>
      </c>
      <c r="B92" s="22" t="s">
        <v>5073</v>
      </c>
      <c r="C92" s="22" t="s">
        <v>252</v>
      </c>
      <c r="D92" s="22" t="s">
        <v>253</v>
      </c>
      <c r="E92" s="22" t="s">
        <v>5074</v>
      </c>
      <c r="F92" s="38">
        <v>56950120551</v>
      </c>
      <c r="G92" s="22" t="s">
        <v>5075</v>
      </c>
      <c r="H92" s="20" t="s">
        <v>123</v>
      </c>
      <c r="I92" s="20" t="s">
        <v>109</v>
      </c>
      <c r="J92" s="22"/>
      <c r="K92" s="22"/>
      <c r="L92" s="22"/>
      <c r="M92" s="22"/>
      <c r="N92" s="24" t="s">
        <v>58</v>
      </c>
      <c r="O92" s="22"/>
      <c r="P92" s="24" t="s">
        <v>58</v>
      </c>
      <c r="Q92" s="22"/>
      <c r="R92" s="22"/>
      <c r="S92" s="22"/>
      <c r="T92" s="22"/>
      <c r="U92" s="22"/>
      <c r="V92" s="22"/>
      <c r="W92" s="22"/>
      <c r="X92" s="22"/>
      <c r="Y92" s="22"/>
      <c r="Z92" s="22"/>
      <c r="AA92" s="22"/>
      <c r="AB92" s="22"/>
      <c r="AC92" s="22"/>
      <c r="AD92" s="22"/>
    </row>
    <row r="93" spans="1:30" ht="13.8">
      <c r="A93" s="22" t="s">
        <v>904</v>
      </c>
      <c r="B93" s="22" t="s">
        <v>5076</v>
      </c>
      <c r="C93" s="22" t="s">
        <v>252</v>
      </c>
      <c r="D93" s="22" t="s">
        <v>253</v>
      </c>
      <c r="E93" s="22" t="s">
        <v>5077</v>
      </c>
      <c r="F93" s="38">
        <v>56951122431</v>
      </c>
      <c r="G93" s="22" t="s">
        <v>5078</v>
      </c>
      <c r="H93" s="20" t="s">
        <v>123</v>
      </c>
      <c r="I93" s="20" t="s">
        <v>109</v>
      </c>
      <c r="J93" s="22"/>
      <c r="K93" s="22"/>
      <c r="L93" s="22"/>
      <c r="M93" s="22"/>
      <c r="N93" s="24" t="s">
        <v>58</v>
      </c>
      <c r="O93" s="22"/>
      <c r="P93" s="24" t="s">
        <v>58</v>
      </c>
      <c r="Q93" s="22"/>
      <c r="R93" s="22"/>
      <c r="S93" s="22"/>
      <c r="T93" s="22"/>
      <c r="U93" s="22"/>
      <c r="V93" s="22"/>
      <c r="W93" s="22"/>
      <c r="X93" s="22"/>
      <c r="Y93" s="22"/>
      <c r="Z93" s="22"/>
      <c r="AA93" s="22"/>
      <c r="AB93" s="22"/>
      <c r="AC93" s="22"/>
      <c r="AD93" s="22"/>
    </row>
    <row r="94" spans="1:30" ht="13.8">
      <c r="A94" s="22" t="s">
        <v>532</v>
      </c>
      <c r="B94" s="22" t="s">
        <v>5079</v>
      </c>
      <c r="C94" s="22" t="s">
        <v>118</v>
      </c>
      <c r="D94" s="22" t="s">
        <v>119</v>
      </c>
      <c r="E94" s="22" t="s">
        <v>5080</v>
      </c>
      <c r="F94" s="38">
        <v>56969157815</v>
      </c>
      <c r="G94" s="22" t="s">
        <v>5081</v>
      </c>
      <c r="H94" s="20" t="s">
        <v>123</v>
      </c>
      <c r="I94" s="20" t="s">
        <v>109</v>
      </c>
      <c r="J94" s="22"/>
      <c r="K94" s="22"/>
      <c r="L94" s="22"/>
      <c r="M94" s="22"/>
      <c r="N94" s="24" t="s">
        <v>58</v>
      </c>
      <c r="O94" s="22"/>
      <c r="P94" s="24" t="s">
        <v>58</v>
      </c>
      <c r="Q94" s="22"/>
      <c r="R94" s="22"/>
      <c r="S94" s="22"/>
      <c r="T94" s="22"/>
      <c r="U94" s="22"/>
      <c r="V94" s="22"/>
      <c r="W94" s="22"/>
      <c r="X94" s="22"/>
      <c r="Y94" s="22"/>
      <c r="Z94" s="22"/>
      <c r="AA94" s="22"/>
      <c r="AB94" s="22"/>
      <c r="AC94" s="22"/>
      <c r="AD94" s="22"/>
    </row>
    <row r="95" spans="1:30" ht="13.8">
      <c r="A95" s="22" t="s">
        <v>209</v>
      </c>
      <c r="B95" s="22" t="s">
        <v>5082</v>
      </c>
      <c r="C95" s="22" t="s">
        <v>118</v>
      </c>
      <c r="D95" s="22" t="s">
        <v>119</v>
      </c>
      <c r="E95" s="22" t="s">
        <v>5083</v>
      </c>
      <c r="F95" s="38">
        <v>56969157815</v>
      </c>
      <c r="G95" s="22" t="s">
        <v>5084</v>
      </c>
      <c r="H95" s="20" t="s">
        <v>123</v>
      </c>
      <c r="I95" s="20" t="s">
        <v>109</v>
      </c>
      <c r="J95" s="22"/>
      <c r="K95" s="22"/>
      <c r="L95" s="22"/>
      <c r="M95" s="22"/>
      <c r="N95" s="24" t="s">
        <v>58</v>
      </c>
      <c r="O95" s="22"/>
      <c r="P95" s="24" t="s">
        <v>58</v>
      </c>
      <c r="Q95" s="22"/>
      <c r="R95" s="22"/>
      <c r="S95" s="22"/>
      <c r="T95" s="22"/>
      <c r="U95" s="22"/>
      <c r="V95" s="22"/>
      <c r="W95" s="22"/>
      <c r="X95" s="22"/>
      <c r="Y95" s="22"/>
      <c r="Z95" s="22"/>
      <c r="AA95" s="22"/>
      <c r="AB95" s="22"/>
      <c r="AC95" s="22"/>
      <c r="AD95" s="22"/>
    </row>
    <row r="96" spans="1:30" ht="13.8">
      <c r="A96" s="22" t="s">
        <v>722</v>
      </c>
      <c r="B96" s="22" t="s">
        <v>5085</v>
      </c>
      <c r="C96" s="22" t="s">
        <v>252</v>
      </c>
      <c r="D96" s="22" t="s">
        <v>253</v>
      </c>
      <c r="E96" s="22" t="s">
        <v>5086</v>
      </c>
      <c r="F96" s="38">
        <v>56974369737</v>
      </c>
      <c r="G96" s="22" t="s">
        <v>5087</v>
      </c>
      <c r="H96" s="20" t="s">
        <v>123</v>
      </c>
      <c r="I96" s="20" t="s">
        <v>109</v>
      </c>
      <c r="J96" s="22"/>
      <c r="K96" s="22"/>
      <c r="L96" s="22"/>
      <c r="M96" s="22"/>
      <c r="N96" s="24" t="s">
        <v>58</v>
      </c>
      <c r="O96" s="22"/>
      <c r="P96" s="24" t="s">
        <v>58</v>
      </c>
      <c r="Q96" s="22"/>
      <c r="R96" s="22"/>
      <c r="S96" s="22"/>
      <c r="T96" s="22"/>
      <c r="U96" s="22"/>
      <c r="V96" s="22"/>
      <c r="W96" s="22"/>
      <c r="X96" s="22"/>
      <c r="Y96" s="22"/>
      <c r="Z96" s="22"/>
      <c r="AA96" s="22"/>
      <c r="AB96" s="22"/>
      <c r="AC96" s="22"/>
      <c r="AD96" s="22"/>
    </row>
    <row r="97" spans="1:30" ht="13.8">
      <c r="A97" s="22" t="s">
        <v>5088</v>
      </c>
      <c r="B97" s="22" t="s">
        <v>5089</v>
      </c>
      <c r="C97" s="22" t="s">
        <v>252</v>
      </c>
      <c r="D97" s="22" t="s">
        <v>253</v>
      </c>
      <c r="E97" s="22" t="s">
        <v>5090</v>
      </c>
      <c r="F97" s="38">
        <v>56985507407</v>
      </c>
      <c r="G97" s="22" t="s">
        <v>5091</v>
      </c>
      <c r="H97" s="20" t="s">
        <v>123</v>
      </c>
      <c r="I97" s="20" t="s">
        <v>109</v>
      </c>
      <c r="J97" s="22"/>
      <c r="K97" s="22"/>
      <c r="L97" s="22"/>
      <c r="M97" s="22"/>
      <c r="N97" s="24" t="s">
        <v>58</v>
      </c>
      <c r="O97" s="22"/>
      <c r="P97" s="24" t="s">
        <v>58</v>
      </c>
      <c r="Q97" s="22"/>
      <c r="R97" s="22"/>
      <c r="S97" s="22"/>
      <c r="T97" s="22"/>
      <c r="U97" s="22"/>
      <c r="V97" s="22"/>
      <c r="W97" s="22"/>
      <c r="X97" s="22"/>
      <c r="Y97" s="22"/>
      <c r="Z97" s="22"/>
      <c r="AA97" s="22"/>
      <c r="AB97" s="22"/>
      <c r="AC97" s="22"/>
      <c r="AD97" s="22"/>
    </row>
    <row r="98" spans="1:30" ht="13.8">
      <c r="A98" s="22" t="s">
        <v>1442</v>
      </c>
      <c r="B98" s="22" t="s">
        <v>5092</v>
      </c>
      <c r="C98" s="22" t="s">
        <v>252</v>
      </c>
      <c r="D98" s="22" t="s">
        <v>253</v>
      </c>
      <c r="E98" s="22" t="s">
        <v>5093</v>
      </c>
      <c r="F98" s="38">
        <v>56974891231</v>
      </c>
      <c r="G98" s="22" t="s">
        <v>5094</v>
      </c>
      <c r="H98" s="20" t="s">
        <v>123</v>
      </c>
      <c r="I98" s="20" t="s">
        <v>109</v>
      </c>
      <c r="J98" s="22"/>
      <c r="K98" s="22"/>
      <c r="L98" s="22"/>
      <c r="M98" s="22"/>
      <c r="N98" s="24" t="s">
        <v>58</v>
      </c>
      <c r="O98" s="22"/>
      <c r="P98" s="24" t="s">
        <v>58</v>
      </c>
      <c r="Q98" s="22"/>
      <c r="R98" s="22"/>
      <c r="S98" s="22"/>
      <c r="T98" s="22"/>
      <c r="U98" s="22"/>
      <c r="V98" s="22"/>
      <c r="W98" s="22"/>
      <c r="X98" s="22"/>
      <c r="Y98" s="22"/>
      <c r="Z98" s="22"/>
      <c r="AA98" s="22"/>
      <c r="AB98" s="22"/>
      <c r="AC98" s="22"/>
      <c r="AD98" s="22"/>
    </row>
    <row r="99" spans="1:30" ht="13.8">
      <c r="A99" s="22" t="s">
        <v>1675</v>
      </c>
      <c r="B99" s="22" t="s">
        <v>5095</v>
      </c>
      <c r="C99" s="22" t="s">
        <v>252</v>
      </c>
      <c r="D99" s="22" t="s">
        <v>253</v>
      </c>
      <c r="E99" s="22" t="s">
        <v>5096</v>
      </c>
      <c r="F99" s="38">
        <v>56957253067</v>
      </c>
      <c r="G99" s="22" t="s">
        <v>5097</v>
      </c>
      <c r="H99" s="20" t="s">
        <v>123</v>
      </c>
      <c r="I99" s="20" t="s">
        <v>109</v>
      </c>
      <c r="J99" s="22"/>
      <c r="K99" s="22"/>
      <c r="L99" s="22"/>
      <c r="M99" s="22"/>
      <c r="N99" s="24" t="s">
        <v>58</v>
      </c>
      <c r="O99" s="22"/>
      <c r="P99" s="24" t="s">
        <v>58</v>
      </c>
      <c r="Q99" s="22"/>
      <c r="R99" s="22"/>
      <c r="S99" s="22"/>
      <c r="T99" s="22"/>
      <c r="U99" s="22"/>
      <c r="V99" s="22"/>
      <c r="W99" s="22"/>
      <c r="X99" s="22"/>
      <c r="Y99" s="22"/>
      <c r="Z99" s="22"/>
      <c r="AA99" s="22"/>
      <c r="AB99" s="22"/>
      <c r="AC99" s="22"/>
      <c r="AD99" s="22"/>
    </row>
    <row r="100" spans="1:30" ht="13.8">
      <c r="A100" s="22" t="s">
        <v>489</v>
      </c>
      <c r="B100" s="22" t="s">
        <v>5098</v>
      </c>
      <c r="C100" s="22" t="s">
        <v>359</v>
      </c>
      <c r="D100" s="22" t="s">
        <v>119</v>
      </c>
      <c r="E100" s="22" t="s">
        <v>5099</v>
      </c>
      <c r="F100" s="38">
        <v>56979632238</v>
      </c>
      <c r="G100" s="22" t="s">
        <v>5100</v>
      </c>
      <c r="H100" s="20" t="s">
        <v>123</v>
      </c>
      <c r="I100" s="20" t="s">
        <v>109</v>
      </c>
      <c r="J100" s="22"/>
      <c r="K100" s="22"/>
      <c r="L100" s="22"/>
      <c r="M100" s="22"/>
      <c r="N100" s="24" t="s">
        <v>58</v>
      </c>
      <c r="O100" s="22"/>
      <c r="P100" s="24" t="s">
        <v>58</v>
      </c>
      <c r="Q100" s="22"/>
      <c r="R100" s="22"/>
      <c r="S100" s="22"/>
      <c r="T100" s="22"/>
      <c r="U100" s="22"/>
      <c r="V100" s="22"/>
      <c r="W100" s="22"/>
      <c r="X100" s="22"/>
      <c r="Y100" s="22"/>
      <c r="Z100" s="22"/>
      <c r="AA100" s="22"/>
      <c r="AB100" s="22"/>
      <c r="AC100" s="22"/>
      <c r="AD100" s="22"/>
    </row>
    <row r="101" spans="1:30" ht="13.8">
      <c r="A101" s="22" t="s">
        <v>5101</v>
      </c>
      <c r="B101" s="22" t="s">
        <v>5102</v>
      </c>
      <c r="C101" s="22" t="s">
        <v>359</v>
      </c>
      <c r="D101" s="22" t="s">
        <v>119</v>
      </c>
      <c r="E101" s="22" t="s">
        <v>5103</v>
      </c>
      <c r="F101" s="38">
        <v>56950697963</v>
      </c>
      <c r="G101" s="22" t="s">
        <v>5104</v>
      </c>
      <c r="H101" s="20" t="s">
        <v>123</v>
      </c>
      <c r="I101" s="20" t="s">
        <v>109</v>
      </c>
      <c r="J101" s="22"/>
      <c r="K101" s="22"/>
      <c r="L101" s="22"/>
      <c r="M101" s="22"/>
      <c r="N101" s="24" t="s">
        <v>58</v>
      </c>
      <c r="O101" s="22"/>
      <c r="P101" s="24" t="s">
        <v>58</v>
      </c>
      <c r="Q101" s="22"/>
      <c r="R101" s="22"/>
      <c r="S101" s="22"/>
      <c r="T101" s="22"/>
      <c r="U101" s="22"/>
      <c r="V101" s="22"/>
      <c r="W101" s="22"/>
      <c r="X101" s="22"/>
      <c r="Y101" s="22"/>
      <c r="Z101" s="22"/>
      <c r="AA101" s="22"/>
      <c r="AB101" s="22"/>
      <c r="AC101" s="22"/>
      <c r="AD101" s="22"/>
    </row>
    <row r="102" spans="1:30" ht="13.8">
      <c r="A102" s="22" t="s">
        <v>537</v>
      </c>
      <c r="B102" s="22" t="s">
        <v>5105</v>
      </c>
      <c r="C102" s="22" t="s">
        <v>534</v>
      </c>
      <c r="D102" s="22" t="s">
        <v>119</v>
      </c>
      <c r="E102" s="22" t="s">
        <v>5106</v>
      </c>
      <c r="F102" s="38">
        <v>56966952172</v>
      </c>
      <c r="G102" s="22" t="s">
        <v>5107</v>
      </c>
      <c r="H102" s="20" t="s">
        <v>123</v>
      </c>
      <c r="I102" s="20" t="s">
        <v>109</v>
      </c>
      <c r="J102" s="22"/>
      <c r="K102" s="22"/>
      <c r="L102" s="22"/>
      <c r="M102" s="22"/>
      <c r="N102" s="24" t="s">
        <v>58</v>
      </c>
      <c r="O102" s="22"/>
      <c r="P102" s="66" t="s">
        <v>58</v>
      </c>
      <c r="Q102" s="22"/>
      <c r="R102" s="22"/>
      <c r="S102" s="22"/>
      <c r="T102" s="22"/>
      <c r="U102" s="22"/>
      <c r="V102" s="22"/>
      <c r="W102" s="22"/>
      <c r="X102" s="22"/>
      <c r="Y102" s="22"/>
      <c r="Z102" s="22"/>
      <c r="AA102" s="22"/>
      <c r="AB102" s="22"/>
      <c r="AC102" s="22"/>
      <c r="AD102" s="22"/>
    </row>
    <row r="103" spans="1:30" ht="13.8">
      <c r="A103" s="78" t="s">
        <v>5108</v>
      </c>
      <c r="B103" s="78" t="s">
        <v>5109</v>
      </c>
      <c r="C103" s="78" t="s">
        <v>1473</v>
      </c>
      <c r="D103" s="78" t="s">
        <v>119</v>
      </c>
      <c r="E103" s="78" t="s">
        <v>5110</v>
      </c>
      <c r="F103" s="98">
        <v>56967263088</v>
      </c>
      <c r="G103" s="78" t="s">
        <v>5111</v>
      </c>
      <c r="H103" s="75" t="s">
        <v>123</v>
      </c>
      <c r="I103" s="75" t="s">
        <v>109</v>
      </c>
      <c r="J103" s="78"/>
      <c r="K103" s="78"/>
      <c r="L103" s="78"/>
      <c r="M103" s="78"/>
      <c r="N103" s="79" t="s">
        <v>58</v>
      </c>
      <c r="O103" s="78" t="s">
        <v>659</v>
      </c>
      <c r="P103" s="79" t="s">
        <v>58</v>
      </c>
      <c r="Q103" s="78"/>
      <c r="R103" s="78" t="s">
        <v>5112</v>
      </c>
      <c r="S103" s="78"/>
      <c r="T103" s="78"/>
      <c r="U103" s="78"/>
      <c r="V103" s="78"/>
      <c r="W103" s="78"/>
      <c r="X103" s="78"/>
      <c r="Y103" s="78"/>
      <c r="Z103" s="78"/>
      <c r="AA103" s="78"/>
      <c r="AB103" s="78"/>
      <c r="AC103" s="78"/>
      <c r="AD103" s="78"/>
    </row>
    <row r="104" spans="1:30" ht="13.8">
      <c r="A104" s="22" t="s">
        <v>783</v>
      </c>
      <c r="B104" s="22" t="s">
        <v>5113</v>
      </c>
      <c r="C104" s="22" t="s">
        <v>1473</v>
      </c>
      <c r="D104" s="22" t="s">
        <v>119</v>
      </c>
      <c r="E104" s="22" t="s">
        <v>5114</v>
      </c>
      <c r="F104" s="38">
        <v>56998258747</v>
      </c>
      <c r="G104" s="22" t="s">
        <v>5115</v>
      </c>
      <c r="H104" s="20" t="s">
        <v>123</v>
      </c>
      <c r="I104" s="20" t="s">
        <v>109</v>
      </c>
      <c r="J104" s="22"/>
      <c r="K104" s="22"/>
      <c r="L104" s="22"/>
      <c r="M104" s="22"/>
      <c r="N104" s="24" t="s">
        <v>58</v>
      </c>
      <c r="O104" s="22"/>
      <c r="P104" s="24" t="s">
        <v>58</v>
      </c>
      <c r="Q104" s="22"/>
      <c r="R104" s="22"/>
      <c r="S104" s="22"/>
      <c r="T104" s="22"/>
      <c r="U104" s="22"/>
      <c r="V104" s="22"/>
      <c r="W104" s="22"/>
      <c r="X104" s="22"/>
      <c r="Y104" s="22"/>
      <c r="Z104" s="22"/>
      <c r="AA104" s="22"/>
      <c r="AB104" s="22"/>
      <c r="AC104" s="22"/>
      <c r="AD104" s="22"/>
    </row>
    <row r="105" spans="1:30" ht="13.8">
      <c r="A105" s="22" t="s">
        <v>1333</v>
      </c>
      <c r="B105" s="22" t="s">
        <v>5116</v>
      </c>
      <c r="C105" s="22" t="s">
        <v>118</v>
      </c>
      <c r="D105" s="22" t="s">
        <v>119</v>
      </c>
      <c r="E105" s="22" t="s">
        <v>5117</v>
      </c>
      <c r="F105" s="38">
        <v>56945478168</v>
      </c>
      <c r="G105" s="22" t="s">
        <v>5118</v>
      </c>
      <c r="H105" s="20" t="s">
        <v>123</v>
      </c>
      <c r="I105" s="20" t="s">
        <v>109</v>
      </c>
      <c r="J105" s="22"/>
      <c r="K105" s="22"/>
      <c r="L105" s="22"/>
      <c r="M105" s="22"/>
      <c r="N105" s="24" t="s">
        <v>58</v>
      </c>
      <c r="O105" s="22"/>
      <c r="P105" s="24" t="s">
        <v>58</v>
      </c>
      <c r="Q105" s="22"/>
      <c r="R105" s="22"/>
      <c r="S105" s="22"/>
      <c r="T105" s="22"/>
      <c r="U105" s="22"/>
      <c r="V105" s="22"/>
      <c r="W105" s="22"/>
      <c r="X105" s="22"/>
      <c r="Y105" s="22"/>
      <c r="Z105" s="22"/>
      <c r="AA105" s="22"/>
      <c r="AB105" s="22"/>
      <c r="AC105" s="22"/>
      <c r="AD105" s="22"/>
    </row>
    <row r="106" spans="1:30" ht="13.8">
      <c r="A106" s="22" t="s">
        <v>1462</v>
      </c>
      <c r="B106" s="22" t="s">
        <v>5119</v>
      </c>
      <c r="C106" s="22" t="s">
        <v>118</v>
      </c>
      <c r="D106" s="22" t="s">
        <v>119</v>
      </c>
      <c r="E106" s="22" t="s">
        <v>5120</v>
      </c>
      <c r="F106" s="38">
        <v>56932735498</v>
      </c>
      <c r="G106" s="22" t="s">
        <v>5121</v>
      </c>
      <c r="H106" s="20" t="s">
        <v>123</v>
      </c>
      <c r="I106" s="20" t="s">
        <v>109</v>
      </c>
      <c r="J106" s="22"/>
      <c r="K106" s="22"/>
      <c r="L106" s="22"/>
      <c r="M106" s="22"/>
      <c r="N106" s="24" t="s">
        <v>58</v>
      </c>
      <c r="O106" s="22"/>
      <c r="P106" s="24" t="s">
        <v>58</v>
      </c>
      <c r="Q106" s="22"/>
      <c r="R106" s="22"/>
      <c r="S106" s="22"/>
      <c r="T106" s="22"/>
      <c r="U106" s="22"/>
      <c r="V106" s="22"/>
      <c r="W106" s="22"/>
      <c r="X106" s="22"/>
      <c r="Y106" s="22"/>
      <c r="Z106" s="22"/>
      <c r="AA106" s="22"/>
      <c r="AB106" s="22"/>
      <c r="AC106" s="22"/>
      <c r="AD106" s="22"/>
    </row>
    <row r="107" spans="1:30" ht="13.8">
      <c r="A107" s="22" t="s">
        <v>303</v>
      </c>
      <c r="B107" s="22" t="s">
        <v>5122</v>
      </c>
      <c r="C107" s="22" t="s">
        <v>156</v>
      </c>
      <c r="D107" s="22" t="s">
        <v>157</v>
      </c>
      <c r="E107" s="22" t="s">
        <v>5123</v>
      </c>
      <c r="F107" s="38">
        <v>56983137474</v>
      </c>
      <c r="G107" s="22" t="s">
        <v>5124</v>
      </c>
      <c r="H107" s="20" t="s">
        <v>123</v>
      </c>
      <c r="I107" s="20" t="s">
        <v>109</v>
      </c>
      <c r="J107" s="22"/>
      <c r="K107" s="22"/>
      <c r="L107" s="22"/>
      <c r="M107" s="22"/>
      <c r="N107" s="24" t="s">
        <v>58</v>
      </c>
      <c r="O107" s="22"/>
      <c r="P107" s="24" t="s">
        <v>58</v>
      </c>
      <c r="Q107" s="22"/>
      <c r="R107" s="22"/>
      <c r="S107" s="22"/>
      <c r="T107" s="22"/>
      <c r="U107" s="22"/>
      <c r="V107" s="22"/>
      <c r="W107" s="22"/>
      <c r="X107" s="22"/>
      <c r="Y107" s="22"/>
      <c r="Z107" s="22"/>
      <c r="AA107" s="22"/>
      <c r="AB107" s="22"/>
      <c r="AC107" s="22"/>
      <c r="AD107" s="22"/>
    </row>
    <row r="108" spans="1:30" ht="13.8">
      <c r="A108" s="78" t="s">
        <v>147</v>
      </c>
      <c r="B108" s="78" t="s">
        <v>5125</v>
      </c>
      <c r="C108" s="78" t="s">
        <v>104</v>
      </c>
      <c r="D108" s="78" t="s">
        <v>52</v>
      </c>
      <c r="E108" s="78" t="s">
        <v>5126</v>
      </c>
      <c r="F108" s="98">
        <v>56920364160</v>
      </c>
      <c r="G108" s="78" t="s">
        <v>5127</v>
      </c>
      <c r="H108" s="75" t="s">
        <v>123</v>
      </c>
      <c r="I108" s="75" t="s">
        <v>109</v>
      </c>
      <c r="J108" s="78"/>
      <c r="K108" s="78"/>
      <c r="L108" s="78"/>
      <c r="M108" s="78"/>
      <c r="N108" s="79" t="s">
        <v>58</v>
      </c>
      <c r="O108" s="78"/>
      <c r="P108" s="79" t="s">
        <v>58</v>
      </c>
      <c r="Q108" s="78"/>
      <c r="R108" s="78" t="s">
        <v>5128</v>
      </c>
      <c r="S108" s="78"/>
      <c r="T108" s="78"/>
      <c r="U108" s="78"/>
      <c r="V108" s="78"/>
      <c r="W108" s="78"/>
      <c r="X108" s="78"/>
      <c r="Y108" s="78"/>
      <c r="Z108" s="78"/>
      <c r="AA108" s="78"/>
      <c r="AB108" s="78"/>
      <c r="AC108" s="78"/>
      <c r="AD108" s="78"/>
    </row>
    <row r="109" spans="1:30" ht="13.8">
      <c r="A109" s="22" t="s">
        <v>175</v>
      </c>
      <c r="B109" s="22" t="s">
        <v>5129</v>
      </c>
      <c r="C109" s="22" t="s">
        <v>104</v>
      </c>
      <c r="D109" s="22" t="s">
        <v>52</v>
      </c>
      <c r="E109" s="22" t="s">
        <v>5130</v>
      </c>
      <c r="F109" s="38">
        <v>56942769976</v>
      </c>
      <c r="G109" s="22" t="s">
        <v>5131</v>
      </c>
      <c r="H109" s="20" t="s">
        <v>123</v>
      </c>
      <c r="I109" s="20" t="s">
        <v>109</v>
      </c>
      <c r="J109" s="22"/>
      <c r="K109" s="22"/>
      <c r="L109" s="22"/>
      <c r="M109" s="22"/>
      <c r="N109" s="24" t="s">
        <v>58</v>
      </c>
      <c r="O109" s="22"/>
      <c r="P109" s="24" t="s">
        <v>58</v>
      </c>
      <c r="Q109" s="22"/>
      <c r="R109" s="22"/>
      <c r="S109" s="22"/>
      <c r="T109" s="22"/>
      <c r="U109" s="22"/>
      <c r="V109" s="22"/>
      <c r="W109" s="22"/>
      <c r="X109" s="22"/>
      <c r="Y109" s="22"/>
      <c r="Z109" s="22"/>
      <c r="AA109" s="22"/>
      <c r="AB109" s="22"/>
      <c r="AC109" s="22"/>
      <c r="AD109" s="22"/>
    </row>
    <row r="110" spans="1:30" ht="13.8">
      <c r="A110" s="22" t="s">
        <v>1292</v>
      </c>
      <c r="B110" s="22" t="s">
        <v>5132</v>
      </c>
      <c r="C110" s="22" t="s">
        <v>359</v>
      </c>
      <c r="D110" s="22" t="s">
        <v>119</v>
      </c>
      <c r="E110" s="22" t="s">
        <v>5133</v>
      </c>
      <c r="F110" s="38">
        <v>56969014225</v>
      </c>
      <c r="G110" s="22" t="s">
        <v>5134</v>
      </c>
      <c r="H110" s="20" t="s">
        <v>123</v>
      </c>
      <c r="I110" s="20" t="s">
        <v>109</v>
      </c>
      <c r="J110" s="22"/>
      <c r="K110" s="22"/>
      <c r="L110" s="22"/>
      <c r="M110" s="22"/>
      <c r="N110" s="24" t="s">
        <v>58</v>
      </c>
      <c r="O110" s="22"/>
      <c r="P110" s="24" t="s">
        <v>58</v>
      </c>
      <c r="Q110" s="22"/>
      <c r="R110" s="22"/>
      <c r="S110" s="22"/>
      <c r="T110" s="22"/>
      <c r="U110" s="22"/>
      <c r="V110" s="22"/>
      <c r="W110" s="22"/>
      <c r="X110" s="22"/>
      <c r="Y110" s="22"/>
      <c r="Z110" s="22"/>
      <c r="AA110" s="22"/>
      <c r="AB110" s="22"/>
      <c r="AC110" s="22"/>
      <c r="AD110" s="22"/>
    </row>
    <row r="111" spans="1:30" ht="13.8">
      <c r="A111" s="22" t="s">
        <v>584</v>
      </c>
      <c r="B111" s="22" t="s">
        <v>5135</v>
      </c>
      <c r="C111" s="22" t="s">
        <v>1860</v>
      </c>
      <c r="D111" s="22" t="s">
        <v>119</v>
      </c>
      <c r="E111" s="22" t="s">
        <v>5136</v>
      </c>
      <c r="F111" s="38">
        <v>56933101102</v>
      </c>
      <c r="G111" s="22" t="s">
        <v>5137</v>
      </c>
      <c r="H111" s="20" t="s">
        <v>123</v>
      </c>
      <c r="I111" s="20" t="s">
        <v>109</v>
      </c>
      <c r="J111" s="22"/>
      <c r="K111" s="22"/>
      <c r="L111" s="22"/>
      <c r="M111" s="22"/>
      <c r="N111" s="24" t="s">
        <v>58</v>
      </c>
      <c r="O111" s="22"/>
      <c r="P111" s="24" t="s">
        <v>58</v>
      </c>
      <c r="Q111" s="22"/>
      <c r="R111" s="22"/>
      <c r="S111" s="22"/>
      <c r="T111" s="22"/>
      <c r="U111" s="22"/>
      <c r="V111" s="22"/>
      <c r="W111" s="22"/>
      <c r="X111" s="22"/>
      <c r="Y111" s="22"/>
      <c r="Z111" s="22"/>
      <c r="AA111" s="22"/>
      <c r="AB111" s="22"/>
      <c r="AC111" s="22"/>
      <c r="AD111" s="22"/>
    </row>
    <row r="112" spans="1:30" ht="13.8">
      <c r="A112" s="22" t="s">
        <v>3209</v>
      </c>
      <c r="B112" s="22" t="s">
        <v>5138</v>
      </c>
      <c r="C112" s="22" t="s">
        <v>51</v>
      </c>
      <c r="D112" s="22" t="s">
        <v>52</v>
      </c>
      <c r="E112" s="22" t="s">
        <v>5139</v>
      </c>
      <c r="F112" s="38">
        <v>56991054886</v>
      </c>
      <c r="G112" s="22" t="s">
        <v>5140</v>
      </c>
      <c r="H112" s="20" t="s">
        <v>123</v>
      </c>
      <c r="I112" s="20" t="s">
        <v>109</v>
      </c>
      <c r="J112" s="22"/>
      <c r="K112" s="22"/>
      <c r="L112" s="22"/>
      <c r="M112" s="22"/>
      <c r="N112" s="24" t="s">
        <v>58</v>
      </c>
      <c r="O112" s="22"/>
      <c r="P112" s="24" t="s">
        <v>58</v>
      </c>
      <c r="Q112" s="22"/>
      <c r="R112" s="22"/>
      <c r="S112" s="22"/>
      <c r="T112" s="22"/>
      <c r="U112" s="22"/>
      <c r="V112" s="22"/>
      <c r="W112" s="22"/>
      <c r="X112" s="22"/>
      <c r="Y112" s="22"/>
      <c r="Z112" s="22"/>
      <c r="AA112" s="22"/>
      <c r="AB112" s="22"/>
      <c r="AC112" s="22"/>
      <c r="AD112" s="22"/>
    </row>
    <row r="113" spans="1:30" ht="13.8">
      <c r="A113" s="22" t="s">
        <v>410</v>
      </c>
      <c r="B113" s="22" t="s">
        <v>5141</v>
      </c>
      <c r="C113" s="22" t="s">
        <v>407</v>
      </c>
      <c r="D113" s="22" t="s">
        <v>52</v>
      </c>
      <c r="E113" s="22" t="s">
        <v>5142</v>
      </c>
      <c r="F113" s="38">
        <v>56972106385</v>
      </c>
      <c r="G113" s="22" t="s">
        <v>5143</v>
      </c>
      <c r="H113" s="20" t="s">
        <v>123</v>
      </c>
      <c r="I113" s="20" t="s">
        <v>109</v>
      </c>
      <c r="J113" s="22"/>
      <c r="K113" s="22"/>
      <c r="L113" s="22"/>
      <c r="M113" s="22"/>
      <c r="N113" s="24" t="s">
        <v>58</v>
      </c>
      <c r="O113" s="22"/>
      <c r="P113" s="24" t="s">
        <v>58</v>
      </c>
      <c r="Q113" s="22"/>
      <c r="R113" s="22"/>
      <c r="S113" s="22"/>
      <c r="T113" s="22"/>
      <c r="U113" s="22"/>
      <c r="V113" s="22"/>
      <c r="W113" s="22"/>
      <c r="X113" s="22"/>
      <c r="Y113" s="22"/>
      <c r="Z113" s="22"/>
      <c r="AA113" s="22"/>
      <c r="AB113" s="22"/>
      <c r="AC113" s="22"/>
      <c r="AD113" s="22"/>
    </row>
    <row r="114" spans="1:30" ht="13.8">
      <c r="A114" s="22" t="s">
        <v>61</v>
      </c>
      <c r="B114" s="22" t="s">
        <v>4920</v>
      </c>
      <c r="C114" s="22" t="s">
        <v>407</v>
      </c>
      <c r="D114" s="22" t="s">
        <v>52</v>
      </c>
      <c r="E114" s="22" t="s">
        <v>4921</v>
      </c>
      <c r="F114" s="38">
        <v>56962233583</v>
      </c>
      <c r="G114" s="22" t="s">
        <v>4922</v>
      </c>
      <c r="H114" s="20" t="s">
        <v>123</v>
      </c>
      <c r="I114" s="20" t="s">
        <v>109</v>
      </c>
      <c r="J114" s="22"/>
      <c r="K114" s="22"/>
      <c r="L114" s="22"/>
      <c r="M114" s="22"/>
      <c r="N114" s="24" t="s">
        <v>58</v>
      </c>
      <c r="O114" s="22"/>
      <c r="P114" s="24" t="s">
        <v>58</v>
      </c>
      <c r="Q114" s="22"/>
      <c r="R114" s="22"/>
      <c r="S114" s="22"/>
      <c r="T114" s="22"/>
      <c r="U114" s="22"/>
      <c r="V114" s="22"/>
      <c r="W114" s="22"/>
      <c r="X114" s="22"/>
      <c r="Y114" s="22"/>
      <c r="Z114" s="22"/>
      <c r="AA114" s="22"/>
      <c r="AB114" s="22"/>
      <c r="AC114" s="22"/>
      <c r="AD114" s="22"/>
    </row>
    <row r="115" spans="1:30" ht="13.8">
      <c r="A115" s="22" t="s">
        <v>800</v>
      </c>
      <c r="B115" s="22" t="s">
        <v>5144</v>
      </c>
      <c r="C115" s="22" t="s">
        <v>368</v>
      </c>
      <c r="D115" s="22" t="s">
        <v>52</v>
      </c>
      <c r="E115" s="22" t="s">
        <v>5145</v>
      </c>
      <c r="F115" s="38">
        <v>56950193875</v>
      </c>
      <c r="G115" s="22" t="s">
        <v>5146</v>
      </c>
      <c r="H115" s="20" t="s">
        <v>123</v>
      </c>
      <c r="I115" s="20" t="s">
        <v>109</v>
      </c>
      <c r="J115" s="22"/>
      <c r="K115" s="22"/>
      <c r="L115" s="22"/>
      <c r="M115" s="22"/>
      <c r="N115" s="24" t="s">
        <v>58</v>
      </c>
      <c r="O115" s="22"/>
      <c r="P115" s="24" t="s">
        <v>58</v>
      </c>
      <c r="Q115" s="22"/>
      <c r="R115" s="22"/>
      <c r="S115" s="22"/>
      <c r="T115" s="22"/>
      <c r="U115" s="22"/>
      <c r="V115" s="22"/>
      <c r="W115" s="22"/>
      <c r="X115" s="22"/>
      <c r="Y115" s="22"/>
      <c r="Z115" s="22"/>
      <c r="AA115" s="22"/>
      <c r="AB115" s="22"/>
      <c r="AC115" s="22"/>
      <c r="AD115" s="22"/>
    </row>
    <row r="116" spans="1:30" ht="13.8">
      <c r="A116" s="22" t="s">
        <v>571</v>
      </c>
      <c r="B116" s="22" t="s">
        <v>5147</v>
      </c>
      <c r="C116" s="22" t="s">
        <v>368</v>
      </c>
      <c r="D116" s="22" t="s">
        <v>52</v>
      </c>
      <c r="E116" s="22" t="s">
        <v>5148</v>
      </c>
      <c r="F116" s="38">
        <v>56982271310</v>
      </c>
      <c r="G116" s="22" t="s">
        <v>5149</v>
      </c>
      <c r="H116" s="20" t="s">
        <v>123</v>
      </c>
      <c r="I116" s="20" t="s">
        <v>109</v>
      </c>
      <c r="J116" s="22"/>
      <c r="K116" s="22"/>
      <c r="L116" s="22"/>
      <c r="M116" s="22"/>
      <c r="N116" s="24" t="s">
        <v>58</v>
      </c>
      <c r="O116" s="22"/>
      <c r="P116" s="24" t="s">
        <v>58</v>
      </c>
      <c r="Q116" s="22"/>
      <c r="R116" s="22"/>
      <c r="S116" s="22"/>
      <c r="T116" s="22"/>
      <c r="U116" s="22"/>
      <c r="V116" s="22"/>
      <c r="W116" s="22"/>
      <c r="X116" s="22"/>
      <c r="Y116" s="22"/>
      <c r="Z116" s="22"/>
      <c r="AA116" s="22"/>
      <c r="AB116" s="22"/>
      <c r="AC116" s="22"/>
      <c r="AD116" s="22"/>
    </row>
    <row r="117" spans="1:30" ht="13.8">
      <c r="A117" s="22" t="s">
        <v>844</v>
      </c>
      <c r="B117" s="22" t="s">
        <v>5150</v>
      </c>
      <c r="C117" s="22" t="s">
        <v>627</v>
      </c>
      <c r="D117" s="22" t="s">
        <v>82</v>
      </c>
      <c r="E117" s="22" t="s">
        <v>5151</v>
      </c>
      <c r="F117" s="38">
        <v>56954340152</v>
      </c>
      <c r="G117" s="22" t="s">
        <v>5152</v>
      </c>
      <c r="H117" s="20" t="s">
        <v>123</v>
      </c>
      <c r="I117" s="20" t="s">
        <v>109</v>
      </c>
      <c r="J117" s="22"/>
      <c r="K117" s="22"/>
      <c r="L117" s="22"/>
      <c r="M117" s="22"/>
      <c r="N117" s="24" t="s">
        <v>58</v>
      </c>
      <c r="O117" s="22"/>
      <c r="P117" s="24" t="s">
        <v>58</v>
      </c>
      <c r="Q117" s="22"/>
      <c r="R117" s="22"/>
      <c r="S117" s="22"/>
      <c r="T117" s="22"/>
      <c r="U117" s="22"/>
      <c r="V117" s="22"/>
      <c r="W117" s="22"/>
      <c r="X117" s="22"/>
      <c r="Y117" s="22"/>
      <c r="Z117" s="22"/>
      <c r="AA117" s="22"/>
      <c r="AB117" s="22"/>
      <c r="AC117" s="22"/>
      <c r="AD117" s="22"/>
    </row>
    <row r="118" spans="1:30" ht="13.8">
      <c r="A118" s="22" t="s">
        <v>1015</v>
      </c>
      <c r="B118" s="22" t="s">
        <v>5153</v>
      </c>
      <c r="C118" s="22" t="s">
        <v>51</v>
      </c>
      <c r="D118" s="22" t="s">
        <v>52</v>
      </c>
      <c r="E118" s="22" t="s">
        <v>5154</v>
      </c>
      <c r="F118" s="38">
        <v>56984027280</v>
      </c>
      <c r="G118" s="22" t="s">
        <v>5155</v>
      </c>
      <c r="H118" s="20" t="s">
        <v>123</v>
      </c>
      <c r="I118" s="20" t="s">
        <v>109</v>
      </c>
      <c r="J118" s="22"/>
      <c r="K118" s="22"/>
      <c r="L118" s="22"/>
      <c r="M118" s="22"/>
      <c r="N118" s="24" t="s">
        <v>58</v>
      </c>
      <c r="O118" s="22"/>
      <c r="P118" s="24" t="s">
        <v>58</v>
      </c>
      <c r="Q118" s="22"/>
      <c r="R118" s="22"/>
      <c r="S118" s="22"/>
      <c r="T118" s="22"/>
      <c r="U118" s="22"/>
      <c r="V118" s="22"/>
      <c r="W118" s="22"/>
      <c r="X118" s="22"/>
      <c r="Y118" s="22"/>
      <c r="Z118" s="22"/>
      <c r="AA118" s="22"/>
      <c r="AB118" s="22"/>
      <c r="AC118" s="22"/>
      <c r="AD118" s="22"/>
    </row>
    <row r="119" spans="1:30" ht="13.8">
      <c r="A119" s="22" t="s">
        <v>1173</v>
      </c>
      <c r="B119" s="22" t="s">
        <v>5156</v>
      </c>
      <c r="C119" s="22" t="s">
        <v>51</v>
      </c>
      <c r="D119" s="22" t="s">
        <v>52</v>
      </c>
      <c r="E119" s="22" t="s">
        <v>5157</v>
      </c>
      <c r="F119" s="38">
        <v>56998079549</v>
      </c>
      <c r="G119" s="22" t="s">
        <v>5158</v>
      </c>
      <c r="H119" s="20" t="s">
        <v>123</v>
      </c>
      <c r="I119" s="20" t="s">
        <v>109</v>
      </c>
      <c r="J119" s="22"/>
      <c r="K119" s="22"/>
      <c r="L119" s="22"/>
      <c r="M119" s="22"/>
      <c r="N119" s="24" t="s">
        <v>58</v>
      </c>
      <c r="O119" s="22"/>
      <c r="P119" s="24" t="s">
        <v>58</v>
      </c>
      <c r="Q119" s="22"/>
      <c r="R119" s="22"/>
      <c r="S119" s="22"/>
      <c r="T119" s="22"/>
      <c r="U119" s="22"/>
      <c r="V119" s="22"/>
      <c r="W119" s="22"/>
      <c r="X119" s="22"/>
      <c r="Y119" s="22"/>
      <c r="Z119" s="22"/>
      <c r="AA119" s="22"/>
      <c r="AB119" s="22"/>
      <c r="AC119" s="22"/>
      <c r="AD119" s="22"/>
    </row>
    <row r="120" spans="1:30" ht="13.8">
      <c r="A120" s="22" t="s">
        <v>1200</v>
      </c>
      <c r="B120" s="22" t="s">
        <v>5159</v>
      </c>
      <c r="C120" s="22" t="s">
        <v>51</v>
      </c>
      <c r="D120" s="22" t="s">
        <v>52</v>
      </c>
      <c r="E120" s="22" t="s">
        <v>5160</v>
      </c>
      <c r="F120" s="38">
        <v>56936617372</v>
      </c>
      <c r="G120" s="22" t="s">
        <v>5161</v>
      </c>
      <c r="H120" s="20" t="s">
        <v>123</v>
      </c>
      <c r="I120" s="20" t="s">
        <v>109</v>
      </c>
      <c r="J120" s="22"/>
      <c r="K120" s="22"/>
      <c r="L120" s="22"/>
      <c r="M120" s="22"/>
      <c r="N120" s="24" t="s">
        <v>58</v>
      </c>
      <c r="O120" s="22"/>
      <c r="P120" s="24" t="s">
        <v>58</v>
      </c>
      <c r="Q120" s="22"/>
      <c r="R120" s="22"/>
      <c r="S120" s="22"/>
      <c r="T120" s="22"/>
      <c r="U120" s="22"/>
      <c r="V120" s="22"/>
      <c r="W120" s="22"/>
      <c r="X120" s="22"/>
      <c r="Y120" s="22"/>
      <c r="Z120" s="22"/>
      <c r="AA120" s="22"/>
      <c r="AB120" s="22"/>
      <c r="AC120" s="22"/>
      <c r="AD120" s="22"/>
    </row>
    <row r="121" spans="1:30" ht="13.8">
      <c r="A121" s="22" t="s">
        <v>1080</v>
      </c>
      <c r="B121" s="22" t="s">
        <v>5162</v>
      </c>
      <c r="C121" s="22" t="s">
        <v>51</v>
      </c>
      <c r="D121" s="22" t="s">
        <v>52</v>
      </c>
      <c r="E121" s="22" t="s">
        <v>5163</v>
      </c>
      <c r="F121" s="38">
        <v>56982084580</v>
      </c>
      <c r="G121" s="22" t="s">
        <v>5164</v>
      </c>
      <c r="H121" s="20" t="s">
        <v>123</v>
      </c>
      <c r="I121" s="20" t="s">
        <v>109</v>
      </c>
      <c r="J121" s="22"/>
      <c r="K121" s="22"/>
      <c r="L121" s="22"/>
      <c r="M121" s="22"/>
      <c r="N121" s="24" t="s">
        <v>58</v>
      </c>
      <c r="O121" s="22"/>
      <c r="P121" s="24" t="s">
        <v>58</v>
      </c>
      <c r="Q121" s="22"/>
      <c r="R121" s="22"/>
      <c r="S121" s="22"/>
      <c r="T121" s="22"/>
      <c r="U121" s="22"/>
      <c r="V121" s="22"/>
      <c r="W121" s="22"/>
      <c r="X121" s="22"/>
      <c r="Y121" s="22"/>
      <c r="Z121" s="22"/>
      <c r="AA121" s="22"/>
      <c r="AB121" s="22"/>
      <c r="AC121" s="22"/>
      <c r="AD121" s="22"/>
    </row>
    <row r="122" spans="1:30" ht="13.8">
      <c r="A122" s="22" t="s">
        <v>1466</v>
      </c>
      <c r="B122" s="22" t="s">
        <v>5165</v>
      </c>
      <c r="C122" s="22" t="s">
        <v>51</v>
      </c>
      <c r="D122" s="22" t="s">
        <v>52</v>
      </c>
      <c r="E122" s="22" t="s">
        <v>5166</v>
      </c>
      <c r="F122" s="38">
        <v>56988655763</v>
      </c>
      <c r="G122" s="22" t="s">
        <v>5167</v>
      </c>
      <c r="H122" s="20" t="s">
        <v>123</v>
      </c>
      <c r="I122" s="20" t="s">
        <v>109</v>
      </c>
      <c r="J122" s="22"/>
      <c r="K122" s="22"/>
      <c r="L122" s="22"/>
      <c r="M122" s="22"/>
      <c r="N122" s="24" t="s">
        <v>58</v>
      </c>
      <c r="O122" s="22"/>
      <c r="P122" s="24" t="s">
        <v>58</v>
      </c>
      <c r="Q122" s="22"/>
      <c r="R122" s="22"/>
      <c r="S122" s="22"/>
      <c r="T122" s="22"/>
      <c r="U122" s="22"/>
      <c r="V122" s="22"/>
      <c r="W122" s="22"/>
      <c r="X122" s="22"/>
      <c r="Y122" s="22"/>
      <c r="Z122" s="22"/>
      <c r="AA122" s="22"/>
      <c r="AB122" s="22"/>
      <c r="AC122" s="22"/>
      <c r="AD122" s="22"/>
    </row>
    <row r="123" spans="1:30" ht="13.8">
      <c r="A123" s="78" t="s">
        <v>5168</v>
      </c>
      <c r="B123" s="78" t="s">
        <v>5169</v>
      </c>
      <c r="C123" s="78" t="s">
        <v>104</v>
      </c>
      <c r="D123" s="78" t="s">
        <v>52</v>
      </c>
      <c r="E123" s="78" t="s">
        <v>5170</v>
      </c>
      <c r="F123" s="98">
        <v>56961749668</v>
      </c>
      <c r="G123" s="78" t="s">
        <v>5171</v>
      </c>
      <c r="H123" s="75" t="s">
        <v>123</v>
      </c>
      <c r="I123" s="75" t="s">
        <v>109</v>
      </c>
      <c r="J123" s="78"/>
      <c r="K123" s="78"/>
      <c r="L123" s="78"/>
      <c r="M123" s="78"/>
      <c r="N123" s="79" t="s">
        <v>58</v>
      </c>
      <c r="O123" s="78" t="s">
        <v>659</v>
      </c>
      <c r="P123" s="79" t="s">
        <v>58</v>
      </c>
      <c r="Q123" s="78"/>
      <c r="R123" s="78" t="s">
        <v>5172</v>
      </c>
      <c r="S123" s="78"/>
      <c r="T123" s="78"/>
      <c r="U123" s="78"/>
      <c r="V123" s="78"/>
      <c r="W123" s="78"/>
      <c r="X123" s="78"/>
      <c r="Y123" s="78"/>
      <c r="Z123" s="78"/>
      <c r="AA123" s="78"/>
      <c r="AB123" s="78"/>
      <c r="AC123" s="78"/>
      <c r="AD123" s="78"/>
    </row>
    <row r="124" spans="1:30" ht="13.8">
      <c r="A124" s="22" t="s">
        <v>1497</v>
      </c>
      <c r="B124" s="22" t="s">
        <v>5173</v>
      </c>
      <c r="C124" s="22" t="s">
        <v>138</v>
      </c>
      <c r="D124" s="22" t="s">
        <v>82</v>
      </c>
      <c r="E124" s="22" t="s">
        <v>5174</v>
      </c>
      <c r="F124" s="38">
        <v>56990200851</v>
      </c>
      <c r="G124" s="22" t="s">
        <v>5175</v>
      </c>
      <c r="H124" s="20" t="s">
        <v>123</v>
      </c>
      <c r="I124" s="20" t="s">
        <v>109</v>
      </c>
      <c r="J124" s="22"/>
      <c r="K124" s="22"/>
      <c r="L124" s="22"/>
      <c r="M124" s="22"/>
      <c r="N124" s="24" t="s">
        <v>58</v>
      </c>
      <c r="O124" s="22"/>
      <c r="P124" s="24" t="s">
        <v>58</v>
      </c>
      <c r="Q124" s="22"/>
      <c r="R124" s="22"/>
      <c r="S124" s="22"/>
      <c r="T124" s="22"/>
      <c r="U124" s="22"/>
      <c r="V124" s="22"/>
      <c r="W124" s="22"/>
      <c r="X124" s="22"/>
      <c r="Y124" s="22"/>
      <c r="Z124" s="22"/>
      <c r="AA124" s="22"/>
      <c r="AB124" s="22"/>
      <c r="AC124" s="22"/>
      <c r="AD124" s="22"/>
    </row>
    <row r="125" spans="1:30" ht="13.8">
      <c r="A125" s="22" t="s">
        <v>1346</v>
      </c>
      <c r="B125" s="22" t="s">
        <v>5176</v>
      </c>
      <c r="C125" s="22" t="s">
        <v>323</v>
      </c>
      <c r="D125" s="22" t="s">
        <v>82</v>
      </c>
      <c r="E125" s="22" t="s">
        <v>5177</v>
      </c>
      <c r="F125" s="38">
        <v>56978925171</v>
      </c>
      <c r="G125" s="22" t="s">
        <v>50</v>
      </c>
      <c r="H125" s="20" t="s">
        <v>123</v>
      </c>
      <c r="I125" s="20" t="s">
        <v>109</v>
      </c>
      <c r="J125" s="22"/>
      <c r="K125" s="22"/>
      <c r="L125" s="22"/>
      <c r="M125" s="22"/>
      <c r="N125" s="24" t="s">
        <v>58</v>
      </c>
      <c r="O125" s="22"/>
      <c r="P125" s="24" t="s">
        <v>58</v>
      </c>
      <c r="Q125" s="22"/>
      <c r="R125" s="22"/>
      <c r="S125" s="22"/>
      <c r="T125" s="22"/>
      <c r="U125" s="22"/>
      <c r="V125" s="22"/>
      <c r="W125" s="22"/>
      <c r="X125" s="22"/>
      <c r="Y125" s="22"/>
      <c r="Z125" s="22"/>
      <c r="AA125" s="22"/>
      <c r="AB125" s="22"/>
      <c r="AC125" s="22"/>
      <c r="AD125" s="22"/>
    </row>
    <row r="126" spans="1:30" ht="13.8">
      <c r="A126" s="22" t="s">
        <v>1611</v>
      </c>
      <c r="B126" s="22" t="s">
        <v>5178</v>
      </c>
      <c r="C126" s="22" t="s">
        <v>368</v>
      </c>
      <c r="D126" s="22" t="s">
        <v>52</v>
      </c>
      <c r="E126" s="22" t="s">
        <v>5179</v>
      </c>
      <c r="F126" s="38">
        <v>56995033586</v>
      </c>
      <c r="G126" s="22" t="s">
        <v>50</v>
      </c>
      <c r="H126" s="20" t="s">
        <v>123</v>
      </c>
      <c r="I126" s="20" t="s">
        <v>109</v>
      </c>
      <c r="J126" s="22"/>
      <c r="K126" s="22"/>
      <c r="L126" s="22"/>
      <c r="M126" s="22"/>
      <c r="N126" s="24" t="s">
        <v>58</v>
      </c>
      <c r="O126" s="22"/>
      <c r="P126" s="24" t="s">
        <v>58</v>
      </c>
      <c r="Q126" s="22"/>
      <c r="R126" s="22"/>
      <c r="S126" s="22"/>
      <c r="T126" s="22"/>
      <c r="U126" s="22"/>
      <c r="V126" s="22"/>
      <c r="W126" s="22"/>
      <c r="X126" s="22"/>
      <c r="Y126" s="22"/>
      <c r="Z126" s="22"/>
      <c r="AA126" s="22"/>
      <c r="AB126" s="22"/>
      <c r="AC126" s="22"/>
      <c r="AD126" s="22"/>
    </row>
    <row r="127" spans="1:30" ht="13.8">
      <c r="A127" s="22" t="s">
        <v>1637</v>
      </c>
      <c r="B127" s="22" t="s">
        <v>5180</v>
      </c>
      <c r="C127" s="22" t="s">
        <v>368</v>
      </c>
      <c r="D127" s="22" t="s">
        <v>52</v>
      </c>
      <c r="E127" s="22" t="s">
        <v>5181</v>
      </c>
      <c r="F127" s="38">
        <v>56937237361</v>
      </c>
      <c r="G127" s="22" t="s">
        <v>50</v>
      </c>
      <c r="H127" s="20" t="s">
        <v>123</v>
      </c>
      <c r="I127" s="20" t="s">
        <v>109</v>
      </c>
      <c r="J127" s="22"/>
      <c r="K127" s="22"/>
      <c r="L127" s="22"/>
      <c r="M127" s="22"/>
      <c r="N127" s="24" t="s">
        <v>58</v>
      </c>
      <c r="O127" s="22"/>
      <c r="P127" s="24" t="s">
        <v>58</v>
      </c>
      <c r="Q127" s="22"/>
      <c r="R127" s="22"/>
      <c r="S127" s="22"/>
      <c r="T127" s="22"/>
      <c r="U127" s="22"/>
      <c r="V127" s="22"/>
      <c r="W127" s="22"/>
      <c r="X127" s="22"/>
      <c r="Y127" s="22"/>
      <c r="Z127" s="22"/>
      <c r="AA127" s="22"/>
      <c r="AB127" s="22"/>
      <c r="AC127" s="22"/>
      <c r="AD127" s="22"/>
    </row>
    <row r="128" spans="1:30" ht="13.8">
      <c r="A128" s="22" t="s">
        <v>1795</v>
      </c>
      <c r="B128" s="22" t="s">
        <v>5182</v>
      </c>
      <c r="C128" s="22" t="s">
        <v>368</v>
      </c>
      <c r="D128" s="22" t="s">
        <v>52</v>
      </c>
      <c r="E128" s="22" t="s">
        <v>5183</v>
      </c>
      <c r="F128" s="38">
        <v>56986587998</v>
      </c>
      <c r="G128" s="22" t="s">
        <v>50</v>
      </c>
      <c r="H128" s="20" t="s">
        <v>123</v>
      </c>
      <c r="I128" s="20" t="s">
        <v>109</v>
      </c>
      <c r="J128" s="22"/>
      <c r="K128" s="22"/>
      <c r="L128" s="22"/>
      <c r="M128" s="22"/>
      <c r="N128" s="24" t="s">
        <v>58</v>
      </c>
      <c r="O128" s="22"/>
      <c r="P128" s="24" t="s">
        <v>58</v>
      </c>
      <c r="Q128" s="22"/>
      <c r="R128" s="22"/>
      <c r="S128" s="22"/>
      <c r="T128" s="22"/>
      <c r="U128" s="22"/>
      <c r="V128" s="22"/>
      <c r="W128" s="22"/>
      <c r="X128" s="22"/>
      <c r="Y128" s="22"/>
      <c r="Z128" s="22"/>
      <c r="AA128" s="22"/>
      <c r="AB128" s="22"/>
      <c r="AC128" s="22"/>
      <c r="AD128" s="22"/>
    </row>
    <row r="129" spans="1:30" ht="13.8">
      <c r="A129" s="29" t="s">
        <v>5184</v>
      </c>
      <c r="B129" s="22" t="s">
        <v>3035</v>
      </c>
      <c r="C129" s="22" t="s">
        <v>433</v>
      </c>
      <c r="D129" s="22" t="s">
        <v>157</v>
      </c>
      <c r="E129" s="40" t="s">
        <v>3036</v>
      </c>
      <c r="F129" s="25">
        <v>958028070</v>
      </c>
      <c r="G129" s="22" t="s">
        <v>5185</v>
      </c>
      <c r="H129" s="22" t="s">
        <v>73</v>
      </c>
      <c r="I129" s="22" t="s">
        <v>5186</v>
      </c>
      <c r="J129" s="22"/>
      <c r="K129" s="22"/>
      <c r="L129" s="22"/>
      <c r="M129" s="22"/>
      <c r="N129" s="24" t="s">
        <v>58</v>
      </c>
      <c r="O129" s="22"/>
      <c r="P129" s="24" t="s">
        <v>58</v>
      </c>
      <c r="Q129" s="22"/>
      <c r="R129" s="22"/>
      <c r="S129" s="22"/>
      <c r="T129" s="22"/>
      <c r="U129" s="22"/>
      <c r="V129" s="22"/>
      <c r="W129" s="22"/>
      <c r="X129" s="22"/>
      <c r="Y129" s="22"/>
      <c r="Z129" s="22"/>
      <c r="AA129" s="22"/>
      <c r="AB129" s="22"/>
      <c r="AC129" s="22"/>
      <c r="AD129" s="22"/>
    </row>
    <row r="130" spans="1:30" ht="13.8">
      <c r="A130" s="29" t="s">
        <v>3051</v>
      </c>
      <c r="B130" s="22" t="s">
        <v>3052</v>
      </c>
      <c r="C130" s="22" t="s">
        <v>64</v>
      </c>
      <c r="D130" s="22" t="s">
        <v>65</v>
      </c>
      <c r="E130" s="22" t="s">
        <v>3053</v>
      </c>
      <c r="F130" s="38">
        <v>977646126</v>
      </c>
      <c r="G130" s="22" t="s">
        <v>5187</v>
      </c>
      <c r="H130" s="22" t="s">
        <v>73</v>
      </c>
      <c r="I130" s="22" t="s">
        <v>5186</v>
      </c>
      <c r="J130" s="22"/>
      <c r="K130" s="22"/>
      <c r="L130" s="22"/>
      <c r="M130" s="22"/>
      <c r="N130" s="24" t="s">
        <v>58</v>
      </c>
      <c r="O130" s="22" t="s">
        <v>5188</v>
      </c>
      <c r="P130" s="24" t="s">
        <v>58</v>
      </c>
      <c r="Q130" s="22"/>
      <c r="R130" s="22"/>
      <c r="S130" s="22"/>
      <c r="T130" s="22"/>
      <c r="U130" s="22"/>
      <c r="V130" s="22"/>
      <c r="W130" s="22"/>
      <c r="X130" s="22"/>
      <c r="Y130" s="22"/>
      <c r="Z130" s="22"/>
      <c r="AA130" s="22"/>
      <c r="AB130" s="22"/>
      <c r="AC130" s="22"/>
      <c r="AD130" s="22"/>
    </row>
    <row r="131" spans="1:30" ht="13.8">
      <c r="A131" s="22" t="s">
        <v>3029</v>
      </c>
      <c r="B131" s="22" t="s">
        <v>5189</v>
      </c>
      <c r="C131" s="22" t="s">
        <v>64</v>
      </c>
      <c r="D131" s="22" t="s">
        <v>65</v>
      </c>
      <c r="E131" s="22" t="s">
        <v>5190</v>
      </c>
      <c r="F131" s="135">
        <v>966115219</v>
      </c>
      <c r="G131" s="22" t="s">
        <v>5191</v>
      </c>
      <c r="H131" s="22" t="s">
        <v>73</v>
      </c>
      <c r="I131" s="22" t="s">
        <v>5186</v>
      </c>
      <c r="J131" s="22"/>
      <c r="K131" s="22"/>
      <c r="L131" s="22"/>
      <c r="M131" s="22"/>
      <c r="N131" s="24" t="s">
        <v>58</v>
      </c>
      <c r="O131" s="22"/>
      <c r="P131" s="24" t="s">
        <v>58</v>
      </c>
      <c r="Q131" s="22"/>
      <c r="R131" s="22"/>
      <c r="S131" s="22"/>
      <c r="T131" s="22"/>
      <c r="U131" s="22"/>
      <c r="V131" s="22"/>
      <c r="W131" s="22"/>
      <c r="X131" s="22"/>
      <c r="Y131" s="22"/>
      <c r="Z131" s="22"/>
      <c r="AA131" s="22"/>
      <c r="AB131" s="22"/>
      <c r="AC131" s="22"/>
      <c r="AD131" s="22"/>
    </row>
    <row r="132" spans="1:30" ht="13.8">
      <c r="A132" s="29" t="s">
        <v>72</v>
      </c>
      <c r="B132" s="22" t="s">
        <v>5192</v>
      </c>
      <c r="C132" s="22" t="s">
        <v>64</v>
      </c>
      <c r="D132" s="22" t="s">
        <v>65</v>
      </c>
      <c r="E132" s="22" t="s">
        <v>5193</v>
      </c>
      <c r="F132" s="25">
        <v>971235757</v>
      </c>
      <c r="G132" s="22" t="s">
        <v>5194</v>
      </c>
      <c r="H132" s="22" t="s">
        <v>73</v>
      </c>
      <c r="I132" s="22" t="s">
        <v>5186</v>
      </c>
      <c r="J132" s="22"/>
      <c r="K132" s="22"/>
      <c r="L132" s="22"/>
      <c r="M132" s="22"/>
      <c r="N132" s="24" t="s">
        <v>58</v>
      </c>
      <c r="O132" s="22" t="s">
        <v>5188</v>
      </c>
      <c r="P132" s="24" t="s">
        <v>58</v>
      </c>
      <c r="Q132" s="22"/>
      <c r="R132" s="22"/>
      <c r="S132" s="22"/>
      <c r="T132" s="22"/>
      <c r="U132" s="22"/>
      <c r="V132" s="22"/>
      <c r="W132" s="22"/>
      <c r="X132" s="22"/>
      <c r="Y132" s="22"/>
      <c r="Z132" s="22"/>
      <c r="AA132" s="22"/>
      <c r="AB132" s="22"/>
      <c r="AC132" s="22"/>
      <c r="AD132" s="22"/>
    </row>
    <row r="133" spans="1:30" ht="13.8">
      <c r="A133" s="29" t="s">
        <v>133</v>
      </c>
      <c r="B133" s="22" t="s">
        <v>5195</v>
      </c>
      <c r="C133" s="22" t="s">
        <v>64</v>
      </c>
      <c r="D133" s="22" t="s">
        <v>65</v>
      </c>
      <c r="E133" s="40" t="s">
        <v>5196</v>
      </c>
      <c r="F133" s="38">
        <v>975879530</v>
      </c>
      <c r="G133" s="22" t="s">
        <v>5197</v>
      </c>
      <c r="H133" s="22" t="s">
        <v>73</v>
      </c>
      <c r="I133" s="22" t="s">
        <v>5186</v>
      </c>
      <c r="J133" s="22"/>
      <c r="K133" s="22"/>
      <c r="L133" s="22"/>
      <c r="M133" s="22"/>
      <c r="N133" s="24" t="s">
        <v>58</v>
      </c>
      <c r="O133" s="22"/>
      <c r="P133" s="24" t="s">
        <v>58</v>
      </c>
      <c r="Q133" s="22"/>
      <c r="R133" s="22"/>
      <c r="S133" s="22"/>
      <c r="T133" s="22"/>
      <c r="U133" s="22"/>
      <c r="V133" s="22"/>
      <c r="W133" s="22"/>
      <c r="X133" s="22"/>
      <c r="Y133" s="22"/>
      <c r="Z133" s="22"/>
      <c r="AA133" s="22"/>
      <c r="AB133" s="22"/>
      <c r="AC133" s="22"/>
      <c r="AD133" s="22"/>
    </row>
    <row r="134" spans="1:30" ht="13.8">
      <c r="A134" s="29" t="s">
        <v>425</v>
      </c>
      <c r="B134" s="22" t="s">
        <v>5198</v>
      </c>
      <c r="C134" s="22" t="s">
        <v>64</v>
      </c>
      <c r="D134" s="22" t="s">
        <v>65</v>
      </c>
      <c r="E134" s="22" t="s">
        <v>5199</v>
      </c>
      <c r="F134" s="25">
        <v>982121905</v>
      </c>
      <c r="G134" s="22" t="s">
        <v>5200</v>
      </c>
      <c r="H134" s="22" t="s">
        <v>73</v>
      </c>
      <c r="I134" s="22" t="s">
        <v>5186</v>
      </c>
      <c r="J134" s="22"/>
      <c r="K134" s="22"/>
      <c r="L134" s="22"/>
      <c r="M134" s="22"/>
      <c r="N134" s="24" t="s">
        <v>58</v>
      </c>
      <c r="O134" s="22"/>
      <c r="P134" s="24" t="s">
        <v>58</v>
      </c>
      <c r="Q134" s="22"/>
      <c r="R134" s="22"/>
      <c r="S134" s="22"/>
      <c r="T134" s="22"/>
      <c r="U134" s="22"/>
      <c r="V134" s="22"/>
      <c r="W134" s="22"/>
      <c r="X134" s="22"/>
      <c r="Y134" s="22"/>
      <c r="Z134" s="22"/>
      <c r="AA134" s="22"/>
      <c r="AB134" s="22"/>
      <c r="AC134" s="22"/>
      <c r="AD134" s="22"/>
    </row>
    <row r="135" spans="1:30" ht="13.8">
      <c r="A135" s="29" t="s">
        <v>1051</v>
      </c>
      <c r="B135" s="22" t="s">
        <v>5201</v>
      </c>
      <c r="C135" s="22" t="s">
        <v>64</v>
      </c>
      <c r="D135" s="22" t="s">
        <v>65</v>
      </c>
      <c r="E135" s="22" t="s">
        <v>5202</v>
      </c>
      <c r="F135" s="25">
        <v>979428388</v>
      </c>
      <c r="G135" s="22" t="s">
        <v>5203</v>
      </c>
      <c r="H135" s="22" t="s">
        <v>73</v>
      </c>
      <c r="I135" s="22" t="s">
        <v>5186</v>
      </c>
      <c r="J135" s="22"/>
      <c r="K135" s="22"/>
      <c r="L135" s="22"/>
      <c r="M135" s="22"/>
      <c r="N135" s="24" t="s">
        <v>58</v>
      </c>
      <c r="O135" s="22"/>
      <c r="P135" s="24" t="s">
        <v>58</v>
      </c>
      <c r="Q135" s="22"/>
      <c r="R135" s="22"/>
      <c r="S135" s="22"/>
      <c r="T135" s="22"/>
      <c r="U135" s="22"/>
      <c r="V135" s="22"/>
      <c r="W135" s="22"/>
      <c r="X135" s="22"/>
      <c r="Y135" s="22"/>
      <c r="Z135" s="22"/>
      <c r="AA135" s="22"/>
      <c r="AB135" s="22"/>
      <c r="AC135" s="22"/>
      <c r="AD135" s="22"/>
    </row>
    <row r="136" spans="1:30" ht="13.8">
      <c r="A136" s="40" t="s">
        <v>1087</v>
      </c>
      <c r="B136" s="22" t="s">
        <v>5204</v>
      </c>
      <c r="C136" s="22" t="s">
        <v>64</v>
      </c>
      <c r="D136" s="22" t="s">
        <v>65</v>
      </c>
      <c r="E136" s="22" t="s">
        <v>5205</v>
      </c>
      <c r="F136" s="25">
        <v>998554930</v>
      </c>
      <c r="G136" s="22" t="s">
        <v>5206</v>
      </c>
      <c r="H136" s="22" t="s">
        <v>73</v>
      </c>
      <c r="I136" s="22" t="s">
        <v>5186</v>
      </c>
      <c r="J136" s="22"/>
      <c r="K136" s="22"/>
      <c r="L136" s="22"/>
      <c r="M136" s="22"/>
      <c r="N136" s="24" t="s">
        <v>58</v>
      </c>
      <c r="O136" s="22"/>
      <c r="P136" s="24" t="s">
        <v>58</v>
      </c>
      <c r="Q136" s="22"/>
      <c r="R136" s="22"/>
      <c r="S136" s="22"/>
      <c r="T136" s="22"/>
      <c r="U136" s="22"/>
      <c r="V136" s="22"/>
      <c r="W136" s="22"/>
      <c r="X136" s="22"/>
      <c r="Y136" s="22"/>
      <c r="Z136" s="22"/>
      <c r="AA136" s="22"/>
      <c r="AB136" s="22"/>
      <c r="AC136" s="22"/>
      <c r="AD136" s="22"/>
    </row>
    <row r="137" spans="1:30" ht="13.8">
      <c r="A137" s="29" t="s">
        <v>1626</v>
      </c>
      <c r="B137" s="22" t="s">
        <v>5207</v>
      </c>
      <c r="C137" s="22" t="s">
        <v>64</v>
      </c>
      <c r="D137" s="22" t="s">
        <v>65</v>
      </c>
      <c r="E137" s="22" t="s">
        <v>5208</v>
      </c>
      <c r="F137" s="25">
        <v>979660322</v>
      </c>
      <c r="G137" s="22" t="s">
        <v>5209</v>
      </c>
      <c r="H137" s="22" t="s">
        <v>73</v>
      </c>
      <c r="I137" s="22" t="s">
        <v>5186</v>
      </c>
      <c r="J137" s="22"/>
      <c r="K137" s="22"/>
      <c r="L137" s="22"/>
      <c r="M137" s="22"/>
      <c r="N137" s="24" t="s">
        <v>58</v>
      </c>
      <c r="O137" s="22" t="s">
        <v>5188</v>
      </c>
      <c r="P137" s="24" t="s">
        <v>58</v>
      </c>
      <c r="Q137" s="22"/>
      <c r="R137" s="22"/>
      <c r="S137" s="22"/>
      <c r="T137" s="22"/>
      <c r="U137" s="22"/>
      <c r="V137" s="22"/>
      <c r="W137" s="22"/>
      <c r="X137" s="22"/>
      <c r="Y137" s="22"/>
      <c r="Z137" s="22"/>
      <c r="AA137" s="22"/>
      <c r="AB137" s="22"/>
      <c r="AC137" s="22"/>
      <c r="AD137" s="22"/>
    </row>
    <row r="138" spans="1:30" ht="13.8">
      <c r="A138" s="40" t="s">
        <v>645</v>
      </c>
      <c r="B138" s="22" t="s">
        <v>5210</v>
      </c>
      <c r="C138" s="22" t="s">
        <v>2451</v>
      </c>
      <c r="D138" s="22" t="s">
        <v>157</v>
      </c>
      <c r="E138" s="22" t="s">
        <v>5211</v>
      </c>
      <c r="F138" s="25">
        <v>986425163</v>
      </c>
      <c r="G138" s="22" t="s">
        <v>5212</v>
      </c>
      <c r="H138" s="22" t="s">
        <v>73</v>
      </c>
      <c r="I138" s="22" t="s">
        <v>5186</v>
      </c>
      <c r="J138" s="22"/>
      <c r="K138" s="22"/>
      <c r="L138" s="22"/>
      <c r="M138" s="22"/>
      <c r="N138" s="24" t="s">
        <v>58</v>
      </c>
      <c r="O138" s="22" t="s">
        <v>5188</v>
      </c>
      <c r="P138" s="24" t="s">
        <v>58</v>
      </c>
      <c r="Q138" s="22"/>
      <c r="R138" s="22"/>
      <c r="S138" s="22"/>
      <c r="T138" s="22"/>
      <c r="U138" s="22"/>
      <c r="V138" s="22"/>
      <c r="W138" s="22"/>
      <c r="X138" s="22"/>
      <c r="Y138" s="22"/>
      <c r="Z138" s="22"/>
      <c r="AA138" s="22"/>
      <c r="AB138" s="22"/>
      <c r="AC138" s="22"/>
      <c r="AD138" s="22"/>
    </row>
    <row r="139" spans="1:30" ht="13.8">
      <c r="A139" s="40" t="s">
        <v>836</v>
      </c>
      <c r="B139" s="22" t="s">
        <v>5213</v>
      </c>
      <c r="C139" s="22" t="s">
        <v>641</v>
      </c>
      <c r="D139" s="22" t="s">
        <v>65</v>
      </c>
      <c r="E139" s="22" t="s">
        <v>5214</v>
      </c>
      <c r="F139" s="25">
        <v>977097879</v>
      </c>
      <c r="G139" s="22" t="s">
        <v>5215</v>
      </c>
      <c r="H139" s="22" t="s">
        <v>73</v>
      </c>
      <c r="I139" s="22" t="s">
        <v>5186</v>
      </c>
      <c r="J139" s="22"/>
      <c r="K139" s="22"/>
      <c r="L139" s="22"/>
      <c r="M139" s="22"/>
      <c r="N139" s="24" t="s">
        <v>58</v>
      </c>
      <c r="O139" s="22" t="s">
        <v>5188</v>
      </c>
      <c r="P139" s="24" t="s">
        <v>58</v>
      </c>
      <c r="Q139" s="22"/>
      <c r="R139" s="22"/>
      <c r="S139" s="22"/>
      <c r="T139" s="22"/>
      <c r="U139" s="22"/>
      <c r="V139" s="22"/>
      <c r="W139" s="22"/>
      <c r="X139" s="22"/>
      <c r="Y139" s="22"/>
      <c r="Z139" s="22"/>
      <c r="AA139" s="22"/>
      <c r="AB139" s="22"/>
      <c r="AC139" s="22"/>
      <c r="AD139" s="22"/>
    </row>
    <row r="140" spans="1:30" ht="13.8">
      <c r="A140" s="40" t="s">
        <v>3121</v>
      </c>
      <c r="B140" s="22" t="s">
        <v>3122</v>
      </c>
      <c r="C140" s="22" t="s">
        <v>118</v>
      </c>
      <c r="D140" s="22" t="s">
        <v>119</v>
      </c>
      <c r="E140" s="22" t="s">
        <v>3123</v>
      </c>
      <c r="F140" s="25">
        <v>998554930</v>
      </c>
      <c r="G140" s="22" t="s">
        <v>5216</v>
      </c>
      <c r="H140" s="22" t="s">
        <v>73</v>
      </c>
      <c r="I140" s="22" t="s">
        <v>5186</v>
      </c>
      <c r="J140" s="22"/>
      <c r="K140" s="22"/>
      <c r="L140" s="22"/>
      <c r="M140" s="22"/>
      <c r="N140" s="24" t="s">
        <v>58</v>
      </c>
      <c r="O140" s="22" t="s">
        <v>5188</v>
      </c>
      <c r="P140" s="24" t="s">
        <v>58</v>
      </c>
      <c r="Q140" s="22"/>
      <c r="R140" s="22"/>
      <c r="S140" s="22"/>
      <c r="T140" s="22"/>
      <c r="U140" s="22"/>
      <c r="V140" s="22"/>
      <c r="W140" s="22"/>
      <c r="X140" s="22"/>
      <c r="Y140" s="22"/>
      <c r="Z140" s="22"/>
      <c r="AA140" s="22"/>
      <c r="AB140" s="22"/>
      <c r="AC140" s="22"/>
      <c r="AD140" s="22"/>
    </row>
    <row r="141" spans="1:30" ht="13.8">
      <c r="A141" s="29" t="s">
        <v>5217</v>
      </c>
      <c r="B141" s="22" t="s">
        <v>5218</v>
      </c>
      <c r="C141" s="22" t="s">
        <v>156</v>
      </c>
      <c r="D141" s="22" t="s">
        <v>157</v>
      </c>
      <c r="E141" s="22" t="s">
        <v>5219</v>
      </c>
      <c r="F141" s="25">
        <v>971774957</v>
      </c>
      <c r="G141" s="22" t="s">
        <v>5220</v>
      </c>
      <c r="H141" s="22" t="s">
        <v>73</v>
      </c>
      <c r="I141" s="22" t="s">
        <v>74</v>
      </c>
      <c r="J141" s="22"/>
      <c r="K141" s="22"/>
      <c r="L141" s="22"/>
      <c r="M141" s="22"/>
      <c r="N141" s="24" t="s">
        <v>58</v>
      </c>
      <c r="O141" s="22" t="s">
        <v>5188</v>
      </c>
      <c r="P141" s="24" t="s">
        <v>58</v>
      </c>
      <c r="Q141" s="22"/>
      <c r="R141" s="22"/>
      <c r="S141" s="22"/>
      <c r="T141" s="22"/>
      <c r="U141" s="22"/>
      <c r="V141" s="22"/>
      <c r="W141" s="22"/>
      <c r="X141" s="22"/>
      <c r="Y141" s="22"/>
      <c r="Z141" s="22"/>
      <c r="AA141" s="22"/>
      <c r="AB141" s="22"/>
      <c r="AC141" s="22"/>
      <c r="AD141" s="22"/>
    </row>
    <row r="142" spans="1:30" ht="13.8">
      <c r="A142" s="22" t="s">
        <v>754</v>
      </c>
      <c r="B142" s="22" t="s">
        <v>5221</v>
      </c>
      <c r="C142" s="22" t="s">
        <v>156</v>
      </c>
      <c r="D142" s="22" t="s">
        <v>157</v>
      </c>
      <c r="E142" s="22" t="s">
        <v>5222</v>
      </c>
      <c r="F142" s="25">
        <v>963092105</v>
      </c>
      <c r="G142" s="22" t="s">
        <v>5223</v>
      </c>
      <c r="H142" s="22" t="s">
        <v>73</v>
      </c>
      <c r="I142" s="22" t="s">
        <v>74</v>
      </c>
      <c r="J142" s="22"/>
      <c r="K142" s="22"/>
      <c r="L142" s="22"/>
      <c r="M142" s="22"/>
      <c r="N142" s="24" t="s">
        <v>58</v>
      </c>
      <c r="O142" s="22" t="s">
        <v>5188</v>
      </c>
      <c r="P142" s="24" t="s">
        <v>58</v>
      </c>
      <c r="Q142" s="22"/>
      <c r="R142" s="22"/>
      <c r="S142" s="22"/>
      <c r="T142" s="22"/>
      <c r="U142" s="22"/>
      <c r="V142" s="22"/>
      <c r="W142" s="22"/>
      <c r="X142" s="22"/>
      <c r="Y142" s="22"/>
      <c r="Z142" s="22"/>
      <c r="AA142" s="22"/>
      <c r="AB142" s="22"/>
      <c r="AC142" s="22"/>
      <c r="AD142" s="22"/>
    </row>
    <row r="143" spans="1:30" ht="13.8">
      <c r="A143" s="78" t="s">
        <v>225</v>
      </c>
      <c r="B143" s="78" t="s">
        <v>5224</v>
      </c>
      <c r="C143" s="78" t="s">
        <v>160</v>
      </c>
      <c r="D143" s="78" t="s">
        <v>157</v>
      </c>
      <c r="E143" s="78" t="s">
        <v>5225</v>
      </c>
      <c r="F143" s="136">
        <v>996762490</v>
      </c>
      <c r="G143" s="78" t="s">
        <v>5226</v>
      </c>
      <c r="H143" s="78" t="s">
        <v>73</v>
      </c>
      <c r="I143" s="78" t="s">
        <v>74</v>
      </c>
      <c r="J143" s="78"/>
      <c r="K143" s="78"/>
      <c r="L143" s="78"/>
      <c r="M143" s="78"/>
      <c r="N143" s="79" t="s">
        <v>58</v>
      </c>
      <c r="O143" s="78" t="s">
        <v>5227</v>
      </c>
      <c r="P143" s="79" t="s">
        <v>58</v>
      </c>
      <c r="Q143" s="78"/>
      <c r="R143" s="78" t="s">
        <v>5228</v>
      </c>
      <c r="S143" s="78"/>
      <c r="T143" s="78"/>
      <c r="U143" s="78"/>
      <c r="V143" s="78"/>
      <c r="W143" s="78"/>
      <c r="X143" s="78"/>
      <c r="Y143" s="78"/>
      <c r="Z143" s="78"/>
      <c r="AA143" s="78"/>
      <c r="AB143" s="78"/>
      <c r="AC143" s="78"/>
      <c r="AD143" s="78"/>
    </row>
    <row r="144" spans="1:30" ht="13.8">
      <c r="A144" s="29" t="s">
        <v>76</v>
      </c>
      <c r="B144" s="22" t="s">
        <v>5229</v>
      </c>
      <c r="C144" s="22" t="s">
        <v>160</v>
      </c>
      <c r="D144" s="22" t="s">
        <v>157</v>
      </c>
      <c r="E144" s="22" t="s">
        <v>5230</v>
      </c>
      <c r="F144" s="25">
        <v>935797169</v>
      </c>
      <c r="G144" s="22" t="s">
        <v>5231</v>
      </c>
      <c r="H144" s="22" t="s">
        <v>73</v>
      </c>
      <c r="I144" s="22" t="s">
        <v>74</v>
      </c>
      <c r="J144" s="22"/>
      <c r="K144" s="22"/>
      <c r="L144" s="22"/>
      <c r="M144" s="22"/>
      <c r="N144" s="24" t="s">
        <v>58</v>
      </c>
      <c r="O144" s="22"/>
      <c r="P144" s="24" t="s">
        <v>58</v>
      </c>
      <c r="Q144" s="22"/>
      <c r="R144" s="22"/>
      <c r="S144" s="22"/>
      <c r="T144" s="22"/>
      <c r="U144" s="22"/>
      <c r="V144" s="22"/>
      <c r="W144" s="22"/>
      <c r="X144" s="22"/>
      <c r="Y144" s="22"/>
      <c r="Z144" s="22"/>
      <c r="AA144" s="22"/>
      <c r="AB144" s="22"/>
      <c r="AC144" s="22"/>
      <c r="AD144" s="22"/>
    </row>
    <row r="145" spans="1:30" ht="13.8">
      <c r="A145" s="29" t="s">
        <v>609</v>
      </c>
      <c r="B145" s="22" t="s">
        <v>5232</v>
      </c>
      <c r="C145" s="22" t="s">
        <v>160</v>
      </c>
      <c r="D145" s="22" t="s">
        <v>157</v>
      </c>
      <c r="E145" s="22" t="s">
        <v>5233</v>
      </c>
      <c r="F145" s="25">
        <v>936708439</v>
      </c>
      <c r="G145" s="22" t="s">
        <v>5234</v>
      </c>
      <c r="H145" s="22" t="s">
        <v>73</v>
      </c>
      <c r="I145" s="22" t="s">
        <v>74</v>
      </c>
      <c r="J145" s="22"/>
      <c r="K145" s="22"/>
      <c r="L145" s="22"/>
      <c r="M145" s="22"/>
      <c r="N145" s="24" t="s">
        <v>58</v>
      </c>
      <c r="O145" s="22" t="s">
        <v>5188</v>
      </c>
      <c r="P145" s="24" t="s">
        <v>58</v>
      </c>
      <c r="Q145" s="22"/>
      <c r="R145" s="22"/>
      <c r="S145" s="22"/>
      <c r="T145" s="22"/>
      <c r="U145" s="22"/>
      <c r="V145" s="22"/>
      <c r="W145" s="22"/>
      <c r="X145" s="22"/>
      <c r="Y145" s="22"/>
      <c r="Z145" s="22"/>
      <c r="AA145" s="22"/>
      <c r="AB145" s="22"/>
      <c r="AC145" s="22"/>
      <c r="AD145" s="22"/>
    </row>
    <row r="146" spans="1:30" ht="13.8">
      <c r="A146" s="29" t="s">
        <v>436</v>
      </c>
      <c r="B146" s="22" t="s">
        <v>5235</v>
      </c>
      <c r="C146" s="22" t="s">
        <v>156</v>
      </c>
      <c r="D146" s="22" t="s">
        <v>157</v>
      </c>
      <c r="E146" s="22" t="s">
        <v>5236</v>
      </c>
      <c r="F146" s="38">
        <v>944341711</v>
      </c>
      <c r="G146" s="22" t="s">
        <v>5237</v>
      </c>
      <c r="H146" s="22" t="s">
        <v>73</v>
      </c>
      <c r="I146" s="22" t="s">
        <v>74</v>
      </c>
      <c r="J146" s="22"/>
      <c r="K146" s="22"/>
      <c r="L146" s="22"/>
      <c r="M146" s="22"/>
      <c r="N146" s="24" t="s">
        <v>58</v>
      </c>
      <c r="O146" s="22" t="s">
        <v>5188</v>
      </c>
      <c r="P146" s="24" t="s">
        <v>58</v>
      </c>
      <c r="Q146" s="22"/>
      <c r="R146" s="22"/>
      <c r="S146" s="22"/>
      <c r="T146" s="22"/>
      <c r="U146" s="22"/>
      <c r="V146" s="22"/>
      <c r="W146" s="22"/>
      <c r="X146" s="22"/>
      <c r="Y146" s="22"/>
      <c r="Z146" s="22"/>
      <c r="AA146" s="22"/>
      <c r="AB146" s="22"/>
      <c r="AC146" s="22"/>
      <c r="AD146" s="22"/>
    </row>
    <row r="147" spans="1:30" ht="13.8">
      <c r="A147" s="62" t="s">
        <v>162</v>
      </c>
      <c r="B147" s="22" t="s">
        <v>5238</v>
      </c>
      <c r="C147" s="22" t="s">
        <v>156</v>
      </c>
      <c r="D147" s="22" t="s">
        <v>157</v>
      </c>
      <c r="E147" s="92" t="s">
        <v>5239</v>
      </c>
      <c r="F147" s="25">
        <v>954190500</v>
      </c>
      <c r="G147" s="92" t="s">
        <v>5239</v>
      </c>
      <c r="H147" s="92" t="s">
        <v>73</v>
      </c>
      <c r="I147" s="92" t="s">
        <v>74</v>
      </c>
      <c r="J147" s="22"/>
      <c r="K147" s="22"/>
      <c r="L147" s="22"/>
      <c r="M147" s="22"/>
      <c r="N147" s="24" t="s">
        <v>58</v>
      </c>
      <c r="O147" s="22"/>
      <c r="P147" s="24" t="s">
        <v>58</v>
      </c>
      <c r="Q147" s="22"/>
      <c r="R147" s="22"/>
      <c r="S147" s="22"/>
      <c r="T147" s="22"/>
      <c r="U147" s="22"/>
      <c r="V147" s="22"/>
      <c r="W147" s="22"/>
      <c r="X147" s="22"/>
      <c r="Y147" s="22"/>
      <c r="Z147" s="22"/>
      <c r="AA147" s="22"/>
      <c r="AB147" s="22"/>
      <c r="AC147" s="22"/>
      <c r="AD147" s="22"/>
    </row>
    <row r="148" spans="1:30" ht="13.8">
      <c r="A148" s="92" t="s">
        <v>299</v>
      </c>
      <c r="B148" s="22" t="s">
        <v>4909</v>
      </c>
      <c r="C148" s="22" t="s">
        <v>509</v>
      </c>
      <c r="D148" s="22" t="s">
        <v>295</v>
      </c>
      <c r="E148" s="92" t="s">
        <v>4910</v>
      </c>
      <c r="F148" s="38">
        <v>965105965</v>
      </c>
      <c r="G148" s="92" t="s">
        <v>4910</v>
      </c>
      <c r="H148" s="92" t="s">
        <v>73</v>
      </c>
      <c r="I148" s="92" t="s">
        <v>4241</v>
      </c>
      <c r="J148" s="22"/>
      <c r="K148" s="22"/>
      <c r="L148" s="22"/>
      <c r="M148" s="22"/>
      <c r="N148" s="24" t="s">
        <v>58</v>
      </c>
      <c r="O148" s="22"/>
      <c r="P148" s="24" t="s">
        <v>1824</v>
      </c>
      <c r="Q148" s="22"/>
      <c r="R148" s="22"/>
      <c r="S148" s="22"/>
      <c r="T148" s="22"/>
      <c r="U148" s="22"/>
      <c r="V148" s="22"/>
      <c r="W148" s="22"/>
      <c r="X148" s="22"/>
      <c r="Y148" s="22"/>
      <c r="Z148" s="22"/>
      <c r="AA148" s="22"/>
      <c r="AB148" s="22"/>
      <c r="AC148" s="22"/>
      <c r="AD148" s="22"/>
    </row>
    <row r="149" spans="1:30" ht="13.8">
      <c r="A149" s="92" t="s">
        <v>1810</v>
      </c>
      <c r="B149" s="22" t="s">
        <v>5240</v>
      </c>
      <c r="C149" s="22" t="s">
        <v>509</v>
      </c>
      <c r="D149" s="22" t="s">
        <v>295</v>
      </c>
      <c r="E149" s="114" t="s">
        <v>5241</v>
      </c>
      <c r="F149" s="19">
        <v>957748909</v>
      </c>
      <c r="G149" s="92" t="s">
        <v>5241</v>
      </c>
      <c r="H149" s="92" t="s">
        <v>73</v>
      </c>
      <c r="I149" s="92" t="s">
        <v>4241</v>
      </c>
      <c r="J149" s="22"/>
      <c r="K149" s="22"/>
      <c r="L149" s="22"/>
      <c r="M149" s="22"/>
      <c r="N149" s="24" t="s">
        <v>58</v>
      </c>
      <c r="O149" s="22"/>
      <c r="P149" s="24" t="s">
        <v>58</v>
      </c>
      <c r="Q149" s="22"/>
      <c r="R149" s="22"/>
      <c r="S149" s="22"/>
      <c r="T149" s="22"/>
      <c r="U149" s="22"/>
      <c r="V149" s="22"/>
      <c r="W149" s="22"/>
      <c r="X149" s="22"/>
      <c r="Y149" s="22"/>
      <c r="Z149" s="22"/>
      <c r="AA149" s="22"/>
      <c r="AB149" s="22"/>
      <c r="AC149" s="22"/>
      <c r="AD149" s="22"/>
    </row>
    <row r="150" spans="1:30" ht="13.8">
      <c r="A150" s="92" t="s">
        <v>2382</v>
      </c>
      <c r="B150" s="22" t="s">
        <v>5242</v>
      </c>
      <c r="C150" s="22" t="s">
        <v>5243</v>
      </c>
      <c r="D150" s="22" t="s">
        <v>82</v>
      </c>
      <c r="E150" s="137" t="s">
        <v>5244</v>
      </c>
      <c r="F150" s="19">
        <v>998253864</v>
      </c>
      <c r="G150" s="92" t="s">
        <v>5245</v>
      </c>
      <c r="H150" s="92" t="s">
        <v>73</v>
      </c>
      <c r="I150" s="92" t="s">
        <v>4241</v>
      </c>
      <c r="J150" s="22"/>
      <c r="K150" s="22"/>
      <c r="L150" s="22"/>
      <c r="M150" s="22"/>
      <c r="N150" s="24" t="s">
        <v>58</v>
      </c>
      <c r="O150" s="22"/>
      <c r="P150" s="24" t="s">
        <v>58</v>
      </c>
      <c r="Q150" s="22"/>
      <c r="R150" s="22"/>
      <c r="S150" s="22"/>
      <c r="T150" s="22"/>
      <c r="U150" s="22"/>
      <c r="V150" s="22"/>
      <c r="W150" s="22"/>
      <c r="X150" s="22"/>
      <c r="Y150" s="22"/>
      <c r="Z150" s="22"/>
      <c r="AA150" s="22"/>
      <c r="AB150" s="22"/>
      <c r="AC150" s="22"/>
      <c r="AD150" s="22"/>
    </row>
    <row r="151" spans="1:30" ht="13.8">
      <c r="A151" s="92" t="s">
        <v>2483</v>
      </c>
      <c r="B151" s="22" t="s">
        <v>5246</v>
      </c>
      <c r="C151" s="22" t="s">
        <v>5247</v>
      </c>
      <c r="D151" s="22" t="s">
        <v>82</v>
      </c>
      <c r="E151" s="114" t="s">
        <v>5248</v>
      </c>
      <c r="F151" s="38">
        <v>930703669</v>
      </c>
      <c r="G151" s="92" t="s">
        <v>5248</v>
      </c>
      <c r="H151" s="92" t="s">
        <v>73</v>
      </c>
      <c r="I151" s="92" t="s">
        <v>4241</v>
      </c>
      <c r="J151" s="22"/>
      <c r="K151" s="22"/>
      <c r="L151" s="22"/>
      <c r="M151" s="22"/>
      <c r="N151" s="24" t="s">
        <v>58</v>
      </c>
      <c r="O151" s="22"/>
      <c r="P151" s="24" t="s">
        <v>58</v>
      </c>
      <c r="Q151" s="22"/>
      <c r="R151" s="22"/>
      <c r="S151" s="22"/>
      <c r="T151" s="22"/>
      <c r="U151" s="22"/>
      <c r="V151" s="22"/>
      <c r="W151" s="22"/>
      <c r="X151" s="22"/>
      <c r="Y151" s="22"/>
      <c r="Z151" s="22"/>
      <c r="AA151" s="22"/>
      <c r="AB151" s="22"/>
      <c r="AC151" s="22"/>
      <c r="AD151" s="22"/>
    </row>
    <row r="152" spans="1:30" ht="13.8">
      <c r="A152" s="92" t="s">
        <v>1264</v>
      </c>
      <c r="B152" s="22" t="s">
        <v>5249</v>
      </c>
      <c r="C152" s="22" t="s">
        <v>5250</v>
      </c>
      <c r="D152" s="22" t="s">
        <v>82</v>
      </c>
      <c r="E152" s="137" t="s">
        <v>5251</v>
      </c>
      <c r="F152" s="38">
        <v>99352357</v>
      </c>
      <c r="G152" s="92" t="s">
        <v>5252</v>
      </c>
      <c r="H152" s="92" t="s">
        <v>73</v>
      </c>
      <c r="I152" s="92" t="s">
        <v>4241</v>
      </c>
      <c r="J152" s="22"/>
      <c r="K152" s="22"/>
      <c r="L152" s="22"/>
      <c r="M152" s="22"/>
      <c r="N152" s="24" t="s">
        <v>58</v>
      </c>
      <c r="O152" s="22"/>
      <c r="P152" s="24" t="s">
        <v>1824</v>
      </c>
      <c r="Q152" s="22"/>
      <c r="R152" s="22"/>
      <c r="S152" s="22"/>
      <c r="T152" s="22"/>
      <c r="U152" s="22"/>
      <c r="V152" s="22"/>
      <c r="W152" s="22"/>
      <c r="X152" s="22"/>
      <c r="Y152" s="22"/>
      <c r="Z152" s="22"/>
      <c r="AA152" s="22"/>
      <c r="AB152" s="22"/>
      <c r="AC152" s="22"/>
      <c r="AD152" s="22"/>
    </row>
    <row r="153" spans="1:30" ht="13.8">
      <c r="A153" s="92" t="s">
        <v>3353</v>
      </c>
      <c r="B153" s="22" t="s">
        <v>5253</v>
      </c>
      <c r="C153" s="22" t="s">
        <v>732</v>
      </c>
      <c r="D153" s="22" t="s">
        <v>82</v>
      </c>
      <c r="E153" s="114" t="s">
        <v>5254</v>
      </c>
      <c r="F153" s="38">
        <v>56975173390</v>
      </c>
      <c r="G153" s="92" t="s">
        <v>5255</v>
      </c>
      <c r="H153" s="92" t="s">
        <v>73</v>
      </c>
      <c r="I153" s="92" t="s">
        <v>4241</v>
      </c>
      <c r="J153" s="22"/>
      <c r="K153" s="22"/>
      <c r="L153" s="22"/>
      <c r="M153" s="22"/>
      <c r="N153" s="24" t="s">
        <v>58</v>
      </c>
      <c r="O153" s="22"/>
      <c r="P153" s="24" t="s">
        <v>58</v>
      </c>
      <c r="Q153" s="22"/>
      <c r="R153" s="22"/>
      <c r="S153" s="22"/>
      <c r="T153" s="22"/>
      <c r="U153" s="22"/>
      <c r="V153" s="22"/>
      <c r="W153" s="22"/>
      <c r="X153" s="22"/>
      <c r="Y153" s="22"/>
      <c r="Z153" s="22"/>
      <c r="AA153" s="22"/>
      <c r="AB153" s="22"/>
      <c r="AC153" s="22"/>
      <c r="AD153" s="22"/>
    </row>
    <row r="154" spans="1:30" ht="13.8">
      <c r="A154" s="92" t="s">
        <v>3019</v>
      </c>
      <c r="B154" s="22" t="s">
        <v>5256</v>
      </c>
      <c r="C154" s="22" t="s">
        <v>4992</v>
      </c>
      <c r="D154" s="22" t="s">
        <v>82</v>
      </c>
      <c r="E154" s="114" t="s">
        <v>5257</v>
      </c>
      <c r="F154" s="38">
        <v>56961202548</v>
      </c>
      <c r="G154" s="92" t="s">
        <v>5258</v>
      </c>
      <c r="H154" s="92" t="s">
        <v>73</v>
      </c>
      <c r="I154" s="92" t="s">
        <v>4241</v>
      </c>
      <c r="J154" s="22"/>
      <c r="K154" s="22"/>
      <c r="L154" s="22"/>
      <c r="M154" s="22"/>
      <c r="N154" s="24" t="s">
        <v>58</v>
      </c>
      <c r="O154" s="22"/>
      <c r="P154" s="24" t="s">
        <v>58</v>
      </c>
      <c r="Q154" s="22"/>
      <c r="R154" s="22"/>
      <c r="S154" s="22"/>
      <c r="T154" s="22"/>
      <c r="U154" s="22"/>
      <c r="V154" s="22"/>
      <c r="W154" s="22"/>
      <c r="X154" s="22"/>
      <c r="Y154" s="22"/>
      <c r="Z154" s="22"/>
      <c r="AA154" s="22"/>
      <c r="AB154" s="22"/>
      <c r="AC154" s="22"/>
      <c r="AD154" s="22"/>
    </row>
    <row r="155" spans="1:30" ht="13.8">
      <c r="A155" s="92" t="s">
        <v>250</v>
      </c>
      <c r="B155" s="22" t="s">
        <v>5259</v>
      </c>
      <c r="C155" s="22" t="s">
        <v>509</v>
      </c>
      <c r="D155" s="22" t="s">
        <v>295</v>
      </c>
      <c r="E155" s="114" t="s">
        <v>5260</v>
      </c>
      <c r="F155" s="38">
        <v>53823335</v>
      </c>
      <c r="G155" s="92" t="s">
        <v>5261</v>
      </c>
      <c r="H155" s="92" t="s">
        <v>73</v>
      </c>
      <c r="I155" s="92" t="s">
        <v>4241</v>
      </c>
      <c r="J155" s="22"/>
      <c r="K155" s="22"/>
      <c r="L155" s="22"/>
      <c r="M155" s="22"/>
      <c r="N155" s="24" t="s">
        <v>58</v>
      </c>
      <c r="O155" s="22"/>
      <c r="P155" s="24" t="s">
        <v>58</v>
      </c>
      <c r="Q155" s="22"/>
      <c r="R155" s="22"/>
      <c r="S155" s="22"/>
      <c r="T155" s="22"/>
      <c r="U155" s="22"/>
      <c r="V155" s="22"/>
      <c r="W155" s="22"/>
      <c r="X155" s="22"/>
      <c r="Y155" s="22"/>
      <c r="Z155" s="22"/>
      <c r="AA155" s="22"/>
      <c r="AB155" s="22"/>
      <c r="AC155" s="22"/>
      <c r="AD155" s="22"/>
    </row>
    <row r="156" spans="1:30" ht="13.8">
      <c r="A156" s="92" t="s">
        <v>5262</v>
      </c>
      <c r="B156" s="22" t="s">
        <v>5263</v>
      </c>
      <c r="C156" s="22" t="s">
        <v>4992</v>
      </c>
      <c r="D156" s="22" t="s">
        <v>82</v>
      </c>
      <c r="E156" s="114" t="s">
        <v>5264</v>
      </c>
      <c r="F156" s="38">
        <v>967856587</v>
      </c>
      <c r="G156" s="92" t="s">
        <v>5265</v>
      </c>
      <c r="H156" s="92" t="s">
        <v>73</v>
      </c>
      <c r="I156" s="92" t="s">
        <v>4241</v>
      </c>
      <c r="J156" s="22"/>
      <c r="K156" s="22"/>
      <c r="L156" s="22"/>
      <c r="M156" s="22"/>
      <c r="N156" s="24" t="s">
        <v>58</v>
      </c>
      <c r="O156" s="22"/>
      <c r="P156" s="24" t="s">
        <v>58</v>
      </c>
      <c r="Q156" s="22"/>
      <c r="R156" s="22"/>
      <c r="S156" s="22"/>
      <c r="T156" s="22"/>
      <c r="U156" s="22"/>
      <c r="V156" s="22"/>
      <c r="W156" s="22"/>
      <c r="X156" s="22"/>
      <c r="Y156" s="22"/>
      <c r="Z156" s="22"/>
      <c r="AA156" s="22"/>
      <c r="AB156" s="22"/>
      <c r="AC156" s="22"/>
      <c r="AD156" s="22"/>
    </row>
    <row r="157" spans="1:30" ht="13.8">
      <c r="A157" s="92" t="s">
        <v>1002</v>
      </c>
      <c r="B157" s="22" t="s">
        <v>5266</v>
      </c>
      <c r="C157" s="22" t="s">
        <v>5267</v>
      </c>
      <c r="D157" s="22" t="s">
        <v>82</v>
      </c>
      <c r="E157" s="114" t="s">
        <v>5268</v>
      </c>
      <c r="F157" s="38">
        <v>947120778</v>
      </c>
      <c r="G157" s="92" t="s">
        <v>5269</v>
      </c>
      <c r="H157" s="92" t="s">
        <v>73</v>
      </c>
      <c r="I157" s="92" t="s">
        <v>4241</v>
      </c>
      <c r="J157" s="22"/>
      <c r="K157" s="22"/>
      <c r="L157" s="22"/>
      <c r="M157" s="22"/>
      <c r="N157" s="24" t="s">
        <v>58</v>
      </c>
      <c r="O157" s="22"/>
      <c r="P157" s="24" t="s">
        <v>58</v>
      </c>
      <c r="Q157" s="22"/>
      <c r="R157" s="22"/>
      <c r="S157" s="22"/>
      <c r="T157" s="22"/>
      <c r="U157" s="22"/>
      <c r="V157" s="22"/>
      <c r="W157" s="22"/>
      <c r="X157" s="22"/>
      <c r="Y157" s="22"/>
      <c r="Z157" s="22"/>
      <c r="AA157" s="22"/>
      <c r="AB157" s="22"/>
      <c r="AC157" s="22"/>
      <c r="AD157" s="22"/>
    </row>
    <row r="158" spans="1:30" ht="13.8">
      <c r="A158" s="92" t="s">
        <v>234</v>
      </c>
      <c r="B158" s="22" t="s">
        <v>5270</v>
      </c>
      <c r="C158" s="22" t="s">
        <v>5271</v>
      </c>
      <c r="D158" s="22" t="s">
        <v>82</v>
      </c>
      <c r="E158" s="114" t="s">
        <v>5272</v>
      </c>
      <c r="F158" s="38">
        <v>75415265</v>
      </c>
      <c r="G158" s="92" t="s">
        <v>5273</v>
      </c>
      <c r="H158" s="92" t="s">
        <v>73</v>
      </c>
      <c r="I158" s="92" t="s">
        <v>4241</v>
      </c>
      <c r="J158" s="22"/>
      <c r="K158" s="22"/>
      <c r="L158" s="22"/>
      <c r="M158" s="22"/>
      <c r="N158" s="24" t="s">
        <v>58</v>
      </c>
      <c r="O158" s="22"/>
      <c r="P158" s="24" t="s">
        <v>58</v>
      </c>
      <c r="Q158" s="22"/>
      <c r="R158" s="22"/>
      <c r="S158" s="22"/>
      <c r="T158" s="22"/>
      <c r="U158" s="22"/>
      <c r="V158" s="22"/>
      <c r="W158" s="22"/>
      <c r="X158" s="22"/>
      <c r="Y158" s="22"/>
      <c r="Z158" s="22"/>
      <c r="AA158" s="22"/>
      <c r="AB158" s="22"/>
      <c r="AC158" s="22"/>
      <c r="AD158" s="22"/>
    </row>
    <row r="159" spans="1:30" ht="13.8">
      <c r="A159" s="92" t="s">
        <v>5274</v>
      </c>
      <c r="B159" s="22" t="s">
        <v>5275</v>
      </c>
      <c r="C159" s="22" t="s">
        <v>509</v>
      </c>
      <c r="D159" s="22" t="s">
        <v>295</v>
      </c>
      <c r="E159" s="137" t="s">
        <v>5276</v>
      </c>
      <c r="F159" s="38">
        <v>64401414</v>
      </c>
      <c r="G159" s="92" t="s">
        <v>5277</v>
      </c>
      <c r="H159" s="92" t="s">
        <v>73</v>
      </c>
      <c r="I159" s="92" t="s">
        <v>4241</v>
      </c>
      <c r="J159" s="22"/>
      <c r="K159" s="22"/>
      <c r="L159" s="22"/>
      <c r="M159" s="22"/>
      <c r="N159" s="24" t="s">
        <v>58</v>
      </c>
      <c r="O159" s="22"/>
      <c r="P159" s="24" t="s">
        <v>58</v>
      </c>
      <c r="Q159" s="22"/>
      <c r="R159" s="22"/>
      <c r="S159" s="22"/>
      <c r="T159" s="22"/>
      <c r="U159" s="22"/>
      <c r="V159" s="22"/>
      <c r="W159" s="22"/>
      <c r="X159" s="22"/>
      <c r="Y159" s="22"/>
      <c r="Z159" s="22"/>
      <c r="AA159" s="22"/>
      <c r="AB159" s="22"/>
      <c r="AC159" s="22"/>
      <c r="AD159" s="22"/>
    </row>
    <row r="160" spans="1:30" ht="13.8">
      <c r="A160" s="92" t="s">
        <v>3145</v>
      </c>
      <c r="B160" s="22" t="s">
        <v>5278</v>
      </c>
      <c r="C160" s="22" t="s">
        <v>202</v>
      </c>
      <c r="D160" s="22" t="s">
        <v>82</v>
      </c>
      <c r="E160" s="114" t="s">
        <v>5279</v>
      </c>
      <c r="F160" s="38">
        <v>56969033178</v>
      </c>
      <c r="G160" s="92" t="s">
        <v>5280</v>
      </c>
      <c r="H160" s="92" t="s">
        <v>73</v>
      </c>
      <c r="I160" s="92" t="s">
        <v>4241</v>
      </c>
      <c r="J160" s="22"/>
      <c r="K160" s="22"/>
      <c r="L160" s="22"/>
      <c r="M160" s="22"/>
      <c r="N160" s="24" t="s">
        <v>58</v>
      </c>
      <c r="O160" s="22"/>
      <c r="P160" s="24" t="s">
        <v>58</v>
      </c>
      <c r="Q160" s="22"/>
      <c r="R160" s="22"/>
      <c r="S160" s="22"/>
      <c r="T160" s="22"/>
      <c r="U160" s="22"/>
      <c r="V160" s="22"/>
      <c r="W160" s="22"/>
      <c r="X160" s="22"/>
      <c r="Y160" s="22"/>
      <c r="Z160" s="22"/>
      <c r="AA160" s="22"/>
      <c r="AB160" s="22"/>
      <c r="AC160" s="22"/>
      <c r="AD160" s="22"/>
    </row>
    <row r="161" spans="1:30" ht="13.8">
      <c r="A161" s="22" t="s">
        <v>779</v>
      </c>
      <c r="B161" s="22" t="s">
        <v>5281</v>
      </c>
      <c r="C161" s="22" t="s">
        <v>4992</v>
      </c>
      <c r="D161" s="22" t="s">
        <v>82</v>
      </c>
      <c r="E161" s="92" t="s">
        <v>5282</v>
      </c>
      <c r="F161" s="38">
        <v>56966663249</v>
      </c>
      <c r="G161" s="22" t="s">
        <v>5283</v>
      </c>
      <c r="H161" s="92" t="s">
        <v>73</v>
      </c>
      <c r="I161" s="92" t="s">
        <v>4241</v>
      </c>
      <c r="J161" s="22"/>
      <c r="K161" s="22"/>
      <c r="L161" s="22"/>
      <c r="M161" s="22"/>
      <c r="N161" s="24" t="s">
        <v>58</v>
      </c>
      <c r="O161" s="22"/>
      <c r="P161" s="24" t="s">
        <v>1824</v>
      </c>
      <c r="Q161" s="22"/>
      <c r="R161" s="22"/>
      <c r="S161" s="22"/>
      <c r="T161" s="22"/>
      <c r="U161" s="22"/>
      <c r="V161" s="22"/>
      <c r="W161" s="22"/>
      <c r="X161" s="22"/>
      <c r="Y161" s="22"/>
      <c r="Z161" s="22"/>
      <c r="AA161" s="22"/>
      <c r="AB161" s="22"/>
      <c r="AC161" s="22"/>
      <c r="AD161" s="22"/>
    </row>
    <row r="162" spans="1:30" ht="13.8">
      <c r="A162" s="22" t="s">
        <v>5284</v>
      </c>
      <c r="B162" s="22" t="s">
        <v>5285</v>
      </c>
      <c r="C162" s="22" t="s">
        <v>202</v>
      </c>
      <c r="D162" s="22" t="s">
        <v>82</v>
      </c>
      <c r="E162" s="22" t="s">
        <v>5286</v>
      </c>
      <c r="F162" s="38">
        <v>56957306759</v>
      </c>
      <c r="G162" s="20" t="s">
        <v>5287</v>
      </c>
      <c r="H162" s="92" t="s">
        <v>73</v>
      </c>
      <c r="I162" s="92" t="s">
        <v>4241</v>
      </c>
      <c r="J162" s="22"/>
      <c r="K162" s="22"/>
      <c r="L162" s="22"/>
      <c r="M162" s="22"/>
      <c r="N162" s="24" t="s">
        <v>58</v>
      </c>
      <c r="O162" s="22"/>
      <c r="P162" s="24" t="s">
        <v>58</v>
      </c>
      <c r="Q162" s="22"/>
      <c r="R162" s="22"/>
      <c r="S162" s="22"/>
      <c r="T162" s="22"/>
      <c r="U162" s="22"/>
      <c r="V162" s="22"/>
      <c r="W162" s="22"/>
      <c r="X162" s="22"/>
      <c r="Y162" s="22"/>
      <c r="Z162" s="22"/>
      <c r="AA162" s="22"/>
      <c r="AB162" s="22"/>
      <c r="AC162" s="22"/>
      <c r="AD162" s="22"/>
    </row>
    <row r="163" spans="1:30" ht="13.8">
      <c r="A163" s="22" t="s">
        <v>3198</v>
      </c>
      <c r="B163" s="22" t="s">
        <v>5288</v>
      </c>
      <c r="C163" s="22" t="s">
        <v>4992</v>
      </c>
      <c r="D163" s="22" t="s">
        <v>82</v>
      </c>
      <c r="E163" s="22" t="s">
        <v>5289</v>
      </c>
      <c r="F163" s="38">
        <v>56995257619</v>
      </c>
      <c r="G163" s="20" t="s">
        <v>5290</v>
      </c>
      <c r="H163" s="92" t="s">
        <v>73</v>
      </c>
      <c r="I163" s="92" t="s">
        <v>4241</v>
      </c>
      <c r="J163" s="22"/>
      <c r="K163" s="22"/>
      <c r="L163" s="22"/>
      <c r="M163" s="22"/>
      <c r="N163" s="24" t="s">
        <v>58</v>
      </c>
      <c r="O163" s="22"/>
      <c r="P163" s="24" t="s">
        <v>58</v>
      </c>
      <c r="Q163" s="22"/>
      <c r="R163" s="22"/>
      <c r="S163" s="22"/>
      <c r="T163" s="22"/>
      <c r="U163" s="22"/>
      <c r="V163" s="22"/>
      <c r="W163" s="22"/>
      <c r="X163" s="22"/>
      <c r="Y163" s="22"/>
      <c r="Z163" s="22"/>
      <c r="AA163" s="22"/>
      <c r="AB163" s="22"/>
      <c r="AC163" s="22"/>
      <c r="AD163" s="22"/>
    </row>
    <row r="164" spans="1:30" ht="13.8">
      <c r="A164" s="92" t="s">
        <v>2858</v>
      </c>
      <c r="B164" s="92" t="s">
        <v>5291</v>
      </c>
      <c r="C164" s="92" t="s">
        <v>5243</v>
      </c>
      <c r="D164" s="92" t="s">
        <v>82</v>
      </c>
      <c r="E164" s="92" t="s">
        <v>5292</v>
      </c>
      <c r="F164" s="38" t="s">
        <v>5293</v>
      </c>
      <c r="G164" s="114" t="s">
        <v>5294</v>
      </c>
      <c r="H164" s="92" t="s">
        <v>73</v>
      </c>
      <c r="I164" s="92" t="s">
        <v>4241</v>
      </c>
      <c r="J164" s="22"/>
      <c r="K164" s="22"/>
      <c r="L164" s="22"/>
      <c r="M164" s="22"/>
      <c r="N164" s="24" t="s">
        <v>58</v>
      </c>
      <c r="O164" s="22"/>
      <c r="P164" s="24" t="s">
        <v>58</v>
      </c>
      <c r="Q164" s="22"/>
      <c r="R164" s="22"/>
      <c r="S164" s="22"/>
      <c r="T164" s="22"/>
      <c r="U164" s="22"/>
      <c r="V164" s="22"/>
      <c r="W164" s="22"/>
      <c r="X164" s="22"/>
      <c r="Y164" s="22"/>
      <c r="Z164" s="22"/>
      <c r="AA164" s="22"/>
      <c r="AB164" s="22"/>
      <c r="AC164" s="22"/>
      <c r="AD164" s="22"/>
    </row>
    <row r="165" spans="1:30" ht="13.8">
      <c r="A165" s="138" t="s">
        <v>2668</v>
      </c>
      <c r="B165" s="92" t="s">
        <v>5295</v>
      </c>
      <c r="C165" s="92" t="s">
        <v>5243</v>
      </c>
      <c r="D165" s="92" t="s">
        <v>82</v>
      </c>
      <c r="E165" s="92" t="s">
        <v>5296</v>
      </c>
      <c r="F165" s="25" t="s">
        <v>5297</v>
      </c>
      <c r="G165" s="114" t="s">
        <v>5298</v>
      </c>
      <c r="H165" s="92" t="s">
        <v>73</v>
      </c>
      <c r="I165" s="92" t="s">
        <v>4241</v>
      </c>
      <c r="J165" s="22"/>
      <c r="K165" s="22"/>
      <c r="L165" s="22"/>
      <c r="M165" s="22"/>
      <c r="N165" s="24" t="s">
        <v>58</v>
      </c>
      <c r="O165" s="22"/>
      <c r="P165" s="24" t="s">
        <v>58</v>
      </c>
      <c r="Q165" s="22"/>
      <c r="R165" s="22"/>
      <c r="S165" s="22"/>
      <c r="T165" s="22"/>
      <c r="U165" s="22"/>
      <c r="V165" s="22"/>
      <c r="W165" s="22"/>
      <c r="X165" s="22"/>
      <c r="Y165" s="22"/>
      <c r="Z165" s="22"/>
      <c r="AA165" s="22"/>
      <c r="AB165" s="22"/>
      <c r="AC165" s="22"/>
      <c r="AD165" s="22"/>
    </row>
    <row r="166" spans="1:30" ht="13.8">
      <c r="A166" s="92" t="s">
        <v>1949</v>
      </c>
      <c r="B166" s="92" t="s">
        <v>5299</v>
      </c>
      <c r="C166" s="92" t="s">
        <v>5243</v>
      </c>
      <c r="D166" s="92" t="s">
        <v>82</v>
      </c>
      <c r="E166" s="92" t="s">
        <v>5300</v>
      </c>
      <c r="F166" s="38">
        <v>951494004</v>
      </c>
      <c r="G166" s="114"/>
      <c r="H166" s="92" t="s">
        <v>73</v>
      </c>
      <c r="I166" s="92" t="s">
        <v>4241</v>
      </c>
      <c r="J166" s="22"/>
      <c r="K166" s="22"/>
      <c r="L166" s="22"/>
      <c r="M166" s="22"/>
      <c r="N166" s="24"/>
      <c r="O166" s="22"/>
      <c r="P166" s="24" t="s">
        <v>58</v>
      </c>
      <c r="Q166" s="22"/>
      <c r="R166" s="22"/>
      <c r="S166" s="22"/>
      <c r="T166" s="22"/>
      <c r="U166" s="22"/>
      <c r="V166" s="22"/>
      <c r="W166" s="22"/>
      <c r="X166" s="22"/>
      <c r="Y166" s="22"/>
      <c r="Z166" s="22"/>
      <c r="AA166" s="22"/>
      <c r="AB166" s="22"/>
      <c r="AC166" s="22"/>
      <c r="AD166" s="22"/>
    </row>
    <row r="167" spans="1:30" ht="13.8">
      <c r="A167" s="139" t="s">
        <v>3262</v>
      </c>
      <c r="B167" s="92" t="s">
        <v>5301</v>
      </c>
      <c r="C167" s="92" t="s">
        <v>509</v>
      </c>
      <c r="D167" s="92" t="s">
        <v>295</v>
      </c>
      <c r="E167" s="92" t="s">
        <v>5302</v>
      </c>
      <c r="F167" s="38">
        <v>931941011</v>
      </c>
      <c r="G167" s="114" t="s">
        <v>5303</v>
      </c>
      <c r="H167" s="92" t="s">
        <v>73</v>
      </c>
      <c r="I167" s="92" t="s">
        <v>4241</v>
      </c>
      <c r="J167" s="22"/>
      <c r="K167" s="22"/>
      <c r="L167" s="22"/>
      <c r="M167" s="22"/>
      <c r="N167" s="24" t="s">
        <v>58</v>
      </c>
      <c r="O167" s="22"/>
      <c r="P167" s="24" t="s">
        <v>58</v>
      </c>
      <c r="Q167" s="22"/>
      <c r="R167" s="22"/>
      <c r="S167" s="22"/>
      <c r="T167" s="22"/>
      <c r="U167" s="22"/>
      <c r="V167" s="22"/>
      <c r="W167" s="22"/>
      <c r="X167" s="22"/>
      <c r="Y167" s="22"/>
      <c r="Z167" s="22"/>
      <c r="AA167" s="22"/>
      <c r="AB167" s="22"/>
      <c r="AC167" s="22"/>
      <c r="AD167" s="22"/>
    </row>
    <row r="168" spans="1:30" ht="13.8">
      <c r="A168" s="92" t="s">
        <v>79</v>
      </c>
      <c r="B168" s="92" t="s">
        <v>5304</v>
      </c>
      <c r="C168" s="92" t="s">
        <v>5243</v>
      </c>
      <c r="D168" s="92" t="s">
        <v>82</v>
      </c>
      <c r="E168" s="92" t="s">
        <v>5305</v>
      </c>
      <c r="F168" s="92">
        <f>56987312508</f>
        <v>56987312508</v>
      </c>
      <c r="G168" s="92"/>
      <c r="H168" s="92" t="s">
        <v>73</v>
      </c>
      <c r="I168" s="92" t="s">
        <v>4241</v>
      </c>
      <c r="J168" s="22"/>
      <c r="K168" s="22"/>
      <c r="L168" s="22"/>
      <c r="M168" s="22"/>
      <c r="N168" s="24"/>
      <c r="O168" s="22"/>
      <c r="P168" s="24" t="s">
        <v>58</v>
      </c>
      <c r="Q168" s="22"/>
      <c r="R168" s="22"/>
      <c r="S168" s="22"/>
      <c r="T168" s="22"/>
      <c r="U168" s="22"/>
      <c r="V168" s="22"/>
      <c r="W168" s="22"/>
      <c r="X168" s="22"/>
      <c r="Y168" s="22"/>
      <c r="Z168" s="22"/>
      <c r="AA168" s="22"/>
      <c r="AB168" s="22"/>
      <c r="AC168" s="22"/>
      <c r="AD168" s="22"/>
    </row>
    <row r="169" spans="1:30" ht="13.8">
      <c r="A169" s="92" t="s">
        <v>3519</v>
      </c>
      <c r="B169" s="140" t="s">
        <v>5306</v>
      </c>
      <c r="C169" s="141" t="s">
        <v>5307</v>
      </c>
      <c r="D169" s="92" t="s">
        <v>82</v>
      </c>
      <c r="E169" s="140" t="s">
        <v>5308</v>
      </c>
      <c r="F169" s="142">
        <v>966267590</v>
      </c>
      <c r="G169" s="92"/>
      <c r="H169" s="92" t="s">
        <v>73</v>
      </c>
      <c r="I169" s="92" t="s">
        <v>4241</v>
      </c>
      <c r="J169" s="22"/>
      <c r="K169" s="22"/>
      <c r="L169" s="22"/>
      <c r="M169" s="22"/>
      <c r="N169" s="24"/>
      <c r="O169" s="22"/>
      <c r="P169" s="24" t="s">
        <v>58</v>
      </c>
      <c r="Q169" s="22"/>
      <c r="R169" s="22"/>
      <c r="S169" s="22"/>
      <c r="T169" s="22"/>
      <c r="U169" s="22"/>
      <c r="V169" s="22"/>
      <c r="W169" s="22"/>
      <c r="X169" s="22"/>
      <c r="Y169" s="22"/>
      <c r="Z169" s="22"/>
      <c r="AA169" s="22"/>
      <c r="AB169" s="22"/>
      <c r="AC169" s="22"/>
      <c r="AD169" s="22"/>
    </row>
    <row r="170" spans="1:30" ht="13.8">
      <c r="A170" s="92" t="s">
        <v>3289</v>
      </c>
      <c r="B170" s="92" t="s">
        <v>5309</v>
      </c>
      <c r="C170" s="92" t="s">
        <v>509</v>
      </c>
      <c r="D170" s="92" t="s">
        <v>295</v>
      </c>
      <c r="E170" s="140" t="s">
        <v>5310</v>
      </c>
      <c r="F170" s="140">
        <v>945994180</v>
      </c>
      <c r="G170" s="92"/>
      <c r="H170" s="92" t="s">
        <v>73</v>
      </c>
      <c r="I170" s="92" t="s">
        <v>4241</v>
      </c>
      <c r="J170" s="22"/>
      <c r="K170" s="22"/>
      <c r="L170" s="22"/>
      <c r="M170" s="22"/>
      <c r="N170" s="24"/>
      <c r="O170" s="22"/>
      <c r="P170" s="24" t="s">
        <v>58</v>
      </c>
      <c r="Q170" s="22"/>
      <c r="R170" s="22"/>
      <c r="S170" s="22"/>
      <c r="T170" s="22"/>
      <c r="U170" s="22"/>
      <c r="V170" s="22"/>
      <c r="W170" s="22"/>
      <c r="X170" s="22"/>
      <c r="Y170" s="22"/>
      <c r="Z170" s="22"/>
      <c r="AA170" s="22"/>
      <c r="AB170" s="22"/>
      <c r="AC170" s="22"/>
      <c r="AD170" s="22"/>
    </row>
    <row r="171" spans="1:30" ht="13.8">
      <c r="A171" s="138" t="s">
        <v>5311</v>
      </c>
      <c r="B171" s="92" t="s">
        <v>5312</v>
      </c>
      <c r="C171" s="92" t="s">
        <v>160</v>
      </c>
      <c r="D171" s="92" t="s">
        <v>157</v>
      </c>
      <c r="E171" s="92" t="s">
        <v>5313</v>
      </c>
      <c r="F171" s="25">
        <v>975848650</v>
      </c>
      <c r="G171" s="92" t="s">
        <v>5314</v>
      </c>
      <c r="H171" s="92" t="s">
        <v>73</v>
      </c>
      <c r="I171" s="92" t="s">
        <v>74</v>
      </c>
      <c r="J171" s="22"/>
      <c r="K171" s="22"/>
      <c r="L171" s="22"/>
      <c r="M171" s="22"/>
      <c r="N171" s="24" t="s">
        <v>58</v>
      </c>
      <c r="O171" s="22" t="s">
        <v>5188</v>
      </c>
      <c r="P171" s="24" t="s">
        <v>58</v>
      </c>
      <c r="Q171" s="22"/>
      <c r="R171" s="22"/>
      <c r="S171" s="22"/>
      <c r="T171" s="22"/>
      <c r="U171" s="22"/>
      <c r="V171" s="22"/>
      <c r="W171" s="22"/>
      <c r="X171" s="22"/>
      <c r="Y171" s="22"/>
      <c r="Z171" s="22"/>
      <c r="AA171" s="22"/>
      <c r="AB171" s="22"/>
      <c r="AC171" s="22"/>
      <c r="AD171" s="22"/>
    </row>
    <row r="172" spans="1:30" ht="13.8">
      <c r="A172" s="143" t="s">
        <v>5315</v>
      </c>
      <c r="B172" s="78" t="s">
        <v>5316</v>
      </c>
      <c r="C172" s="78" t="s">
        <v>627</v>
      </c>
      <c r="D172" s="78" t="s">
        <v>82</v>
      </c>
      <c r="E172" s="78" t="s">
        <v>5317</v>
      </c>
      <c r="F172" s="74">
        <v>82730554</v>
      </c>
      <c r="G172" s="78" t="s">
        <v>5318</v>
      </c>
      <c r="H172" s="144" t="s">
        <v>73</v>
      </c>
      <c r="I172" s="144" t="s">
        <v>74</v>
      </c>
      <c r="J172" s="78"/>
      <c r="K172" s="78"/>
      <c r="L172" s="78"/>
      <c r="M172" s="78"/>
      <c r="N172" s="79" t="s">
        <v>58</v>
      </c>
      <c r="O172" s="78" t="s">
        <v>5227</v>
      </c>
      <c r="P172" s="79" t="s">
        <v>58</v>
      </c>
      <c r="Q172" s="78"/>
      <c r="R172" s="78" t="s">
        <v>5319</v>
      </c>
      <c r="S172" s="78"/>
      <c r="T172" s="78"/>
      <c r="U172" s="78"/>
      <c r="V172" s="78"/>
      <c r="W172" s="78"/>
      <c r="X172" s="78"/>
      <c r="Y172" s="78"/>
      <c r="Z172" s="78"/>
      <c r="AA172" s="78"/>
      <c r="AB172" s="78"/>
      <c r="AC172" s="78"/>
      <c r="AD172" s="78"/>
    </row>
    <row r="173" spans="1:30" ht="13.8">
      <c r="A173" s="143" t="s">
        <v>5320</v>
      </c>
      <c r="B173" s="78" t="s">
        <v>5321</v>
      </c>
      <c r="C173" s="78" t="s">
        <v>156</v>
      </c>
      <c r="D173" s="78" t="s">
        <v>157</v>
      </c>
      <c r="E173" s="78" t="s">
        <v>5322</v>
      </c>
      <c r="F173" s="136">
        <v>954263478</v>
      </c>
      <c r="G173" s="78" t="s">
        <v>5323</v>
      </c>
      <c r="H173" s="144" t="s">
        <v>73</v>
      </c>
      <c r="I173" s="144" t="s">
        <v>74</v>
      </c>
      <c r="J173" s="78"/>
      <c r="K173" s="78"/>
      <c r="L173" s="78"/>
      <c r="M173" s="78"/>
      <c r="N173" s="79" t="s">
        <v>58</v>
      </c>
      <c r="O173" s="78" t="s">
        <v>5227</v>
      </c>
      <c r="P173" s="79" t="s">
        <v>58</v>
      </c>
      <c r="Q173" s="78"/>
      <c r="R173" s="78" t="s">
        <v>5324</v>
      </c>
      <c r="S173" s="78"/>
      <c r="T173" s="78"/>
      <c r="U173" s="78"/>
      <c r="V173" s="78"/>
      <c r="W173" s="78"/>
      <c r="X173" s="78"/>
      <c r="Y173" s="78"/>
      <c r="Z173" s="78"/>
      <c r="AA173" s="78"/>
      <c r="AB173" s="78"/>
      <c r="AC173" s="78"/>
      <c r="AD173" s="78"/>
    </row>
    <row r="174" spans="1:30" ht="13.8">
      <c r="A174" s="40" t="s">
        <v>5325</v>
      </c>
      <c r="B174" s="22" t="s">
        <v>5326</v>
      </c>
      <c r="C174" s="22" t="s">
        <v>160</v>
      </c>
      <c r="D174" s="22" t="s">
        <v>157</v>
      </c>
      <c r="E174" s="22" t="s">
        <v>5327</v>
      </c>
      <c r="F174" s="38">
        <v>948762538</v>
      </c>
      <c r="G174" s="22" t="s">
        <v>5328</v>
      </c>
      <c r="H174" s="92" t="s">
        <v>73</v>
      </c>
      <c r="I174" s="92" t="s">
        <v>74</v>
      </c>
      <c r="J174" s="22"/>
      <c r="K174" s="22"/>
      <c r="L174" s="22"/>
      <c r="M174" s="22"/>
      <c r="N174" s="24"/>
      <c r="O174" s="22" t="s">
        <v>5188</v>
      </c>
      <c r="P174" s="24" t="s">
        <v>58</v>
      </c>
      <c r="Q174" s="22"/>
      <c r="R174" s="22"/>
      <c r="S174" s="22"/>
      <c r="T174" s="22"/>
      <c r="U174" s="22"/>
      <c r="V174" s="22"/>
      <c r="W174" s="22"/>
      <c r="X174" s="22"/>
      <c r="Y174" s="22"/>
      <c r="Z174" s="22"/>
      <c r="AA174" s="22"/>
      <c r="AB174" s="22"/>
      <c r="AC174" s="22"/>
      <c r="AD174" s="22"/>
    </row>
    <row r="175" spans="1:30" ht="13.8">
      <c r="A175" s="22" t="s">
        <v>1385</v>
      </c>
      <c r="B175" s="20" t="s">
        <v>5329</v>
      </c>
      <c r="C175" s="22" t="s">
        <v>5330</v>
      </c>
      <c r="D175" s="22" t="s">
        <v>82</v>
      </c>
      <c r="E175" s="22" t="s">
        <v>5331</v>
      </c>
      <c r="F175" s="38">
        <v>56958215099</v>
      </c>
      <c r="G175" s="22" t="s">
        <v>5332</v>
      </c>
      <c r="H175" s="22" t="s">
        <v>3450</v>
      </c>
      <c r="I175" s="22" t="s">
        <v>5333</v>
      </c>
      <c r="J175" s="22"/>
      <c r="K175" s="22"/>
      <c r="L175" s="22"/>
      <c r="M175" s="22"/>
      <c r="N175" s="24"/>
      <c r="O175" s="22"/>
      <c r="P175" s="24" t="s">
        <v>58</v>
      </c>
      <c r="Q175" s="22"/>
      <c r="R175" s="22"/>
      <c r="S175" s="22"/>
      <c r="T175" s="22"/>
      <c r="U175" s="22"/>
      <c r="V175" s="22"/>
      <c r="W175" s="22"/>
      <c r="X175" s="22"/>
      <c r="Y175" s="22"/>
      <c r="Z175" s="22"/>
      <c r="AA175" s="22"/>
      <c r="AB175" s="22"/>
      <c r="AC175" s="22"/>
      <c r="AD175" s="22"/>
    </row>
    <row r="176" spans="1:30" ht="13.8">
      <c r="A176" s="22" t="s">
        <v>167</v>
      </c>
      <c r="B176" s="22" t="s">
        <v>5334</v>
      </c>
      <c r="C176" s="22" t="s">
        <v>5335</v>
      </c>
      <c r="D176" s="22" t="s">
        <v>82</v>
      </c>
      <c r="E176" s="22" t="s">
        <v>5336</v>
      </c>
      <c r="F176" s="19">
        <v>56957344080</v>
      </c>
      <c r="G176" s="20" t="s">
        <v>5337</v>
      </c>
      <c r="H176" s="22" t="s">
        <v>3450</v>
      </c>
      <c r="I176" s="20" t="s">
        <v>5338</v>
      </c>
      <c r="J176" s="22"/>
      <c r="K176" s="22"/>
      <c r="L176" s="22"/>
      <c r="M176" s="22"/>
      <c r="N176" s="24"/>
      <c r="O176" s="22"/>
      <c r="P176" s="24" t="s">
        <v>58</v>
      </c>
      <c r="Q176" s="22"/>
      <c r="R176" s="22"/>
      <c r="S176" s="22"/>
      <c r="T176" s="22"/>
      <c r="U176" s="22"/>
      <c r="V176" s="22"/>
      <c r="W176" s="22"/>
      <c r="X176" s="22"/>
      <c r="Y176" s="22"/>
      <c r="Z176" s="22"/>
      <c r="AA176" s="22"/>
      <c r="AB176" s="22"/>
      <c r="AC176" s="22"/>
      <c r="AD176" s="22"/>
    </row>
    <row r="177" spans="1:30" ht="13.8">
      <c r="A177" s="22" t="s">
        <v>860</v>
      </c>
      <c r="B177" s="20" t="s">
        <v>5339</v>
      </c>
      <c r="C177" s="22" t="s">
        <v>509</v>
      </c>
      <c r="D177" s="22" t="s">
        <v>5340</v>
      </c>
      <c r="E177" s="114" t="s">
        <v>5341</v>
      </c>
      <c r="F177" s="19">
        <v>56975127222</v>
      </c>
      <c r="G177" s="20" t="s">
        <v>5342</v>
      </c>
      <c r="H177" s="22" t="s">
        <v>3450</v>
      </c>
      <c r="I177" s="22" t="s">
        <v>5343</v>
      </c>
      <c r="J177" s="22"/>
      <c r="K177" s="22"/>
      <c r="L177" s="22"/>
      <c r="M177" s="22"/>
      <c r="N177" s="24"/>
      <c r="O177" s="22"/>
      <c r="P177" s="24" t="s">
        <v>58</v>
      </c>
      <c r="Q177" s="22"/>
      <c r="R177" s="22"/>
      <c r="S177" s="22"/>
      <c r="T177" s="22"/>
      <c r="U177" s="22"/>
      <c r="V177" s="22"/>
      <c r="W177" s="22"/>
      <c r="X177" s="22"/>
      <c r="Y177" s="22"/>
      <c r="Z177" s="22"/>
      <c r="AA177" s="22"/>
      <c r="AB177" s="22"/>
      <c r="AC177" s="22"/>
      <c r="AD177" s="22"/>
    </row>
    <row r="178" spans="1:30" ht="13.8">
      <c r="A178" s="78" t="s">
        <v>5344</v>
      </c>
      <c r="B178" s="78" t="s">
        <v>5345</v>
      </c>
      <c r="C178" s="75" t="s">
        <v>3077</v>
      </c>
      <c r="D178" s="78" t="s">
        <v>5340</v>
      </c>
      <c r="E178" s="78" t="s">
        <v>5346</v>
      </c>
      <c r="F178" s="74">
        <v>56931813126</v>
      </c>
      <c r="G178" s="75" t="s">
        <v>5347</v>
      </c>
      <c r="H178" s="78" t="s">
        <v>3450</v>
      </c>
      <c r="I178" s="78" t="s">
        <v>3919</v>
      </c>
      <c r="J178" s="78"/>
      <c r="K178" s="78"/>
      <c r="L178" s="78"/>
      <c r="M178" s="78"/>
      <c r="N178" s="79"/>
      <c r="O178" s="78"/>
      <c r="P178" s="79" t="s">
        <v>58</v>
      </c>
      <c r="Q178" s="78"/>
      <c r="R178" s="78" t="s">
        <v>5348</v>
      </c>
      <c r="S178" s="78"/>
      <c r="T178" s="78"/>
      <c r="U178" s="78"/>
      <c r="V178" s="78"/>
      <c r="W178" s="78"/>
      <c r="X178" s="78"/>
      <c r="Y178" s="78"/>
      <c r="Z178" s="78"/>
      <c r="AA178" s="78"/>
      <c r="AB178" s="78"/>
      <c r="AC178" s="78"/>
      <c r="AD178" s="78"/>
    </row>
    <row r="179" spans="1:30" ht="13.8">
      <c r="A179" s="22" t="s">
        <v>1830</v>
      </c>
      <c r="B179" s="22" t="s">
        <v>1831</v>
      </c>
      <c r="C179" s="22" t="s">
        <v>5349</v>
      </c>
      <c r="D179" s="22" t="s">
        <v>82</v>
      </c>
      <c r="E179" s="22" t="s">
        <v>1832</v>
      </c>
      <c r="F179" s="22">
        <v>56988265042</v>
      </c>
      <c r="G179" s="22" t="s">
        <v>1832</v>
      </c>
      <c r="H179" s="22" t="s">
        <v>3450</v>
      </c>
      <c r="I179" s="22" t="s">
        <v>5350</v>
      </c>
      <c r="J179" s="22"/>
      <c r="K179" s="22"/>
      <c r="L179" s="22"/>
      <c r="M179" s="22"/>
      <c r="N179" s="24"/>
      <c r="O179" s="22"/>
      <c r="P179" s="24" t="s">
        <v>58</v>
      </c>
      <c r="Q179" s="22"/>
      <c r="R179" s="22"/>
      <c r="S179" s="22"/>
      <c r="T179" s="22"/>
      <c r="U179" s="22"/>
      <c r="V179" s="22"/>
      <c r="W179" s="22"/>
      <c r="X179" s="22"/>
      <c r="Y179" s="22"/>
      <c r="Z179" s="22"/>
      <c r="AA179" s="22"/>
      <c r="AB179" s="22"/>
      <c r="AC179" s="22"/>
      <c r="AD179" s="22"/>
    </row>
    <row r="180" spans="1:30" ht="13.8">
      <c r="A180" s="22" t="s">
        <v>3008</v>
      </c>
      <c r="B180" s="22" t="s">
        <v>5351</v>
      </c>
      <c r="C180" s="22" t="s">
        <v>4896</v>
      </c>
      <c r="D180" s="22" t="s">
        <v>82</v>
      </c>
      <c r="E180" s="22" t="s">
        <v>5352</v>
      </c>
      <c r="F180" s="22">
        <v>56967471777</v>
      </c>
      <c r="G180" s="22" t="s">
        <v>5352</v>
      </c>
      <c r="H180" s="22" t="s">
        <v>3450</v>
      </c>
      <c r="I180" s="22" t="s">
        <v>5353</v>
      </c>
      <c r="J180" s="22"/>
      <c r="K180" s="22"/>
      <c r="L180" s="22"/>
      <c r="M180" s="22"/>
      <c r="N180" s="24"/>
      <c r="O180" s="22"/>
      <c r="P180" s="24" t="s">
        <v>58</v>
      </c>
      <c r="Q180" s="22"/>
      <c r="R180" s="22"/>
      <c r="S180" s="22"/>
      <c r="T180" s="22"/>
      <c r="U180" s="22"/>
      <c r="V180" s="22"/>
      <c r="W180" s="22"/>
      <c r="X180" s="22"/>
      <c r="Y180" s="22"/>
      <c r="Z180" s="22"/>
      <c r="AA180" s="22"/>
      <c r="AB180" s="22"/>
      <c r="AC180" s="22"/>
      <c r="AD180" s="22"/>
    </row>
    <row r="181" spans="1:30" ht="13.8">
      <c r="A181" s="22" t="s">
        <v>2085</v>
      </c>
      <c r="B181" s="22" t="s">
        <v>2086</v>
      </c>
      <c r="C181" s="22" t="s">
        <v>611</v>
      </c>
      <c r="D181" s="22" t="s">
        <v>82</v>
      </c>
      <c r="E181" s="22" t="s">
        <v>2087</v>
      </c>
      <c r="F181" s="22">
        <v>56961259178</v>
      </c>
      <c r="G181" s="22" t="s">
        <v>2087</v>
      </c>
      <c r="H181" s="22" t="s">
        <v>3450</v>
      </c>
      <c r="I181" s="22" t="s">
        <v>4882</v>
      </c>
      <c r="J181" s="22"/>
      <c r="K181" s="22"/>
      <c r="L181" s="22"/>
      <c r="M181" s="22"/>
      <c r="N181" s="24"/>
      <c r="O181" s="22"/>
      <c r="P181" s="24" t="s">
        <v>58</v>
      </c>
      <c r="Q181" s="22"/>
      <c r="R181" s="22"/>
      <c r="S181" s="22"/>
      <c r="T181" s="22"/>
      <c r="U181" s="22"/>
      <c r="V181" s="22"/>
      <c r="W181" s="22"/>
      <c r="X181" s="22"/>
      <c r="Y181" s="22"/>
      <c r="Z181" s="22"/>
      <c r="AA181" s="22"/>
      <c r="AB181" s="22"/>
      <c r="AC181" s="22"/>
      <c r="AD181" s="22"/>
    </row>
    <row r="182" spans="1:30" ht="13.8">
      <c r="A182" s="22" t="s">
        <v>1142</v>
      </c>
      <c r="B182" s="22" t="s">
        <v>5354</v>
      </c>
      <c r="C182" s="22" t="s">
        <v>5355</v>
      </c>
      <c r="D182" s="22" t="s">
        <v>82</v>
      </c>
      <c r="E182" s="22" t="s">
        <v>5356</v>
      </c>
      <c r="F182" s="38">
        <v>56935561543</v>
      </c>
      <c r="G182" s="22" t="s">
        <v>5356</v>
      </c>
      <c r="H182" s="22" t="s">
        <v>3450</v>
      </c>
      <c r="I182" s="22" t="s">
        <v>5353</v>
      </c>
      <c r="J182" s="22"/>
      <c r="K182" s="22"/>
      <c r="L182" s="22"/>
      <c r="M182" s="22"/>
      <c r="N182" s="24"/>
      <c r="O182" s="22"/>
      <c r="P182" s="24" t="s">
        <v>58</v>
      </c>
      <c r="Q182" s="22"/>
      <c r="R182" s="22"/>
      <c r="S182" s="22"/>
      <c r="T182" s="22"/>
      <c r="U182" s="22"/>
      <c r="V182" s="22"/>
      <c r="W182" s="22"/>
      <c r="X182" s="22"/>
      <c r="Y182" s="22"/>
      <c r="Z182" s="22"/>
      <c r="AA182" s="22"/>
      <c r="AB182" s="22"/>
      <c r="AC182" s="22"/>
      <c r="AD182" s="22"/>
    </row>
    <row r="183" spans="1:30" ht="13.8">
      <c r="A183" s="64" t="s">
        <v>405</v>
      </c>
      <c r="B183" s="58" t="s">
        <v>5357</v>
      </c>
      <c r="C183" s="58" t="s">
        <v>311</v>
      </c>
      <c r="D183" s="58" t="s">
        <v>178</v>
      </c>
      <c r="E183" s="58" t="s">
        <v>5358</v>
      </c>
      <c r="F183" s="34">
        <v>56948025614</v>
      </c>
      <c r="G183" s="58" t="s">
        <v>5359</v>
      </c>
      <c r="H183" s="22" t="s">
        <v>3450</v>
      </c>
      <c r="I183" s="22" t="s">
        <v>5360</v>
      </c>
      <c r="J183" s="22"/>
      <c r="K183" s="22"/>
      <c r="L183" s="22"/>
      <c r="M183" s="22"/>
      <c r="N183" s="24"/>
      <c r="O183" s="22"/>
      <c r="P183" s="24" t="s">
        <v>58</v>
      </c>
      <c r="Q183" s="22"/>
      <c r="R183" s="22"/>
      <c r="S183" s="22"/>
      <c r="T183" s="22"/>
      <c r="U183" s="22"/>
      <c r="V183" s="22"/>
      <c r="W183" s="22"/>
      <c r="X183" s="22"/>
      <c r="Y183" s="22"/>
      <c r="Z183" s="22"/>
      <c r="AA183" s="22"/>
      <c r="AB183" s="22"/>
      <c r="AC183" s="22"/>
      <c r="AD183" s="22"/>
    </row>
    <row r="184" spans="1:30" ht="13.8">
      <c r="A184" s="22" t="s">
        <v>3174</v>
      </c>
      <c r="B184" s="22" t="s">
        <v>5361</v>
      </c>
      <c r="C184" s="22" t="s">
        <v>5362</v>
      </c>
      <c r="D184" s="22" t="s">
        <v>5362</v>
      </c>
      <c r="E184" s="22" t="s">
        <v>5363</v>
      </c>
      <c r="F184" s="38" t="s">
        <v>50</v>
      </c>
      <c r="G184" s="38" t="s">
        <v>50</v>
      </c>
      <c r="H184" s="22" t="s">
        <v>5364</v>
      </c>
      <c r="I184" s="22" t="s">
        <v>4241</v>
      </c>
      <c r="J184" s="22"/>
      <c r="K184" s="22"/>
      <c r="L184" s="22"/>
      <c r="M184" s="22"/>
      <c r="N184" s="24"/>
      <c r="O184" s="22"/>
      <c r="P184" s="24" t="s">
        <v>1824</v>
      </c>
      <c r="Q184" s="22"/>
      <c r="R184" s="22"/>
      <c r="S184" s="22"/>
      <c r="T184" s="22"/>
      <c r="U184" s="22"/>
      <c r="V184" s="22"/>
      <c r="W184" s="22"/>
      <c r="X184" s="22"/>
      <c r="Y184" s="22"/>
      <c r="Z184" s="22"/>
      <c r="AA184" s="22"/>
      <c r="AB184" s="22"/>
      <c r="AC184" s="22"/>
      <c r="AD184" s="22"/>
    </row>
    <row r="185" spans="1:30" ht="13.8">
      <c r="A185" s="22" t="s">
        <v>2108</v>
      </c>
      <c r="B185" s="58" t="s">
        <v>5365</v>
      </c>
      <c r="C185" s="58" t="s">
        <v>138</v>
      </c>
      <c r="D185" s="22" t="s">
        <v>82</v>
      </c>
      <c r="E185" s="22" t="s">
        <v>5366</v>
      </c>
      <c r="F185" s="38">
        <v>56950976331</v>
      </c>
      <c r="G185" s="22"/>
      <c r="H185" s="22" t="s">
        <v>3450</v>
      </c>
      <c r="I185" s="22" t="s">
        <v>5343</v>
      </c>
      <c r="J185" s="22"/>
      <c r="K185" s="22"/>
      <c r="L185" s="22"/>
      <c r="M185" s="22"/>
      <c r="N185" s="24"/>
      <c r="O185" s="22"/>
      <c r="P185" s="24" t="s">
        <v>58</v>
      </c>
      <c r="Q185" s="22"/>
      <c r="R185" s="22"/>
      <c r="S185" s="22"/>
      <c r="T185" s="22"/>
      <c r="U185" s="22"/>
      <c r="V185" s="22"/>
      <c r="W185" s="22"/>
      <c r="X185" s="22"/>
      <c r="Y185" s="22"/>
      <c r="Z185" s="22"/>
      <c r="AA185" s="22"/>
      <c r="AB185" s="22"/>
      <c r="AC185" s="22"/>
      <c r="AD185" s="22"/>
    </row>
    <row r="186" spans="1:30" ht="13.8">
      <c r="A186" s="22" t="s">
        <v>2582</v>
      </c>
      <c r="B186" s="22" t="s">
        <v>5367</v>
      </c>
      <c r="C186" s="22" t="s">
        <v>509</v>
      </c>
      <c r="D186" s="22" t="s">
        <v>5340</v>
      </c>
      <c r="E186" s="22" t="s">
        <v>5368</v>
      </c>
      <c r="F186" s="38">
        <v>56942700723</v>
      </c>
      <c r="G186" s="22"/>
      <c r="H186" s="22" t="s">
        <v>3450</v>
      </c>
      <c r="I186" s="20" t="s">
        <v>5338</v>
      </c>
      <c r="J186" s="22"/>
      <c r="K186" s="22"/>
      <c r="L186" s="22"/>
      <c r="M186" s="22"/>
      <c r="N186" s="24"/>
      <c r="O186" s="22"/>
      <c r="P186" s="24" t="s">
        <v>58</v>
      </c>
      <c r="Q186" s="22"/>
      <c r="R186" s="22"/>
      <c r="S186" s="22"/>
      <c r="T186" s="22"/>
      <c r="U186" s="22"/>
      <c r="V186" s="22"/>
      <c r="W186" s="22"/>
      <c r="X186" s="22"/>
      <c r="Y186" s="22"/>
      <c r="Z186" s="22"/>
      <c r="AA186" s="22"/>
      <c r="AB186" s="22"/>
      <c r="AC186" s="22"/>
      <c r="AD186" s="22"/>
    </row>
    <row r="187" spans="1:30" ht="13.8">
      <c r="A187" s="20" t="s">
        <v>962</v>
      </c>
      <c r="B187" s="22" t="s">
        <v>5369</v>
      </c>
      <c r="C187" s="22" t="s">
        <v>509</v>
      </c>
      <c r="D187" s="22" t="s">
        <v>5340</v>
      </c>
      <c r="E187" s="22" t="s">
        <v>5370</v>
      </c>
      <c r="F187" s="38">
        <v>56973794398</v>
      </c>
      <c r="G187" s="22"/>
      <c r="H187" s="22" t="s">
        <v>3450</v>
      </c>
      <c r="I187" s="20" t="s">
        <v>5338</v>
      </c>
      <c r="J187" s="22"/>
      <c r="K187" s="22"/>
      <c r="L187" s="22"/>
      <c r="M187" s="22"/>
      <c r="N187" s="24"/>
      <c r="O187" s="22"/>
      <c r="P187" s="24" t="s">
        <v>58</v>
      </c>
      <c r="Q187" s="22"/>
      <c r="R187" s="22"/>
      <c r="S187" s="22"/>
      <c r="T187" s="22"/>
      <c r="U187" s="22"/>
      <c r="V187" s="22"/>
      <c r="W187" s="22"/>
      <c r="X187" s="22"/>
      <c r="Y187" s="22"/>
      <c r="Z187" s="22"/>
      <c r="AA187" s="22"/>
      <c r="AB187" s="22"/>
      <c r="AC187" s="22"/>
      <c r="AD187" s="22"/>
    </row>
    <row r="188" spans="1:30" ht="13.8">
      <c r="A188" s="92" t="s">
        <v>2356</v>
      </c>
      <c r="B188" s="58" t="s">
        <v>5371</v>
      </c>
      <c r="C188" s="58" t="s">
        <v>5372</v>
      </c>
      <c r="D188" s="58" t="s">
        <v>295</v>
      </c>
      <c r="E188" s="58" t="s">
        <v>5373</v>
      </c>
      <c r="F188" s="38">
        <v>964945513</v>
      </c>
      <c r="G188" s="58" t="s">
        <v>5374</v>
      </c>
      <c r="H188" s="22" t="s">
        <v>3450</v>
      </c>
      <c r="I188" s="22" t="s">
        <v>4882</v>
      </c>
      <c r="J188" s="22"/>
      <c r="K188" s="22"/>
      <c r="L188" s="22"/>
      <c r="M188" s="22"/>
      <c r="N188" s="24"/>
      <c r="O188" s="22"/>
      <c r="P188" s="24" t="s">
        <v>58</v>
      </c>
      <c r="Q188" s="22"/>
      <c r="R188" s="22"/>
      <c r="S188" s="22"/>
      <c r="T188" s="22"/>
      <c r="U188" s="22"/>
      <c r="V188" s="22"/>
      <c r="W188" s="22"/>
      <c r="X188" s="22"/>
      <c r="Y188" s="22"/>
      <c r="Z188" s="22"/>
      <c r="AA188" s="22"/>
      <c r="AB188" s="22"/>
      <c r="AC188" s="22"/>
      <c r="AD188" s="22"/>
    </row>
    <row r="189" spans="1:30" ht="13.8">
      <c r="A189" s="40" t="s">
        <v>1644</v>
      </c>
      <c r="B189" s="58" t="s">
        <v>5375</v>
      </c>
      <c r="C189" s="58" t="s">
        <v>64</v>
      </c>
      <c r="D189" s="58" t="s">
        <v>65</v>
      </c>
      <c r="E189" s="58" t="s">
        <v>5376</v>
      </c>
      <c r="F189" s="40">
        <v>56931888518</v>
      </c>
      <c r="G189" s="58" t="s">
        <v>5377</v>
      </c>
      <c r="H189" s="22" t="s">
        <v>73</v>
      </c>
      <c r="I189" s="22" t="s">
        <v>5186</v>
      </c>
      <c r="J189" s="22"/>
      <c r="K189" s="22"/>
      <c r="L189" s="22"/>
      <c r="M189" s="22"/>
      <c r="N189" s="24"/>
      <c r="O189" s="22"/>
      <c r="P189" s="24" t="s">
        <v>58</v>
      </c>
      <c r="Q189" s="22"/>
      <c r="R189" s="22"/>
      <c r="S189" s="22"/>
      <c r="T189" s="22"/>
      <c r="U189" s="22"/>
      <c r="V189" s="22"/>
      <c r="W189" s="22"/>
      <c r="X189" s="22"/>
      <c r="Y189" s="22"/>
      <c r="Z189" s="22"/>
      <c r="AA189" s="22"/>
      <c r="AB189" s="22"/>
      <c r="AC189" s="22"/>
      <c r="AD189" s="22"/>
    </row>
    <row r="190" spans="1:30" ht="13.8">
      <c r="A190" s="22" t="s">
        <v>416</v>
      </c>
      <c r="B190" s="58" t="s">
        <v>2092</v>
      </c>
      <c r="C190" s="58" t="s">
        <v>156</v>
      </c>
      <c r="D190" s="22" t="s">
        <v>157</v>
      </c>
      <c r="E190" s="145" t="s">
        <v>2093</v>
      </c>
      <c r="F190" s="40">
        <v>56933181214</v>
      </c>
      <c r="G190" s="58" t="s">
        <v>2094</v>
      </c>
      <c r="H190" s="22" t="s">
        <v>73</v>
      </c>
      <c r="I190" s="22" t="s">
        <v>74</v>
      </c>
      <c r="J190" s="22"/>
      <c r="K190" s="22"/>
      <c r="L190" s="22"/>
      <c r="M190" s="22"/>
      <c r="N190" s="24"/>
      <c r="O190" s="22"/>
      <c r="P190" s="24" t="s">
        <v>58</v>
      </c>
      <c r="Q190" s="22"/>
      <c r="R190" s="22"/>
      <c r="S190" s="22"/>
      <c r="T190" s="22"/>
      <c r="U190" s="22"/>
      <c r="V190" s="22"/>
      <c r="W190" s="22"/>
      <c r="X190" s="22"/>
      <c r="Y190" s="22"/>
      <c r="Z190" s="22"/>
      <c r="AA190" s="22"/>
      <c r="AB190" s="22"/>
      <c r="AC190" s="22"/>
      <c r="AD190" s="22"/>
    </row>
    <row r="191" spans="1:30" ht="13.8">
      <c r="A191" s="22" t="s">
        <v>226</v>
      </c>
      <c r="B191" s="58" t="s">
        <v>5378</v>
      </c>
      <c r="C191" s="58" t="s">
        <v>627</v>
      </c>
      <c r="D191" s="58" t="s">
        <v>82</v>
      </c>
      <c r="E191" s="58" t="s">
        <v>5379</v>
      </c>
      <c r="F191" s="40">
        <v>56948094790</v>
      </c>
      <c r="G191" s="58" t="s">
        <v>5380</v>
      </c>
      <c r="H191" s="22" t="s">
        <v>73</v>
      </c>
      <c r="I191" s="22" t="s">
        <v>74</v>
      </c>
      <c r="J191" s="22"/>
      <c r="K191" s="22"/>
      <c r="L191" s="22"/>
      <c r="M191" s="22"/>
      <c r="N191" s="24"/>
      <c r="O191" s="22"/>
      <c r="P191" s="24" t="s">
        <v>58</v>
      </c>
      <c r="Q191" s="22"/>
      <c r="R191" s="22"/>
      <c r="S191" s="22"/>
      <c r="T191" s="22"/>
      <c r="U191" s="22"/>
      <c r="V191" s="22"/>
      <c r="W191" s="22"/>
      <c r="X191" s="22"/>
      <c r="Y191" s="22"/>
      <c r="Z191" s="22"/>
      <c r="AA191" s="22"/>
      <c r="AB191" s="22"/>
      <c r="AC191" s="22"/>
      <c r="AD191" s="22"/>
    </row>
    <row r="192" spans="1:30" ht="13.8">
      <c r="A192" s="22" t="s">
        <v>3976</v>
      </c>
      <c r="B192" s="22" t="s">
        <v>5381</v>
      </c>
      <c r="C192" s="22" t="s">
        <v>5355</v>
      </c>
      <c r="D192" s="58" t="s">
        <v>82</v>
      </c>
      <c r="E192" s="22" t="s">
        <v>5382</v>
      </c>
      <c r="F192" s="38">
        <v>56977057452</v>
      </c>
      <c r="G192" s="22"/>
      <c r="H192" s="22" t="s">
        <v>3450</v>
      </c>
      <c r="I192" s="22" t="s">
        <v>5350</v>
      </c>
      <c r="J192" s="22"/>
      <c r="K192" s="22"/>
      <c r="L192" s="22"/>
      <c r="M192" s="22"/>
      <c r="N192" s="24"/>
      <c r="O192" s="22"/>
      <c r="P192" s="24" t="s">
        <v>58</v>
      </c>
      <c r="Q192" s="22"/>
      <c r="R192" s="22"/>
      <c r="S192" s="22"/>
      <c r="T192" s="22"/>
      <c r="U192" s="22"/>
      <c r="V192" s="22"/>
      <c r="W192" s="22"/>
      <c r="X192" s="22"/>
      <c r="Y192" s="22"/>
      <c r="Z192" s="22"/>
      <c r="AA192" s="22"/>
      <c r="AB192" s="22"/>
      <c r="AC192" s="22"/>
      <c r="AD192" s="22"/>
    </row>
    <row r="193" spans="1:30" ht="13.8">
      <c r="A193" s="22" t="s">
        <v>3826</v>
      </c>
      <c r="B193" s="58" t="s">
        <v>5383</v>
      </c>
      <c r="C193" s="22" t="s">
        <v>5384</v>
      </c>
      <c r="D193" s="58" t="s">
        <v>295</v>
      </c>
      <c r="E193" s="22" t="s">
        <v>5385</v>
      </c>
      <c r="F193" s="22">
        <v>56977119413</v>
      </c>
      <c r="G193" s="22"/>
      <c r="H193" s="22" t="s">
        <v>3450</v>
      </c>
      <c r="I193" s="22" t="s">
        <v>4430</v>
      </c>
      <c r="J193" s="22"/>
      <c r="K193" s="22"/>
      <c r="L193" s="22"/>
      <c r="M193" s="22"/>
      <c r="N193" s="24"/>
      <c r="O193" s="22"/>
      <c r="P193" s="24" t="s">
        <v>1824</v>
      </c>
      <c r="Q193" s="22"/>
      <c r="R193" s="22"/>
      <c r="S193" s="22"/>
      <c r="T193" s="22"/>
      <c r="U193" s="22"/>
      <c r="V193" s="22"/>
      <c r="W193" s="22"/>
      <c r="X193" s="22"/>
      <c r="Y193" s="22"/>
      <c r="Z193" s="22"/>
      <c r="AA193" s="22"/>
      <c r="AB193" s="22"/>
      <c r="AC193" s="22"/>
      <c r="AD193" s="22"/>
    </row>
    <row r="194" spans="1:30" ht="13.8">
      <c r="A194" s="22" t="s">
        <v>1756</v>
      </c>
      <c r="B194" s="22" t="s">
        <v>5386</v>
      </c>
      <c r="C194" s="22" t="s">
        <v>5355</v>
      </c>
      <c r="D194" s="58" t="s">
        <v>82</v>
      </c>
      <c r="E194" s="22" t="s">
        <v>5387</v>
      </c>
      <c r="F194" s="22">
        <v>56977248783</v>
      </c>
      <c r="G194" s="22"/>
      <c r="H194" s="22" t="s">
        <v>3450</v>
      </c>
      <c r="I194" s="20" t="s">
        <v>5338</v>
      </c>
      <c r="J194" s="22"/>
      <c r="K194" s="22"/>
      <c r="L194" s="22"/>
      <c r="M194" s="22"/>
      <c r="N194" s="24"/>
      <c r="O194" s="22"/>
      <c r="P194" s="24" t="s">
        <v>58</v>
      </c>
      <c r="Q194" s="22"/>
      <c r="R194" s="22"/>
      <c r="S194" s="22"/>
      <c r="T194" s="22"/>
      <c r="U194" s="22"/>
      <c r="V194" s="22"/>
      <c r="W194" s="22"/>
      <c r="X194" s="22"/>
      <c r="Y194" s="22"/>
      <c r="Z194" s="22"/>
      <c r="AA194" s="22"/>
      <c r="AB194" s="22"/>
      <c r="AC194" s="22"/>
      <c r="AD194" s="22"/>
    </row>
    <row r="195" spans="1:30" ht="13.8">
      <c r="A195" s="22" t="s">
        <v>111</v>
      </c>
      <c r="B195" s="22" t="s">
        <v>5388</v>
      </c>
      <c r="C195" s="58" t="s">
        <v>104</v>
      </c>
      <c r="D195" s="22" t="s">
        <v>5389</v>
      </c>
      <c r="E195" s="22" t="s">
        <v>5390</v>
      </c>
      <c r="F195" s="38"/>
      <c r="G195" s="22"/>
      <c r="H195" s="22" t="s">
        <v>123</v>
      </c>
      <c r="I195" s="22" t="s">
        <v>109</v>
      </c>
      <c r="J195" s="22"/>
      <c r="K195" s="22"/>
      <c r="L195" s="22"/>
      <c r="M195" s="22"/>
      <c r="N195" s="24" t="s">
        <v>5391</v>
      </c>
      <c r="O195" s="22"/>
      <c r="P195" s="24" t="s">
        <v>58</v>
      </c>
      <c r="Q195" s="22"/>
      <c r="R195" s="22"/>
      <c r="S195" s="22"/>
      <c r="T195" s="22"/>
      <c r="U195" s="22"/>
      <c r="V195" s="22"/>
      <c r="W195" s="22"/>
      <c r="X195" s="22"/>
      <c r="Y195" s="22"/>
      <c r="Z195" s="22"/>
      <c r="AA195" s="22"/>
      <c r="AB195" s="22"/>
      <c r="AC195" s="22"/>
      <c r="AD195" s="22"/>
    </row>
    <row r="196" spans="1:30" ht="13.8">
      <c r="A196" s="22" t="s">
        <v>764</v>
      </c>
      <c r="B196" s="22" t="s">
        <v>5392</v>
      </c>
      <c r="C196" s="58" t="s">
        <v>104</v>
      </c>
      <c r="D196" s="22" t="s">
        <v>5389</v>
      </c>
      <c r="E196" s="22" t="s">
        <v>5393</v>
      </c>
      <c r="F196" s="38"/>
      <c r="G196" s="22"/>
      <c r="H196" s="22" t="s">
        <v>123</v>
      </c>
      <c r="I196" s="22" t="s">
        <v>109</v>
      </c>
      <c r="J196" s="22"/>
      <c r="K196" s="22"/>
      <c r="L196" s="22"/>
      <c r="M196" s="22"/>
      <c r="N196" s="24" t="s">
        <v>5391</v>
      </c>
      <c r="O196" s="22"/>
      <c r="P196" s="24" t="s">
        <v>58</v>
      </c>
      <c r="Q196" s="22"/>
      <c r="R196" s="22"/>
      <c r="S196" s="22"/>
      <c r="T196" s="22"/>
      <c r="U196" s="22"/>
      <c r="V196" s="22"/>
      <c r="W196" s="22"/>
      <c r="X196" s="22"/>
      <c r="Y196" s="22"/>
      <c r="Z196" s="22"/>
      <c r="AA196" s="22"/>
      <c r="AB196" s="22"/>
      <c r="AC196" s="22"/>
      <c r="AD196" s="22"/>
    </row>
    <row r="197" spans="1:30" ht="13.8">
      <c r="A197" s="40" t="s">
        <v>589</v>
      </c>
      <c r="B197" s="58" t="s">
        <v>5394</v>
      </c>
      <c r="C197" s="58" t="s">
        <v>160</v>
      </c>
      <c r="D197" s="58" t="s">
        <v>157</v>
      </c>
      <c r="E197" s="58" t="s">
        <v>5395</v>
      </c>
      <c r="F197" s="40">
        <v>56982173362</v>
      </c>
      <c r="G197" s="58" t="s">
        <v>5396</v>
      </c>
      <c r="H197" s="22" t="s">
        <v>73</v>
      </c>
      <c r="I197" s="22" t="s">
        <v>74</v>
      </c>
      <c r="J197" s="22"/>
      <c r="K197" s="22"/>
      <c r="L197" s="22"/>
      <c r="M197" s="22"/>
      <c r="N197" s="24"/>
      <c r="O197" s="22"/>
      <c r="P197" s="22"/>
      <c r="Q197" s="22"/>
      <c r="R197" s="22"/>
      <c r="S197" s="22"/>
      <c r="T197" s="22"/>
      <c r="U197" s="22"/>
      <c r="V197" s="22"/>
      <c r="W197" s="22"/>
      <c r="X197" s="22"/>
      <c r="Y197" s="22"/>
      <c r="Z197" s="22"/>
      <c r="AA197" s="22"/>
      <c r="AB197" s="22"/>
      <c r="AC197" s="22"/>
      <c r="AD197" s="22"/>
    </row>
    <row r="198" spans="1:30" ht="13.8">
      <c r="A198" s="22" t="s">
        <v>5397</v>
      </c>
      <c r="B198" s="22" t="s">
        <v>5398</v>
      </c>
      <c r="C198" s="22" t="s">
        <v>4992</v>
      </c>
      <c r="D198" s="58" t="s">
        <v>82</v>
      </c>
      <c r="E198" s="22" t="s">
        <v>5399</v>
      </c>
      <c r="F198" s="38">
        <v>56941204376</v>
      </c>
      <c r="G198" s="22"/>
      <c r="H198" s="22" t="s">
        <v>3450</v>
      </c>
      <c r="I198" s="22" t="s">
        <v>4389</v>
      </c>
      <c r="J198" s="22"/>
      <c r="K198" s="22"/>
      <c r="L198" s="22"/>
      <c r="M198" s="22"/>
      <c r="N198" s="24"/>
      <c r="O198" s="22"/>
      <c r="P198" s="22"/>
      <c r="Q198" s="22"/>
      <c r="R198" s="22"/>
      <c r="S198" s="22"/>
      <c r="T198" s="22"/>
      <c r="U198" s="22"/>
      <c r="V198" s="22"/>
      <c r="W198" s="22"/>
      <c r="X198" s="22"/>
      <c r="Y198" s="22"/>
      <c r="Z198" s="22"/>
      <c r="AA198" s="22"/>
      <c r="AB198" s="22"/>
      <c r="AC198" s="22"/>
      <c r="AD198" s="22"/>
    </row>
    <row r="199" spans="1:30" ht="13.8">
      <c r="A199" s="22"/>
      <c r="B199" s="22"/>
      <c r="C199" s="22"/>
      <c r="D199" s="22"/>
      <c r="E199" s="22"/>
      <c r="F199" s="38"/>
      <c r="G199" s="22"/>
      <c r="H199" s="22"/>
      <c r="I199" s="22"/>
      <c r="J199" s="22"/>
      <c r="K199" s="22"/>
      <c r="L199" s="22"/>
      <c r="M199" s="22"/>
      <c r="N199" s="24"/>
      <c r="O199" s="22"/>
      <c r="P199" s="22"/>
      <c r="Q199" s="22"/>
      <c r="R199" s="22"/>
      <c r="S199" s="22"/>
      <c r="T199" s="22"/>
      <c r="U199" s="22"/>
      <c r="V199" s="22"/>
      <c r="W199" s="22"/>
      <c r="X199" s="22"/>
      <c r="Y199" s="22"/>
      <c r="Z199" s="22"/>
      <c r="AA199" s="22"/>
      <c r="AB199" s="22"/>
      <c r="AC199" s="22"/>
      <c r="AD199" s="22"/>
    </row>
    <row r="200" spans="1:30" ht="13.8">
      <c r="A200" s="22"/>
      <c r="B200" s="22"/>
      <c r="C200" s="22"/>
      <c r="D200" s="22"/>
      <c r="E200" s="22"/>
      <c r="F200" s="38"/>
      <c r="G200" s="22"/>
      <c r="H200" s="22"/>
      <c r="I200" s="22"/>
      <c r="J200" s="22"/>
      <c r="K200" s="22"/>
      <c r="L200" s="22"/>
      <c r="M200" s="22"/>
      <c r="N200" s="24"/>
      <c r="O200" s="22"/>
      <c r="P200" s="22"/>
      <c r="Q200" s="22"/>
      <c r="R200" s="22"/>
      <c r="S200" s="22"/>
      <c r="T200" s="22"/>
      <c r="U200" s="22"/>
      <c r="V200" s="22"/>
      <c r="W200" s="22"/>
      <c r="X200" s="22"/>
      <c r="Y200" s="22"/>
      <c r="Z200" s="22"/>
      <c r="AA200" s="22"/>
      <c r="AB200" s="22"/>
      <c r="AC200" s="22"/>
      <c r="AD200" s="22"/>
    </row>
    <row r="201" spans="1:30" ht="13.8">
      <c r="A201" s="22"/>
      <c r="B201" s="22"/>
      <c r="C201" s="22"/>
      <c r="D201" s="22"/>
      <c r="E201" s="22"/>
      <c r="F201" s="38"/>
      <c r="G201" s="22"/>
      <c r="H201" s="22"/>
      <c r="I201" s="22"/>
      <c r="J201" s="22"/>
      <c r="K201" s="22"/>
      <c r="L201" s="22"/>
      <c r="M201" s="22"/>
      <c r="N201" s="24"/>
      <c r="O201" s="22"/>
      <c r="P201" s="22"/>
      <c r="Q201" s="22"/>
      <c r="R201" s="22"/>
      <c r="S201" s="22"/>
      <c r="T201" s="22"/>
      <c r="U201" s="22"/>
      <c r="V201" s="22"/>
      <c r="W201" s="22"/>
      <c r="X201" s="22"/>
      <c r="Y201" s="22"/>
      <c r="Z201" s="22"/>
      <c r="AA201" s="22"/>
      <c r="AB201" s="22"/>
      <c r="AC201" s="22"/>
      <c r="AD201" s="22"/>
    </row>
    <row r="202" spans="1:30" ht="13.8">
      <c r="A202" s="22"/>
      <c r="B202" s="22"/>
      <c r="C202" s="22"/>
      <c r="D202" s="22"/>
      <c r="E202" s="22"/>
      <c r="F202" s="38"/>
      <c r="G202" s="22"/>
      <c r="H202" s="22"/>
      <c r="I202" s="22"/>
      <c r="J202" s="22"/>
      <c r="K202" s="22"/>
      <c r="L202" s="22"/>
      <c r="M202" s="22"/>
      <c r="N202" s="24"/>
      <c r="O202" s="22"/>
      <c r="P202" s="22"/>
      <c r="Q202" s="22"/>
      <c r="R202" s="22"/>
      <c r="S202" s="22"/>
      <c r="T202" s="22"/>
      <c r="U202" s="22"/>
      <c r="V202" s="22"/>
      <c r="W202" s="22"/>
      <c r="X202" s="22"/>
      <c r="Y202" s="22"/>
      <c r="Z202" s="22"/>
      <c r="AA202" s="22"/>
      <c r="AB202" s="22"/>
      <c r="AC202" s="22"/>
      <c r="AD202" s="22"/>
    </row>
    <row r="203" spans="1:30" ht="13.8">
      <c r="A203" s="22"/>
      <c r="B203" s="22"/>
      <c r="C203" s="22"/>
      <c r="D203" s="22"/>
      <c r="E203" s="22"/>
      <c r="F203" s="38"/>
      <c r="G203" s="22"/>
      <c r="H203" s="22"/>
      <c r="I203" s="22"/>
      <c r="J203" s="22"/>
      <c r="K203" s="22"/>
      <c r="L203" s="22"/>
      <c r="M203" s="22"/>
      <c r="N203" s="24"/>
      <c r="O203" s="22"/>
      <c r="P203" s="22"/>
      <c r="Q203" s="22"/>
      <c r="R203" s="22"/>
      <c r="S203" s="22"/>
      <c r="T203" s="22"/>
      <c r="U203" s="22"/>
      <c r="V203" s="22"/>
      <c r="W203" s="22"/>
      <c r="X203" s="22"/>
      <c r="Y203" s="22"/>
      <c r="Z203" s="22"/>
      <c r="AA203" s="22"/>
      <c r="AB203" s="22"/>
      <c r="AC203" s="22"/>
      <c r="AD203" s="22"/>
    </row>
    <row r="204" spans="1:30" ht="13.8">
      <c r="A204" s="22"/>
      <c r="B204" s="22"/>
      <c r="C204" s="22"/>
      <c r="D204" s="22"/>
      <c r="E204" s="22"/>
      <c r="F204" s="38"/>
      <c r="G204" s="22"/>
      <c r="H204" s="22"/>
      <c r="I204" s="22"/>
      <c r="J204" s="22"/>
      <c r="K204" s="22"/>
      <c r="L204" s="22"/>
      <c r="M204" s="22"/>
      <c r="N204" s="24"/>
      <c r="O204" s="22"/>
      <c r="P204" s="22"/>
      <c r="Q204" s="22"/>
      <c r="R204" s="22"/>
      <c r="S204" s="22"/>
      <c r="T204" s="22"/>
      <c r="U204" s="22"/>
      <c r="V204" s="22"/>
      <c r="W204" s="22"/>
      <c r="X204" s="22"/>
      <c r="Y204" s="22"/>
      <c r="Z204" s="22"/>
      <c r="AA204" s="22"/>
      <c r="AB204" s="22"/>
      <c r="AC204" s="22"/>
      <c r="AD204" s="22"/>
    </row>
    <row r="205" spans="1:30" ht="13.8">
      <c r="A205" s="22"/>
      <c r="B205" s="22"/>
      <c r="C205" s="22"/>
      <c r="D205" s="22"/>
      <c r="E205" s="22"/>
      <c r="F205" s="38"/>
      <c r="G205" s="22"/>
      <c r="H205" s="22"/>
      <c r="I205" s="22"/>
      <c r="J205" s="22"/>
      <c r="K205" s="22"/>
      <c r="L205" s="22"/>
      <c r="M205" s="22"/>
      <c r="N205" s="24"/>
      <c r="O205" s="22"/>
      <c r="P205" s="22"/>
      <c r="Q205" s="22"/>
      <c r="R205" s="22"/>
      <c r="S205" s="22"/>
      <c r="T205" s="22"/>
      <c r="U205" s="22"/>
      <c r="V205" s="22"/>
      <c r="W205" s="22"/>
      <c r="X205" s="22"/>
      <c r="Y205" s="22"/>
      <c r="Z205" s="22"/>
      <c r="AA205" s="22"/>
      <c r="AB205" s="22"/>
      <c r="AC205" s="22"/>
      <c r="AD205" s="22"/>
    </row>
    <row r="206" spans="1:30" ht="13.8">
      <c r="A206" s="22"/>
      <c r="B206" s="22"/>
      <c r="C206" s="22"/>
      <c r="D206" s="22"/>
      <c r="E206" s="22"/>
      <c r="F206" s="38"/>
      <c r="G206" s="22"/>
      <c r="H206" s="22"/>
      <c r="I206" s="22"/>
      <c r="J206" s="22"/>
      <c r="K206" s="22"/>
      <c r="L206" s="22"/>
      <c r="M206" s="22"/>
      <c r="N206" s="24"/>
      <c r="O206" s="22"/>
      <c r="P206" s="22"/>
      <c r="Q206" s="22"/>
      <c r="R206" s="22"/>
      <c r="S206" s="22"/>
      <c r="T206" s="22"/>
      <c r="U206" s="22"/>
      <c r="V206" s="22"/>
      <c r="W206" s="22"/>
      <c r="X206" s="22"/>
      <c r="Y206" s="22"/>
      <c r="Z206" s="22"/>
      <c r="AA206" s="22"/>
      <c r="AB206" s="22"/>
      <c r="AC206" s="22"/>
      <c r="AD206" s="22"/>
    </row>
    <row r="207" spans="1:30" ht="13.8">
      <c r="A207" s="22"/>
      <c r="B207" s="22"/>
      <c r="C207" s="22"/>
      <c r="D207" s="22"/>
      <c r="E207" s="22"/>
      <c r="F207" s="38"/>
      <c r="G207" s="22"/>
      <c r="H207" s="22"/>
      <c r="I207" s="22"/>
      <c r="J207" s="22"/>
      <c r="K207" s="22"/>
      <c r="L207" s="22"/>
      <c r="M207" s="22"/>
      <c r="N207" s="24"/>
      <c r="O207" s="22"/>
      <c r="P207" s="22"/>
      <c r="Q207" s="22"/>
      <c r="R207" s="22"/>
      <c r="S207" s="22"/>
      <c r="T207" s="22"/>
      <c r="U207" s="22"/>
      <c r="V207" s="22"/>
      <c r="W207" s="22"/>
      <c r="X207" s="22"/>
      <c r="Y207" s="22"/>
      <c r="Z207" s="22"/>
      <c r="AA207" s="22"/>
      <c r="AB207" s="22"/>
      <c r="AC207" s="22"/>
      <c r="AD207" s="22"/>
    </row>
    <row r="208" spans="1:30" ht="13.8">
      <c r="A208" s="22"/>
      <c r="B208" s="22"/>
      <c r="C208" s="22"/>
      <c r="D208" s="22"/>
      <c r="E208" s="22"/>
      <c r="F208" s="38"/>
      <c r="G208" s="22"/>
      <c r="H208" s="22"/>
      <c r="I208" s="22"/>
      <c r="J208" s="22"/>
      <c r="K208" s="22"/>
      <c r="L208" s="22"/>
      <c r="M208" s="22"/>
      <c r="N208" s="24"/>
      <c r="O208" s="22"/>
      <c r="P208" s="22"/>
      <c r="Q208" s="22"/>
      <c r="R208" s="22"/>
      <c r="S208" s="22"/>
      <c r="T208" s="22"/>
      <c r="U208" s="22"/>
      <c r="V208" s="22"/>
      <c r="W208" s="22"/>
      <c r="X208" s="22"/>
      <c r="Y208" s="22"/>
      <c r="Z208" s="22"/>
      <c r="AA208" s="22"/>
      <c r="AB208" s="22"/>
      <c r="AC208" s="22"/>
      <c r="AD208" s="22"/>
    </row>
    <row r="209" spans="1:30" ht="13.8">
      <c r="A209" s="22"/>
      <c r="B209" s="22"/>
      <c r="C209" s="22"/>
      <c r="D209" s="22"/>
      <c r="E209" s="22"/>
      <c r="F209" s="38"/>
      <c r="G209" s="22"/>
      <c r="H209" s="22"/>
      <c r="I209" s="22"/>
      <c r="J209" s="22"/>
      <c r="K209" s="22"/>
      <c r="L209" s="22"/>
      <c r="M209" s="22"/>
      <c r="N209" s="24"/>
      <c r="O209" s="22"/>
      <c r="P209" s="22"/>
      <c r="Q209" s="22"/>
      <c r="R209" s="22"/>
      <c r="S209" s="22"/>
      <c r="T209" s="22"/>
      <c r="U209" s="22"/>
      <c r="V209" s="22"/>
      <c r="W209" s="22"/>
      <c r="X209" s="22"/>
      <c r="Y209" s="22"/>
      <c r="Z209" s="22"/>
      <c r="AA209" s="22"/>
      <c r="AB209" s="22"/>
      <c r="AC209" s="22"/>
      <c r="AD209" s="22"/>
    </row>
    <row r="210" spans="1:30" ht="13.8">
      <c r="A210" s="22"/>
      <c r="B210" s="22"/>
      <c r="C210" s="22"/>
      <c r="D210" s="22"/>
      <c r="E210" s="22"/>
      <c r="F210" s="38"/>
      <c r="G210" s="22"/>
      <c r="H210" s="22"/>
      <c r="I210" s="22"/>
      <c r="J210" s="22"/>
      <c r="K210" s="22"/>
      <c r="L210" s="22"/>
      <c r="M210" s="22"/>
      <c r="N210" s="24"/>
      <c r="O210" s="22"/>
      <c r="P210" s="22"/>
      <c r="Q210" s="22"/>
      <c r="R210" s="22"/>
      <c r="S210" s="22"/>
      <c r="T210" s="22"/>
      <c r="U210" s="22"/>
      <c r="V210" s="22"/>
      <c r="W210" s="22"/>
      <c r="X210" s="22"/>
      <c r="Y210" s="22"/>
      <c r="Z210" s="22"/>
      <c r="AA210" s="22"/>
      <c r="AB210" s="22"/>
      <c r="AC210" s="22"/>
      <c r="AD210" s="22"/>
    </row>
    <row r="211" spans="1:30" ht="13.8">
      <c r="A211" s="22"/>
      <c r="B211" s="22"/>
      <c r="C211" s="22"/>
      <c r="D211" s="22"/>
      <c r="E211" s="22"/>
      <c r="F211" s="38"/>
      <c r="G211" s="22"/>
      <c r="H211" s="22"/>
      <c r="I211" s="22"/>
      <c r="J211" s="22"/>
      <c r="K211" s="22"/>
      <c r="L211" s="22"/>
      <c r="M211" s="22"/>
      <c r="N211" s="24"/>
      <c r="O211" s="22"/>
      <c r="P211" s="22"/>
      <c r="Q211" s="22"/>
      <c r="R211" s="22"/>
      <c r="S211" s="22"/>
      <c r="T211" s="22"/>
      <c r="U211" s="22"/>
      <c r="V211" s="22"/>
      <c r="W211" s="22"/>
      <c r="X211" s="22"/>
      <c r="Y211" s="22"/>
      <c r="Z211" s="22"/>
      <c r="AA211" s="22"/>
      <c r="AB211" s="22"/>
      <c r="AC211" s="22"/>
      <c r="AD211" s="22"/>
    </row>
    <row r="212" spans="1:30" ht="13.8">
      <c r="A212" s="22"/>
      <c r="B212" s="22"/>
      <c r="C212" s="22"/>
      <c r="D212" s="22"/>
      <c r="E212" s="22"/>
      <c r="F212" s="38"/>
      <c r="G212" s="22"/>
      <c r="H212" s="22"/>
      <c r="I212" s="22"/>
      <c r="J212" s="22"/>
      <c r="K212" s="22"/>
      <c r="L212" s="22"/>
      <c r="M212" s="22"/>
      <c r="N212" s="24"/>
      <c r="O212" s="22"/>
      <c r="P212" s="22"/>
      <c r="Q212" s="22"/>
      <c r="R212" s="22"/>
      <c r="S212" s="22"/>
      <c r="T212" s="22"/>
      <c r="U212" s="22"/>
      <c r="V212" s="22"/>
      <c r="W212" s="22"/>
      <c r="X212" s="22"/>
      <c r="Y212" s="22"/>
      <c r="Z212" s="22"/>
      <c r="AA212" s="22"/>
      <c r="AB212" s="22"/>
      <c r="AC212" s="22"/>
      <c r="AD212" s="22"/>
    </row>
    <row r="213" spans="1:30" ht="13.8">
      <c r="A213" s="22"/>
      <c r="B213" s="22"/>
      <c r="C213" s="22"/>
      <c r="D213" s="22"/>
      <c r="E213" s="22"/>
      <c r="F213" s="38"/>
      <c r="G213" s="22"/>
      <c r="H213" s="22"/>
      <c r="I213" s="22"/>
      <c r="J213" s="22"/>
      <c r="K213" s="22"/>
      <c r="L213" s="22"/>
      <c r="M213" s="22"/>
      <c r="N213" s="24"/>
      <c r="O213" s="22"/>
      <c r="P213" s="22"/>
      <c r="Q213" s="22"/>
      <c r="R213" s="22"/>
      <c r="S213" s="22"/>
      <c r="T213" s="22"/>
      <c r="U213" s="22"/>
      <c r="V213" s="22"/>
      <c r="W213" s="22"/>
      <c r="X213" s="22"/>
      <c r="Y213" s="22"/>
      <c r="Z213" s="22"/>
      <c r="AA213" s="22"/>
      <c r="AB213" s="22"/>
      <c r="AC213" s="22"/>
      <c r="AD213" s="22"/>
    </row>
    <row r="214" spans="1:30" ht="13.8">
      <c r="A214" s="22"/>
      <c r="B214" s="22"/>
      <c r="C214" s="22"/>
      <c r="D214" s="22"/>
      <c r="E214" s="22"/>
      <c r="F214" s="38"/>
      <c r="G214" s="22"/>
      <c r="H214" s="22"/>
      <c r="I214" s="22"/>
      <c r="J214" s="22"/>
      <c r="K214" s="22"/>
      <c r="L214" s="22"/>
      <c r="M214" s="22"/>
      <c r="N214" s="24"/>
      <c r="O214" s="22"/>
      <c r="P214" s="22"/>
      <c r="Q214" s="22"/>
      <c r="R214" s="22"/>
      <c r="S214" s="22"/>
      <c r="T214" s="22"/>
      <c r="U214" s="22"/>
      <c r="V214" s="22"/>
      <c r="W214" s="22"/>
      <c r="X214" s="22"/>
      <c r="Y214" s="22"/>
      <c r="Z214" s="22"/>
      <c r="AA214" s="22"/>
      <c r="AB214" s="22"/>
      <c r="AC214" s="22"/>
      <c r="AD214" s="22"/>
    </row>
    <row r="215" spans="1:30" ht="13.8">
      <c r="A215" s="22"/>
      <c r="B215" s="22"/>
      <c r="C215" s="22"/>
      <c r="D215" s="22"/>
      <c r="E215" s="22"/>
      <c r="F215" s="38"/>
      <c r="G215" s="22"/>
      <c r="H215" s="22"/>
      <c r="I215" s="22"/>
      <c r="J215" s="22"/>
      <c r="K215" s="22"/>
      <c r="L215" s="22"/>
      <c r="M215" s="22"/>
      <c r="N215" s="24"/>
      <c r="O215" s="22"/>
      <c r="P215" s="22"/>
      <c r="Q215" s="22"/>
      <c r="R215" s="22"/>
      <c r="S215" s="22"/>
      <c r="T215" s="22"/>
      <c r="U215" s="22"/>
      <c r="V215" s="22"/>
      <c r="W215" s="22"/>
      <c r="X215" s="22"/>
      <c r="Y215" s="22"/>
      <c r="Z215" s="22"/>
      <c r="AA215" s="22"/>
      <c r="AB215" s="22"/>
      <c r="AC215" s="22"/>
      <c r="AD215" s="22"/>
    </row>
    <row r="216" spans="1:30" ht="13.8">
      <c r="A216" s="22"/>
      <c r="B216" s="22"/>
      <c r="C216" s="22"/>
      <c r="D216" s="22"/>
      <c r="E216" s="22"/>
      <c r="F216" s="38"/>
      <c r="G216" s="22"/>
      <c r="H216" s="22"/>
      <c r="I216" s="22"/>
      <c r="J216" s="22"/>
      <c r="K216" s="22"/>
      <c r="L216" s="22"/>
      <c r="M216" s="22"/>
      <c r="N216" s="24"/>
      <c r="O216" s="22"/>
      <c r="P216" s="22"/>
      <c r="Q216" s="22"/>
      <c r="R216" s="22"/>
      <c r="S216" s="22"/>
      <c r="T216" s="22"/>
      <c r="U216" s="22"/>
      <c r="V216" s="22"/>
      <c r="W216" s="22"/>
      <c r="X216" s="22"/>
      <c r="Y216" s="22"/>
      <c r="Z216" s="22"/>
      <c r="AA216" s="22"/>
      <c r="AB216" s="22"/>
      <c r="AC216" s="22"/>
      <c r="AD216" s="22"/>
    </row>
    <row r="217" spans="1:30" ht="13.8">
      <c r="A217" s="22"/>
      <c r="B217" s="22"/>
      <c r="C217" s="22"/>
      <c r="D217" s="22"/>
      <c r="E217" s="22"/>
      <c r="F217" s="38"/>
      <c r="G217" s="22"/>
      <c r="H217" s="22"/>
      <c r="I217" s="22"/>
      <c r="J217" s="22"/>
      <c r="K217" s="22"/>
      <c r="L217" s="22"/>
      <c r="M217" s="22"/>
      <c r="N217" s="24"/>
      <c r="O217" s="22"/>
      <c r="P217" s="22"/>
      <c r="Q217" s="22"/>
      <c r="R217" s="22"/>
      <c r="S217" s="22"/>
      <c r="T217" s="22"/>
      <c r="U217" s="22"/>
      <c r="V217" s="22"/>
      <c r="W217" s="22"/>
      <c r="X217" s="22"/>
      <c r="Y217" s="22"/>
      <c r="Z217" s="22"/>
      <c r="AA217" s="22"/>
      <c r="AB217" s="22"/>
      <c r="AC217" s="22"/>
      <c r="AD217" s="22"/>
    </row>
    <row r="218" spans="1:30" ht="13.8">
      <c r="A218" s="22"/>
      <c r="B218" s="22"/>
      <c r="C218" s="22"/>
      <c r="D218" s="22"/>
      <c r="E218" s="22"/>
      <c r="F218" s="38"/>
      <c r="G218" s="22"/>
      <c r="H218" s="22"/>
      <c r="I218" s="22"/>
      <c r="J218" s="22"/>
      <c r="K218" s="22"/>
      <c r="L218" s="22"/>
      <c r="M218" s="22"/>
      <c r="N218" s="24"/>
      <c r="O218" s="22"/>
      <c r="P218" s="22"/>
      <c r="Q218" s="22"/>
      <c r="R218" s="22"/>
      <c r="S218" s="22"/>
      <c r="T218" s="22"/>
      <c r="U218" s="22"/>
      <c r="V218" s="22"/>
      <c r="W218" s="22"/>
      <c r="X218" s="22"/>
      <c r="Y218" s="22"/>
      <c r="Z218" s="22"/>
      <c r="AA218" s="22"/>
      <c r="AB218" s="22"/>
      <c r="AC218" s="22"/>
      <c r="AD218" s="22"/>
    </row>
    <row r="219" spans="1:30" ht="13.8">
      <c r="A219" s="22"/>
      <c r="B219" s="22"/>
      <c r="C219" s="22"/>
      <c r="D219" s="22"/>
      <c r="E219" s="22"/>
      <c r="F219" s="38"/>
      <c r="G219" s="22"/>
      <c r="H219" s="22"/>
      <c r="I219" s="22"/>
      <c r="J219" s="22"/>
      <c r="K219" s="22"/>
      <c r="L219" s="22"/>
      <c r="M219" s="22"/>
      <c r="N219" s="24"/>
      <c r="O219" s="22"/>
      <c r="P219" s="22"/>
      <c r="Q219" s="22"/>
      <c r="R219" s="22"/>
      <c r="S219" s="22"/>
      <c r="T219" s="22"/>
      <c r="U219" s="22"/>
      <c r="V219" s="22"/>
      <c r="W219" s="22"/>
      <c r="X219" s="22"/>
      <c r="Y219" s="22"/>
      <c r="Z219" s="22"/>
      <c r="AA219" s="22"/>
      <c r="AB219" s="22"/>
      <c r="AC219" s="22"/>
      <c r="AD219" s="22"/>
    </row>
    <row r="220" spans="1:30" ht="13.8">
      <c r="A220" s="22"/>
      <c r="B220" s="22"/>
      <c r="C220" s="22"/>
      <c r="D220" s="22"/>
      <c r="E220" s="22"/>
      <c r="F220" s="38"/>
      <c r="G220" s="22"/>
      <c r="H220" s="22"/>
      <c r="I220" s="22"/>
      <c r="J220" s="22"/>
      <c r="K220" s="22"/>
      <c r="L220" s="22"/>
      <c r="M220" s="22"/>
      <c r="N220" s="24"/>
      <c r="O220" s="22"/>
      <c r="P220" s="22"/>
      <c r="Q220" s="22"/>
      <c r="R220" s="22"/>
      <c r="S220" s="22"/>
      <c r="T220" s="22"/>
      <c r="U220" s="22"/>
      <c r="V220" s="22"/>
      <c r="W220" s="22"/>
      <c r="X220" s="22"/>
      <c r="Y220" s="22"/>
      <c r="Z220" s="22"/>
      <c r="AA220" s="22"/>
      <c r="AB220" s="22"/>
      <c r="AC220" s="22"/>
      <c r="AD220" s="22"/>
    </row>
    <row r="221" spans="1:30" ht="13.8">
      <c r="A221" s="22"/>
      <c r="B221" s="22"/>
      <c r="C221" s="22"/>
      <c r="D221" s="22"/>
      <c r="E221" s="22"/>
      <c r="F221" s="38"/>
      <c r="G221" s="22"/>
      <c r="H221" s="22"/>
      <c r="I221" s="22"/>
      <c r="J221" s="22"/>
      <c r="K221" s="22"/>
      <c r="L221" s="22"/>
      <c r="M221" s="22"/>
      <c r="N221" s="24"/>
      <c r="O221" s="22"/>
      <c r="P221" s="22"/>
      <c r="Q221" s="22"/>
      <c r="R221" s="22"/>
      <c r="S221" s="22"/>
      <c r="T221" s="22"/>
      <c r="U221" s="22"/>
      <c r="V221" s="22"/>
      <c r="W221" s="22"/>
      <c r="X221" s="22"/>
      <c r="Y221" s="22"/>
      <c r="Z221" s="22"/>
      <c r="AA221" s="22"/>
      <c r="AB221" s="22"/>
      <c r="AC221" s="22"/>
      <c r="AD221" s="22"/>
    </row>
    <row r="222" spans="1:30" ht="13.8">
      <c r="A222" s="22"/>
      <c r="B222" s="22"/>
      <c r="C222" s="22"/>
      <c r="D222" s="22"/>
      <c r="E222" s="22"/>
      <c r="F222" s="38"/>
      <c r="G222" s="22"/>
      <c r="H222" s="22"/>
      <c r="I222" s="22"/>
      <c r="J222" s="22"/>
      <c r="K222" s="22"/>
      <c r="L222" s="22"/>
      <c r="M222" s="22"/>
      <c r="N222" s="24"/>
      <c r="O222" s="22"/>
      <c r="P222" s="22"/>
      <c r="Q222" s="22"/>
      <c r="R222" s="22"/>
      <c r="S222" s="22"/>
      <c r="T222" s="22"/>
      <c r="U222" s="22"/>
      <c r="V222" s="22"/>
      <c r="W222" s="22"/>
      <c r="X222" s="22"/>
      <c r="Y222" s="22"/>
      <c r="Z222" s="22"/>
      <c r="AA222" s="22"/>
      <c r="AB222" s="22"/>
      <c r="AC222" s="22"/>
      <c r="AD222" s="22"/>
    </row>
    <row r="223" spans="1:30" ht="13.8">
      <c r="A223" s="22"/>
      <c r="B223" s="22"/>
      <c r="C223" s="22"/>
      <c r="D223" s="22"/>
      <c r="E223" s="22"/>
      <c r="F223" s="38"/>
      <c r="G223" s="22"/>
      <c r="H223" s="22"/>
      <c r="I223" s="22"/>
      <c r="J223" s="22"/>
      <c r="K223" s="22"/>
      <c r="L223" s="22"/>
      <c r="M223" s="22"/>
      <c r="N223" s="24"/>
      <c r="O223" s="22"/>
      <c r="P223" s="22"/>
      <c r="Q223" s="22"/>
      <c r="R223" s="22"/>
      <c r="S223" s="22"/>
      <c r="T223" s="22"/>
      <c r="U223" s="22"/>
      <c r="V223" s="22"/>
      <c r="W223" s="22"/>
      <c r="X223" s="22"/>
      <c r="Y223" s="22"/>
      <c r="Z223" s="22"/>
      <c r="AA223" s="22"/>
      <c r="AB223" s="22"/>
      <c r="AC223" s="22"/>
      <c r="AD223" s="22"/>
    </row>
    <row r="224" spans="1:30" ht="13.8">
      <c r="A224" s="22"/>
      <c r="B224" s="22"/>
      <c r="C224" s="22"/>
      <c r="D224" s="22"/>
      <c r="E224" s="22"/>
      <c r="F224" s="38"/>
      <c r="G224" s="22"/>
      <c r="H224" s="22"/>
      <c r="I224" s="22"/>
      <c r="J224" s="22"/>
      <c r="K224" s="22"/>
      <c r="L224" s="22"/>
      <c r="M224" s="22"/>
      <c r="N224" s="24"/>
      <c r="O224" s="22"/>
      <c r="P224" s="22"/>
      <c r="Q224" s="22"/>
      <c r="R224" s="22"/>
      <c r="S224" s="22"/>
      <c r="T224" s="22"/>
      <c r="U224" s="22"/>
      <c r="V224" s="22"/>
      <c r="W224" s="22"/>
      <c r="X224" s="22"/>
      <c r="Y224" s="22"/>
      <c r="Z224" s="22"/>
      <c r="AA224" s="22"/>
      <c r="AB224" s="22"/>
      <c r="AC224" s="22"/>
      <c r="AD224" s="22"/>
    </row>
    <row r="225" spans="1:30" ht="13.8">
      <c r="A225" s="22"/>
      <c r="B225" s="22"/>
      <c r="C225" s="22"/>
      <c r="D225" s="22"/>
      <c r="E225" s="22"/>
      <c r="F225" s="38"/>
      <c r="G225" s="22"/>
      <c r="H225" s="22"/>
      <c r="I225" s="22"/>
      <c r="J225" s="22"/>
      <c r="K225" s="22"/>
      <c r="L225" s="22"/>
      <c r="M225" s="22"/>
      <c r="N225" s="24"/>
      <c r="O225" s="22"/>
      <c r="P225" s="22"/>
      <c r="Q225" s="22"/>
      <c r="R225" s="22"/>
      <c r="S225" s="22"/>
      <c r="T225" s="22"/>
      <c r="U225" s="22"/>
      <c r="V225" s="22"/>
      <c r="W225" s="22"/>
      <c r="X225" s="22"/>
      <c r="Y225" s="22"/>
      <c r="Z225" s="22"/>
      <c r="AA225" s="22"/>
      <c r="AB225" s="22"/>
      <c r="AC225" s="22"/>
      <c r="AD225" s="22"/>
    </row>
    <row r="226" spans="1:30" ht="13.8">
      <c r="A226" s="22"/>
      <c r="B226" s="22"/>
      <c r="C226" s="22"/>
      <c r="D226" s="22"/>
      <c r="E226" s="22"/>
      <c r="F226" s="38"/>
      <c r="G226" s="22"/>
      <c r="H226" s="22"/>
      <c r="I226" s="22"/>
      <c r="J226" s="22"/>
      <c r="K226" s="22"/>
      <c r="L226" s="22"/>
      <c r="M226" s="22"/>
      <c r="N226" s="24"/>
      <c r="O226" s="22"/>
      <c r="P226" s="22"/>
      <c r="Q226" s="22"/>
      <c r="R226" s="22"/>
      <c r="S226" s="22"/>
      <c r="T226" s="22"/>
      <c r="U226" s="22"/>
      <c r="V226" s="22"/>
      <c r="W226" s="22"/>
      <c r="X226" s="22"/>
      <c r="Y226" s="22"/>
      <c r="Z226" s="22"/>
      <c r="AA226" s="22"/>
      <c r="AB226" s="22"/>
      <c r="AC226" s="22"/>
      <c r="AD226" s="22"/>
    </row>
    <row r="227" spans="1:30" ht="13.8">
      <c r="A227" s="22"/>
      <c r="B227" s="22"/>
      <c r="C227" s="22"/>
      <c r="D227" s="22"/>
      <c r="E227" s="22"/>
      <c r="F227" s="38"/>
      <c r="G227" s="22"/>
      <c r="H227" s="22"/>
      <c r="I227" s="22"/>
      <c r="J227" s="22"/>
      <c r="K227" s="22"/>
      <c r="L227" s="22"/>
      <c r="M227" s="22"/>
      <c r="N227" s="24"/>
      <c r="O227" s="22"/>
      <c r="P227" s="22"/>
      <c r="Q227" s="22"/>
      <c r="R227" s="22"/>
      <c r="S227" s="22"/>
      <c r="T227" s="22"/>
      <c r="U227" s="22"/>
      <c r="V227" s="22"/>
      <c r="W227" s="22"/>
      <c r="X227" s="22"/>
      <c r="Y227" s="22"/>
      <c r="Z227" s="22"/>
      <c r="AA227" s="22"/>
      <c r="AB227" s="22"/>
      <c r="AC227" s="22"/>
      <c r="AD227" s="22"/>
    </row>
    <row r="228" spans="1:30" ht="13.8">
      <c r="A228" s="22"/>
      <c r="B228" s="22"/>
      <c r="C228" s="22"/>
      <c r="D228" s="22"/>
      <c r="E228" s="22"/>
      <c r="F228" s="38"/>
      <c r="G228" s="22"/>
      <c r="H228" s="22"/>
      <c r="I228" s="22"/>
      <c r="J228" s="22"/>
      <c r="K228" s="22"/>
      <c r="L228" s="22"/>
      <c r="M228" s="22"/>
      <c r="N228" s="24"/>
      <c r="O228" s="22"/>
      <c r="P228" s="22"/>
      <c r="Q228" s="22"/>
      <c r="R228" s="22"/>
      <c r="S228" s="22"/>
      <c r="T228" s="22"/>
      <c r="U228" s="22"/>
      <c r="V228" s="22"/>
      <c r="W228" s="22"/>
      <c r="X228" s="22"/>
      <c r="Y228" s="22"/>
      <c r="Z228" s="22"/>
      <c r="AA228" s="22"/>
      <c r="AB228" s="22"/>
      <c r="AC228" s="22"/>
      <c r="AD228" s="22"/>
    </row>
    <row r="229" spans="1:30" ht="13.8">
      <c r="A229" s="22"/>
      <c r="B229" s="22"/>
      <c r="C229" s="22"/>
      <c r="D229" s="22"/>
      <c r="E229" s="22"/>
      <c r="F229" s="38"/>
      <c r="G229" s="22"/>
      <c r="H229" s="22"/>
      <c r="I229" s="22"/>
      <c r="J229" s="22"/>
      <c r="K229" s="22"/>
      <c r="L229" s="22"/>
      <c r="M229" s="22"/>
      <c r="N229" s="24"/>
      <c r="O229" s="22"/>
      <c r="P229" s="22"/>
      <c r="Q229" s="22"/>
      <c r="R229" s="22"/>
      <c r="S229" s="22"/>
      <c r="T229" s="22"/>
      <c r="U229" s="22"/>
      <c r="V229" s="22"/>
      <c r="W229" s="22"/>
      <c r="X229" s="22"/>
      <c r="Y229" s="22"/>
      <c r="Z229" s="22"/>
      <c r="AA229" s="22"/>
      <c r="AB229" s="22"/>
      <c r="AC229" s="22"/>
      <c r="AD229" s="22"/>
    </row>
    <row r="230" spans="1:30" ht="13.8">
      <c r="A230" s="22"/>
      <c r="B230" s="22"/>
      <c r="C230" s="22"/>
      <c r="D230" s="22"/>
      <c r="E230" s="22"/>
      <c r="F230" s="38"/>
      <c r="G230" s="22"/>
      <c r="H230" s="22"/>
      <c r="I230" s="22"/>
      <c r="J230" s="22"/>
      <c r="K230" s="22"/>
      <c r="L230" s="22"/>
      <c r="M230" s="22"/>
      <c r="N230" s="24"/>
      <c r="O230" s="22"/>
      <c r="P230" s="22"/>
      <c r="Q230" s="22"/>
      <c r="R230" s="22"/>
      <c r="S230" s="22"/>
      <c r="T230" s="22"/>
      <c r="U230" s="22"/>
      <c r="V230" s="22"/>
      <c r="W230" s="22"/>
      <c r="X230" s="22"/>
      <c r="Y230" s="22"/>
      <c r="Z230" s="22"/>
      <c r="AA230" s="22"/>
      <c r="AB230" s="22"/>
      <c r="AC230" s="22"/>
      <c r="AD230" s="22"/>
    </row>
    <row r="231" spans="1:30" ht="13.8">
      <c r="A231" s="22"/>
      <c r="B231" s="22"/>
      <c r="C231" s="22"/>
      <c r="D231" s="22"/>
      <c r="E231" s="22"/>
      <c r="F231" s="38"/>
      <c r="G231" s="22"/>
      <c r="H231" s="22"/>
      <c r="I231" s="22"/>
      <c r="J231" s="22"/>
      <c r="K231" s="22"/>
      <c r="L231" s="22"/>
      <c r="M231" s="22"/>
      <c r="N231" s="24"/>
      <c r="O231" s="22"/>
      <c r="P231" s="22"/>
      <c r="Q231" s="22"/>
      <c r="R231" s="22"/>
      <c r="S231" s="22"/>
      <c r="T231" s="22"/>
      <c r="U231" s="22"/>
      <c r="V231" s="22"/>
      <c r="W231" s="22"/>
      <c r="X231" s="22"/>
      <c r="Y231" s="22"/>
      <c r="Z231" s="22"/>
      <c r="AA231" s="22"/>
      <c r="AB231" s="22"/>
      <c r="AC231" s="22"/>
      <c r="AD231" s="22"/>
    </row>
    <row r="232" spans="1:30" ht="13.8">
      <c r="A232" s="22"/>
      <c r="B232" s="22"/>
      <c r="C232" s="22"/>
      <c r="D232" s="22"/>
      <c r="E232" s="22"/>
      <c r="F232" s="38"/>
      <c r="G232" s="22"/>
      <c r="H232" s="22"/>
      <c r="I232" s="22"/>
      <c r="J232" s="22"/>
      <c r="K232" s="22"/>
      <c r="L232" s="22"/>
      <c r="M232" s="22"/>
      <c r="N232" s="24"/>
      <c r="O232" s="22"/>
      <c r="P232" s="22"/>
      <c r="Q232" s="22"/>
      <c r="R232" s="22"/>
      <c r="S232" s="22"/>
      <c r="T232" s="22"/>
      <c r="U232" s="22"/>
      <c r="V232" s="22"/>
      <c r="W232" s="22"/>
      <c r="X232" s="22"/>
      <c r="Y232" s="22"/>
      <c r="Z232" s="22"/>
      <c r="AA232" s="22"/>
      <c r="AB232" s="22"/>
      <c r="AC232" s="22"/>
      <c r="AD232" s="22"/>
    </row>
    <row r="233" spans="1:30" ht="13.8">
      <c r="A233" s="22"/>
      <c r="B233" s="22"/>
      <c r="C233" s="22"/>
      <c r="D233" s="22"/>
      <c r="E233" s="22"/>
      <c r="F233" s="38"/>
      <c r="G233" s="22"/>
      <c r="H233" s="22"/>
      <c r="I233" s="22"/>
      <c r="J233" s="22"/>
      <c r="K233" s="22"/>
      <c r="L233" s="22"/>
      <c r="M233" s="22"/>
      <c r="N233" s="24"/>
      <c r="O233" s="22"/>
      <c r="P233" s="22"/>
      <c r="Q233" s="22"/>
      <c r="R233" s="22"/>
      <c r="S233" s="22"/>
      <c r="T233" s="22"/>
      <c r="U233" s="22"/>
      <c r="V233" s="22"/>
      <c r="W233" s="22"/>
      <c r="X233" s="22"/>
      <c r="Y233" s="22"/>
      <c r="Z233" s="22"/>
      <c r="AA233" s="22"/>
      <c r="AB233" s="22"/>
      <c r="AC233" s="22"/>
      <c r="AD233" s="22"/>
    </row>
    <row r="234" spans="1:30" ht="13.8">
      <c r="A234" s="22"/>
      <c r="B234" s="22"/>
      <c r="C234" s="22"/>
      <c r="D234" s="22"/>
      <c r="E234" s="22"/>
      <c r="F234" s="38"/>
      <c r="G234" s="22"/>
      <c r="H234" s="22"/>
      <c r="I234" s="22"/>
      <c r="J234" s="22"/>
      <c r="K234" s="22"/>
      <c r="L234" s="22"/>
      <c r="M234" s="22"/>
      <c r="N234" s="24"/>
      <c r="O234" s="22"/>
      <c r="P234" s="22"/>
      <c r="Q234" s="22"/>
      <c r="R234" s="22"/>
      <c r="S234" s="22"/>
      <c r="T234" s="22"/>
      <c r="U234" s="22"/>
      <c r="V234" s="22"/>
      <c r="W234" s="22"/>
      <c r="X234" s="22"/>
      <c r="Y234" s="22"/>
      <c r="Z234" s="22"/>
      <c r="AA234" s="22"/>
      <c r="AB234" s="22"/>
      <c r="AC234" s="22"/>
      <c r="AD234" s="22"/>
    </row>
    <row r="235" spans="1:30" ht="13.8">
      <c r="A235" s="22"/>
      <c r="B235" s="22"/>
      <c r="C235" s="22"/>
      <c r="D235" s="22"/>
      <c r="E235" s="22"/>
      <c r="F235" s="38"/>
      <c r="G235" s="22"/>
      <c r="H235" s="22"/>
      <c r="I235" s="22"/>
      <c r="J235" s="22"/>
      <c r="K235" s="22"/>
      <c r="L235" s="22"/>
      <c r="M235" s="22"/>
      <c r="N235" s="24"/>
      <c r="O235" s="22"/>
      <c r="P235" s="22"/>
      <c r="Q235" s="22"/>
      <c r="R235" s="22"/>
      <c r="S235" s="22"/>
      <c r="T235" s="22"/>
      <c r="U235" s="22"/>
      <c r="V235" s="22"/>
      <c r="W235" s="22"/>
      <c r="X235" s="22"/>
      <c r="Y235" s="22"/>
      <c r="Z235" s="22"/>
      <c r="AA235" s="22"/>
      <c r="AB235" s="22"/>
      <c r="AC235" s="22"/>
      <c r="AD235" s="22"/>
    </row>
    <row r="236" spans="1:30" ht="13.8">
      <c r="A236" s="22"/>
      <c r="B236" s="22"/>
      <c r="C236" s="22"/>
      <c r="D236" s="22"/>
      <c r="E236" s="22"/>
      <c r="F236" s="38"/>
      <c r="G236" s="22"/>
      <c r="H236" s="22"/>
      <c r="I236" s="22"/>
      <c r="J236" s="22"/>
      <c r="K236" s="22"/>
      <c r="L236" s="22"/>
      <c r="M236" s="22"/>
      <c r="N236" s="24"/>
      <c r="O236" s="22"/>
      <c r="P236" s="22"/>
      <c r="Q236" s="22"/>
      <c r="R236" s="22"/>
      <c r="S236" s="22"/>
      <c r="T236" s="22"/>
      <c r="U236" s="22"/>
      <c r="V236" s="22"/>
      <c r="W236" s="22"/>
      <c r="X236" s="22"/>
      <c r="Y236" s="22"/>
      <c r="Z236" s="22"/>
      <c r="AA236" s="22"/>
      <c r="AB236" s="22"/>
      <c r="AC236" s="22"/>
      <c r="AD236" s="22"/>
    </row>
    <row r="237" spans="1:30" ht="13.8">
      <c r="A237" s="22"/>
      <c r="B237" s="22"/>
      <c r="C237" s="22"/>
      <c r="D237" s="22"/>
      <c r="E237" s="22"/>
      <c r="F237" s="38"/>
      <c r="G237" s="22"/>
      <c r="H237" s="22"/>
      <c r="I237" s="22"/>
      <c r="J237" s="22"/>
      <c r="K237" s="22"/>
      <c r="L237" s="22"/>
      <c r="M237" s="22"/>
      <c r="N237" s="24"/>
      <c r="O237" s="22"/>
      <c r="P237" s="22"/>
      <c r="Q237" s="22"/>
      <c r="R237" s="22"/>
      <c r="S237" s="22"/>
      <c r="T237" s="22"/>
      <c r="U237" s="22"/>
      <c r="V237" s="22"/>
      <c r="W237" s="22"/>
      <c r="X237" s="22"/>
      <c r="Y237" s="22"/>
      <c r="Z237" s="22"/>
      <c r="AA237" s="22"/>
      <c r="AB237" s="22"/>
      <c r="AC237" s="22"/>
      <c r="AD237" s="22"/>
    </row>
    <row r="238" spans="1:30" ht="13.8">
      <c r="A238" s="22"/>
      <c r="B238" s="22"/>
      <c r="C238" s="22"/>
      <c r="D238" s="22"/>
      <c r="E238" s="22"/>
      <c r="F238" s="38"/>
      <c r="G238" s="22"/>
      <c r="H238" s="22"/>
      <c r="I238" s="22"/>
      <c r="J238" s="22"/>
      <c r="K238" s="22"/>
      <c r="L238" s="22"/>
      <c r="M238" s="22"/>
      <c r="N238" s="24"/>
      <c r="O238" s="22"/>
      <c r="P238" s="22"/>
      <c r="Q238" s="22"/>
      <c r="R238" s="22"/>
      <c r="S238" s="22"/>
      <c r="T238" s="22"/>
      <c r="U238" s="22"/>
      <c r="V238" s="22"/>
      <c r="W238" s="22"/>
      <c r="X238" s="22"/>
      <c r="Y238" s="22"/>
      <c r="Z238" s="22"/>
      <c r="AA238" s="22"/>
      <c r="AB238" s="22"/>
      <c r="AC238" s="22"/>
      <c r="AD238" s="22"/>
    </row>
    <row r="239" spans="1:30" ht="13.8">
      <c r="A239" s="22"/>
      <c r="B239" s="22"/>
      <c r="C239" s="22"/>
      <c r="D239" s="22"/>
      <c r="E239" s="22"/>
      <c r="F239" s="38"/>
      <c r="G239" s="22"/>
      <c r="H239" s="22"/>
      <c r="I239" s="22"/>
      <c r="J239" s="22"/>
      <c r="K239" s="22"/>
      <c r="L239" s="22"/>
      <c r="M239" s="22"/>
      <c r="N239" s="24"/>
      <c r="O239" s="22"/>
      <c r="P239" s="22"/>
      <c r="Q239" s="22"/>
      <c r="R239" s="22"/>
      <c r="S239" s="22"/>
      <c r="T239" s="22"/>
      <c r="U239" s="22"/>
      <c r="V239" s="22"/>
      <c r="W239" s="22"/>
      <c r="X239" s="22"/>
      <c r="Y239" s="22"/>
      <c r="Z239" s="22"/>
      <c r="AA239" s="22"/>
      <c r="AB239" s="22"/>
      <c r="AC239" s="22"/>
      <c r="AD239" s="22"/>
    </row>
    <row r="240" spans="1:30" ht="13.8">
      <c r="A240" s="22"/>
      <c r="B240" s="22"/>
      <c r="C240" s="22"/>
      <c r="D240" s="22"/>
      <c r="E240" s="22"/>
      <c r="F240" s="38"/>
      <c r="G240" s="22"/>
      <c r="H240" s="22"/>
      <c r="I240" s="22"/>
      <c r="J240" s="22"/>
      <c r="K240" s="22"/>
      <c r="L240" s="22"/>
      <c r="M240" s="22"/>
      <c r="N240" s="24"/>
      <c r="O240" s="22"/>
      <c r="P240" s="22"/>
      <c r="Q240" s="22"/>
      <c r="R240" s="22"/>
      <c r="S240" s="22"/>
      <c r="T240" s="22"/>
      <c r="U240" s="22"/>
      <c r="V240" s="22"/>
      <c r="W240" s="22"/>
      <c r="X240" s="22"/>
      <c r="Y240" s="22"/>
      <c r="Z240" s="22"/>
      <c r="AA240" s="22"/>
      <c r="AB240" s="22"/>
      <c r="AC240" s="22"/>
      <c r="AD240" s="22"/>
    </row>
    <row r="241" spans="1:30" ht="13.8">
      <c r="A241" s="22"/>
      <c r="B241" s="22"/>
      <c r="C241" s="22"/>
      <c r="D241" s="22"/>
      <c r="E241" s="22"/>
      <c r="F241" s="38"/>
      <c r="G241" s="22"/>
      <c r="H241" s="22"/>
      <c r="I241" s="22"/>
      <c r="J241" s="22"/>
      <c r="K241" s="22"/>
      <c r="L241" s="22"/>
      <c r="M241" s="22"/>
      <c r="N241" s="24"/>
      <c r="O241" s="22"/>
      <c r="P241" s="22"/>
      <c r="Q241" s="22"/>
      <c r="R241" s="22"/>
      <c r="S241" s="22"/>
      <c r="T241" s="22"/>
      <c r="U241" s="22"/>
      <c r="V241" s="22"/>
      <c r="W241" s="22"/>
      <c r="X241" s="22"/>
      <c r="Y241" s="22"/>
      <c r="Z241" s="22"/>
      <c r="AA241" s="22"/>
      <c r="AB241" s="22"/>
      <c r="AC241" s="22"/>
      <c r="AD241" s="22"/>
    </row>
    <row r="242" spans="1:30" ht="13.8">
      <c r="A242" s="22"/>
      <c r="B242" s="22"/>
      <c r="C242" s="22"/>
      <c r="D242" s="22"/>
      <c r="E242" s="22"/>
      <c r="F242" s="38"/>
      <c r="G242" s="22"/>
      <c r="H242" s="22"/>
      <c r="I242" s="22"/>
      <c r="J242" s="22"/>
      <c r="K242" s="22"/>
      <c r="L242" s="22"/>
      <c r="M242" s="22"/>
      <c r="N242" s="24"/>
      <c r="O242" s="22"/>
      <c r="P242" s="22"/>
      <c r="Q242" s="22"/>
      <c r="R242" s="22"/>
      <c r="S242" s="22"/>
      <c r="T242" s="22"/>
      <c r="U242" s="22"/>
      <c r="V242" s="22"/>
      <c r="W242" s="22"/>
      <c r="X242" s="22"/>
      <c r="Y242" s="22"/>
      <c r="Z242" s="22"/>
      <c r="AA242" s="22"/>
      <c r="AB242" s="22"/>
      <c r="AC242" s="22"/>
      <c r="AD242" s="22"/>
    </row>
    <row r="243" spans="1:30" ht="13.8">
      <c r="A243" s="22"/>
      <c r="B243" s="22"/>
      <c r="C243" s="22"/>
      <c r="D243" s="22"/>
      <c r="E243" s="22"/>
      <c r="F243" s="38"/>
      <c r="G243" s="22"/>
      <c r="H243" s="22"/>
      <c r="I243" s="22"/>
      <c r="J243" s="22"/>
      <c r="K243" s="22"/>
      <c r="L243" s="22"/>
      <c r="M243" s="22"/>
      <c r="N243" s="24"/>
      <c r="O243" s="22"/>
      <c r="P243" s="22"/>
      <c r="Q243" s="22"/>
      <c r="R243" s="22"/>
      <c r="S243" s="22"/>
      <c r="T243" s="22"/>
      <c r="U243" s="22"/>
      <c r="V243" s="22"/>
      <c r="W243" s="22"/>
      <c r="X243" s="22"/>
      <c r="Y243" s="22"/>
      <c r="Z243" s="22"/>
      <c r="AA243" s="22"/>
      <c r="AB243" s="22"/>
      <c r="AC243" s="22"/>
      <c r="AD243" s="22"/>
    </row>
    <row r="244" spans="1:30" ht="13.8">
      <c r="A244" s="22"/>
      <c r="B244" s="22"/>
      <c r="C244" s="22"/>
      <c r="D244" s="22"/>
      <c r="E244" s="22"/>
      <c r="F244" s="38"/>
      <c r="G244" s="22"/>
      <c r="H244" s="22"/>
      <c r="I244" s="22"/>
      <c r="J244" s="22"/>
      <c r="K244" s="22"/>
      <c r="L244" s="22"/>
      <c r="M244" s="22"/>
      <c r="N244" s="24"/>
      <c r="O244" s="22"/>
      <c r="P244" s="22"/>
      <c r="Q244" s="22"/>
      <c r="R244" s="22"/>
      <c r="S244" s="22"/>
      <c r="T244" s="22"/>
      <c r="U244" s="22"/>
      <c r="V244" s="22"/>
      <c r="W244" s="22"/>
      <c r="X244" s="22"/>
      <c r="Y244" s="22"/>
      <c r="Z244" s="22"/>
      <c r="AA244" s="22"/>
      <c r="AB244" s="22"/>
      <c r="AC244" s="22"/>
      <c r="AD244" s="22"/>
    </row>
    <row r="245" spans="1:30" ht="13.8">
      <c r="A245" s="22"/>
      <c r="B245" s="22"/>
      <c r="C245" s="22"/>
      <c r="D245" s="22"/>
      <c r="E245" s="22"/>
      <c r="F245" s="38"/>
      <c r="G245" s="22"/>
      <c r="H245" s="22"/>
      <c r="I245" s="22"/>
      <c r="J245" s="22"/>
      <c r="K245" s="22"/>
      <c r="L245" s="22"/>
      <c r="M245" s="22"/>
      <c r="N245" s="24"/>
      <c r="O245" s="22"/>
      <c r="P245" s="22"/>
      <c r="Q245" s="22"/>
      <c r="R245" s="22"/>
      <c r="S245" s="22"/>
      <c r="T245" s="22"/>
      <c r="U245" s="22"/>
      <c r="V245" s="22"/>
      <c r="W245" s="22"/>
      <c r="X245" s="22"/>
      <c r="Y245" s="22"/>
      <c r="Z245" s="22"/>
      <c r="AA245" s="22"/>
      <c r="AB245" s="22"/>
      <c r="AC245" s="22"/>
      <c r="AD245" s="22"/>
    </row>
    <row r="246" spans="1:30" ht="13.8">
      <c r="A246" s="22"/>
      <c r="B246" s="22"/>
      <c r="C246" s="22"/>
      <c r="D246" s="22"/>
      <c r="E246" s="22"/>
      <c r="F246" s="38"/>
      <c r="G246" s="22"/>
      <c r="H246" s="22"/>
      <c r="I246" s="22"/>
      <c r="J246" s="22"/>
      <c r="K246" s="22"/>
      <c r="L246" s="22"/>
      <c r="M246" s="22"/>
      <c r="N246" s="24"/>
      <c r="O246" s="22"/>
      <c r="P246" s="22"/>
      <c r="Q246" s="22"/>
      <c r="R246" s="22"/>
      <c r="S246" s="22"/>
      <c r="T246" s="22"/>
      <c r="U246" s="22"/>
      <c r="V246" s="22"/>
      <c r="W246" s="22"/>
      <c r="X246" s="22"/>
      <c r="Y246" s="22"/>
      <c r="Z246" s="22"/>
      <c r="AA246" s="22"/>
      <c r="AB246" s="22"/>
      <c r="AC246" s="22"/>
      <c r="AD246" s="22"/>
    </row>
    <row r="247" spans="1:30" ht="13.8">
      <c r="A247" s="22"/>
      <c r="B247" s="22"/>
      <c r="C247" s="22"/>
      <c r="D247" s="22"/>
      <c r="E247" s="22"/>
      <c r="F247" s="38"/>
      <c r="G247" s="22"/>
      <c r="H247" s="22"/>
      <c r="I247" s="22"/>
      <c r="J247" s="22"/>
      <c r="K247" s="22"/>
      <c r="L247" s="22"/>
      <c r="M247" s="22"/>
      <c r="N247" s="24"/>
      <c r="O247" s="22"/>
      <c r="P247" s="22"/>
      <c r="Q247" s="22"/>
      <c r="R247" s="22"/>
      <c r="S247" s="22"/>
      <c r="T247" s="22"/>
      <c r="U247" s="22"/>
      <c r="V247" s="22"/>
      <c r="W247" s="22"/>
      <c r="X247" s="22"/>
      <c r="Y247" s="22"/>
      <c r="Z247" s="22"/>
      <c r="AA247" s="22"/>
      <c r="AB247" s="22"/>
      <c r="AC247" s="22"/>
      <c r="AD247" s="22"/>
    </row>
    <row r="248" spans="1:30" ht="13.8">
      <c r="A248" s="22"/>
      <c r="B248" s="22"/>
      <c r="C248" s="22"/>
      <c r="D248" s="22"/>
      <c r="E248" s="22"/>
      <c r="F248" s="38"/>
      <c r="G248" s="22"/>
      <c r="H248" s="22"/>
      <c r="I248" s="22"/>
      <c r="J248" s="22"/>
      <c r="K248" s="22"/>
      <c r="L248" s="22"/>
      <c r="M248" s="22"/>
      <c r="N248" s="24"/>
      <c r="O248" s="22"/>
      <c r="P248" s="22"/>
      <c r="Q248" s="22"/>
      <c r="R248" s="22"/>
      <c r="S248" s="22"/>
      <c r="T248" s="22"/>
      <c r="U248" s="22"/>
      <c r="V248" s="22"/>
      <c r="W248" s="22"/>
      <c r="X248" s="22"/>
      <c r="Y248" s="22"/>
      <c r="Z248" s="22"/>
      <c r="AA248" s="22"/>
      <c r="AB248" s="22"/>
      <c r="AC248" s="22"/>
      <c r="AD248" s="22"/>
    </row>
    <row r="249" spans="1:30" ht="13.8">
      <c r="A249" s="22"/>
      <c r="B249" s="22"/>
      <c r="C249" s="22"/>
      <c r="D249" s="22"/>
      <c r="E249" s="22"/>
      <c r="F249" s="38"/>
      <c r="G249" s="22"/>
      <c r="H249" s="22"/>
      <c r="I249" s="22"/>
      <c r="J249" s="22"/>
      <c r="K249" s="22"/>
      <c r="L249" s="22"/>
      <c r="M249" s="22"/>
      <c r="N249" s="24"/>
      <c r="O249" s="22"/>
      <c r="P249" s="22"/>
      <c r="Q249" s="22"/>
      <c r="R249" s="22"/>
      <c r="S249" s="22"/>
      <c r="T249" s="22"/>
      <c r="U249" s="22"/>
      <c r="V249" s="22"/>
      <c r="W249" s="22"/>
      <c r="X249" s="22"/>
      <c r="Y249" s="22"/>
      <c r="Z249" s="22"/>
      <c r="AA249" s="22"/>
      <c r="AB249" s="22"/>
      <c r="AC249" s="22"/>
      <c r="AD249" s="22"/>
    </row>
    <row r="250" spans="1:30" ht="13.8">
      <c r="A250" s="22"/>
      <c r="B250" s="22"/>
      <c r="C250" s="22"/>
      <c r="D250" s="22"/>
      <c r="E250" s="22"/>
      <c r="F250" s="38"/>
      <c r="G250" s="22"/>
      <c r="H250" s="22"/>
      <c r="I250" s="22"/>
      <c r="J250" s="22"/>
      <c r="K250" s="22"/>
      <c r="L250" s="22"/>
      <c r="M250" s="22"/>
      <c r="N250" s="24"/>
      <c r="O250" s="22"/>
      <c r="P250" s="22"/>
      <c r="Q250" s="22"/>
      <c r="R250" s="22"/>
      <c r="S250" s="22"/>
      <c r="T250" s="22"/>
      <c r="U250" s="22"/>
      <c r="V250" s="22"/>
      <c r="W250" s="22"/>
      <c r="X250" s="22"/>
      <c r="Y250" s="22"/>
      <c r="Z250" s="22"/>
      <c r="AA250" s="22"/>
      <c r="AB250" s="22"/>
      <c r="AC250" s="22"/>
      <c r="AD250" s="22"/>
    </row>
    <row r="251" spans="1:30" ht="13.8">
      <c r="A251" s="22"/>
      <c r="B251" s="22"/>
      <c r="C251" s="22"/>
      <c r="D251" s="22"/>
      <c r="E251" s="22"/>
      <c r="F251" s="38"/>
      <c r="G251" s="22"/>
      <c r="H251" s="22"/>
      <c r="I251" s="22"/>
      <c r="J251" s="22"/>
      <c r="K251" s="22"/>
      <c r="L251" s="22"/>
      <c r="M251" s="22"/>
      <c r="N251" s="24"/>
      <c r="O251" s="22"/>
      <c r="P251" s="22"/>
      <c r="Q251" s="22"/>
      <c r="R251" s="22"/>
      <c r="S251" s="22"/>
      <c r="T251" s="22"/>
      <c r="U251" s="22"/>
      <c r="V251" s="22"/>
      <c r="W251" s="22"/>
      <c r="X251" s="22"/>
      <c r="Y251" s="22"/>
      <c r="Z251" s="22"/>
      <c r="AA251" s="22"/>
      <c r="AB251" s="22"/>
      <c r="AC251" s="22"/>
      <c r="AD251" s="22"/>
    </row>
    <row r="252" spans="1:30" ht="13.8">
      <c r="A252" s="22"/>
      <c r="B252" s="22"/>
      <c r="C252" s="22"/>
      <c r="D252" s="22"/>
      <c r="E252" s="22"/>
      <c r="F252" s="38"/>
      <c r="G252" s="22"/>
      <c r="H252" s="22"/>
      <c r="I252" s="22"/>
      <c r="J252" s="22"/>
      <c r="K252" s="22"/>
      <c r="L252" s="22"/>
      <c r="M252" s="22"/>
      <c r="N252" s="24"/>
      <c r="O252" s="22"/>
      <c r="P252" s="22"/>
      <c r="Q252" s="22"/>
      <c r="R252" s="22"/>
      <c r="S252" s="22"/>
      <c r="T252" s="22"/>
      <c r="U252" s="22"/>
      <c r="V252" s="22"/>
      <c r="W252" s="22"/>
      <c r="X252" s="22"/>
      <c r="Y252" s="22"/>
      <c r="Z252" s="22"/>
      <c r="AA252" s="22"/>
      <c r="AB252" s="22"/>
      <c r="AC252" s="22"/>
      <c r="AD252" s="22"/>
    </row>
    <row r="253" spans="1:30" ht="13.8">
      <c r="A253" s="22"/>
      <c r="B253" s="22"/>
      <c r="C253" s="22"/>
      <c r="D253" s="22"/>
      <c r="E253" s="22"/>
      <c r="F253" s="38"/>
      <c r="G253" s="22"/>
      <c r="H253" s="22"/>
      <c r="I253" s="22"/>
      <c r="J253" s="22"/>
      <c r="K253" s="22"/>
      <c r="L253" s="22"/>
      <c r="M253" s="22"/>
      <c r="N253" s="24"/>
      <c r="O253" s="22"/>
      <c r="P253" s="22"/>
      <c r="Q253" s="22"/>
      <c r="R253" s="22"/>
      <c r="S253" s="22"/>
      <c r="T253" s="22"/>
      <c r="U253" s="22"/>
      <c r="V253" s="22"/>
      <c r="W253" s="22"/>
      <c r="X253" s="22"/>
      <c r="Y253" s="22"/>
      <c r="Z253" s="22"/>
      <c r="AA253" s="22"/>
      <c r="AB253" s="22"/>
      <c r="AC253" s="22"/>
      <c r="AD253" s="22"/>
    </row>
    <row r="254" spans="1:30" ht="13.8">
      <c r="A254" s="22"/>
      <c r="B254" s="22"/>
      <c r="C254" s="22"/>
      <c r="D254" s="22"/>
      <c r="E254" s="22"/>
      <c r="F254" s="38"/>
      <c r="G254" s="22"/>
      <c r="H254" s="22"/>
      <c r="I254" s="22"/>
      <c r="J254" s="22"/>
      <c r="K254" s="22"/>
      <c r="L254" s="22"/>
      <c r="M254" s="22"/>
      <c r="N254" s="24"/>
      <c r="O254" s="22"/>
      <c r="P254" s="22"/>
      <c r="Q254" s="22"/>
      <c r="R254" s="22"/>
      <c r="S254" s="22"/>
      <c r="T254" s="22"/>
      <c r="U254" s="22"/>
      <c r="V254" s="22"/>
      <c r="W254" s="22"/>
      <c r="X254" s="22"/>
      <c r="Y254" s="22"/>
      <c r="Z254" s="22"/>
      <c r="AA254" s="22"/>
      <c r="AB254" s="22"/>
      <c r="AC254" s="22"/>
      <c r="AD254" s="22"/>
    </row>
    <row r="255" spans="1:30" ht="13.8">
      <c r="A255" s="22"/>
      <c r="B255" s="22"/>
      <c r="C255" s="22"/>
      <c r="D255" s="22"/>
      <c r="E255" s="22"/>
      <c r="F255" s="38"/>
      <c r="G255" s="22"/>
      <c r="H255" s="22"/>
      <c r="I255" s="22"/>
      <c r="J255" s="22"/>
      <c r="K255" s="22"/>
      <c r="L255" s="22"/>
      <c r="M255" s="22"/>
      <c r="N255" s="24"/>
      <c r="O255" s="22"/>
      <c r="P255" s="22"/>
      <c r="Q255" s="22"/>
      <c r="R255" s="22"/>
      <c r="S255" s="22"/>
      <c r="T255" s="22"/>
      <c r="U255" s="22"/>
      <c r="V255" s="22"/>
      <c r="W255" s="22"/>
      <c r="X255" s="22"/>
      <c r="Y255" s="22"/>
      <c r="Z255" s="22"/>
      <c r="AA255" s="22"/>
      <c r="AB255" s="22"/>
      <c r="AC255" s="22"/>
      <c r="AD255" s="22"/>
    </row>
    <row r="256" spans="1:30" ht="13.8">
      <c r="A256" s="22"/>
      <c r="B256" s="22"/>
      <c r="C256" s="22"/>
      <c r="D256" s="22"/>
      <c r="E256" s="22"/>
      <c r="F256" s="38"/>
      <c r="G256" s="22"/>
      <c r="H256" s="22"/>
      <c r="I256" s="22"/>
      <c r="J256" s="22"/>
      <c r="K256" s="22"/>
      <c r="L256" s="22"/>
      <c r="M256" s="22"/>
      <c r="N256" s="24"/>
      <c r="O256" s="22"/>
      <c r="P256" s="22"/>
      <c r="Q256" s="22"/>
      <c r="R256" s="22"/>
      <c r="S256" s="22"/>
      <c r="T256" s="22"/>
      <c r="U256" s="22"/>
      <c r="V256" s="22"/>
      <c r="W256" s="22"/>
      <c r="X256" s="22"/>
      <c r="Y256" s="22"/>
      <c r="Z256" s="22"/>
      <c r="AA256" s="22"/>
      <c r="AB256" s="22"/>
      <c r="AC256" s="22"/>
      <c r="AD256" s="22"/>
    </row>
    <row r="257" spans="1:30" ht="13.8">
      <c r="A257" s="22"/>
      <c r="B257" s="22"/>
      <c r="C257" s="22"/>
      <c r="D257" s="22"/>
      <c r="E257" s="22"/>
      <c r="F257" s="38"/>
      <c r="G257" s="22"/>
      <c r="H257" s="22"/>
      <c r="I257" s="22"/>
      <c r="J257" s="22"/>
      <c r="K257" s="22"/>
      <c r="L257" s="22"/>
      <c r="M257" s="22"/>
      <c r="N257" s="24"/>
      <c r="O257" s="22"/>
      <c r="P257" s="22"/>
      <c r="Q257" s="22"/>
      <c r="R257" s="22"/>
      <c r="S257" s="22"/>
      <c r="T257" s="22"/>
      <c r="U257" s="22"/>
      <c r="V257" s="22"/>
      <c r="W257" s="22"/>
      <c r="X257" s="22"/>
      <c r="Y257" s="22"/>
      <c r="Z257" s="22"/>
      <c r="AA257" s="22"/>
      <c r="AB257" s="22"/>
      <c r="AC257" s="22"/>
      <c r="AD257" s="22"/>
    </row>
    <row r="258" spans="1:30" ht="13.8">
      <c r="A258" s="22"/>
      <c r="B258" s="22"/>
      <c r="C258" s="22"/>
      <c r="D258" s="22"/>
      <c r="E258" s="22"/>
      <c r="F258" s="38"/>
      <c r="G258" s="22"/>
      <c r="H258" s="22"/>
      <c r="I258" s="22"/>
      <c r="J258" s="22"/>
      <c r="K258" s="22"/>
      <c r="L258" s="22"/>
      <c r="M258" s="22"/>
      <c r="N258" s="24"/>
      <c r="O258" s="22"/>
      <c r="P258" s="22"/>
      <c r="Q258" s="22"/>
      <c r="R258" s="22"/>
      <c r="S258" s="22"/>
      <c r="T258" s="22"/>
      <c r="U258" s="22"/>
      <c r="V258" s="22"/>
      <c r="W258" s="22"/>
      <c r="X258" s="22"/>
      <c r="Y258" s="22"/>
      <c r="Z258" s="22"/>
      <c r="AA258" s="22"/>
      <c r="AB258" s="22"/>
      <c r="AC258" s="22"/>
      <c r="AD258" s="22"/>
    </row>
    <row r="259" spans="1:30" ht="13.8">
      <c r="A259" s="22"/>
      <c r="B259" s="22"/>
      <c r="C259" s="22"/>
      <c r="D259" s="22"/>
      <c r="E259" s="22"/>
      <c r="F259" s="38"/>
      <c r="G259" s="22"/>
      <c r="H259" s="22"/>
      <c r="I259" s="22"/>
      <c r="J259" s="22"/>
      <c r="K259" s="22"/>
      <c r="L259" s="22"/>
      <c r="M259" s="22"/>
      <c r="N259" s="24"/>
      <c r="O259" s="22"/>
      <c r="P259" s="22"/>
      <c r="Q259" s="22"/>
      <c r="R259" s="22"/>
      <c r="S259" s="22"/>
      <c r="T259" s="22"/>
      <c r="U259" s="22"/>
      <c r="V259" s="22"/>
      <c r="W259" s="22"/>
      <c r="X259" s="22"/>
      <c r="Y259" s="22"/>
      <c r="Z259" s="22"/>
      <c r="AA259" s="22"/>
      <c r="AB259" s="22"/>
      <c r="AC259" s="22"/>
      <c r="AD259" s="22"/>
    </row>
    <row r="260" spans="1:30" ht="13.8">
      <c r="A260" s="22"/>
      <c r="B260" s="22"/>
      <c r="C260" s="22"/>
      <c r="D260" s="22"/>
      <c r="E260" s="22"/>
      <c r="F260" s="38"/>
      <c r="G260" s="22"/>
      <c r="H260" s="22"/>
      <c r="I260" s="22"/>
      <c r="J260" s="22"/>
      <c r="K260" s="22"/>
      <c r="L260" s="22"/>
      <c r="M260" s="22"/>
      <c r="N260" s="24"/>
      <c r="O260" s="22"/>
      <c r="P260" s="22"/>
      <c r="Q260" s="22"/>
      <c r="R260" s="22"/>
      <c r="S260" s="22"/>
      <c r="T260" s="22"/>
      <c r="U260" s="22"/>
      <c r="V260" s="22"/>
      <c r="W260" s="22"/>
      <c r="X260" s="22"/>
      <c r="Y260" s="22"/>
      <c r="Z260" s="22"/>
      <c r="AA260" s="22"/>
      <c r="AB260" s="22"/>
      <c r="AC260" s="22"/>
      <c r="AD260" s="22"/>
    </row>
    <row r="261" spans="1:30" ht="13.8">
      <c r="A261" s="22"/>
      <c r="B261" s="22"/>
      <c r="C261" s="22"/>
      <c r="D261" s="22"/>
      <c r="E261" s="22"/>
      <c r="F261" s="38"/>
      <c r="G261" s="22"/>
      <c r="H261" s="22"/>
      <c r="I261" s="22"/>
      <c r="J261" s="22"/>
      <c r="K261" s="22"/>
      <c r="L261" s="22"/>
      <c r="M261" s="22"/>
      <c r="N261" s="24"/>
      <c r="O261" s="22"/>
      <c r="P261" s="22"/>
      <c r="Q261" s="22"/>
      <c r="R261" s="22"/>
      <c r="S261" s="22"/>
      <c r="T261" s="22"/>
      <c r="U261" s="22"/>
      <c r="V261" s="22"/>
      <c r="W261" s="22"/>
      <c r="X261" s="22"/>
      <c r="Y261" s="22"/>
      <c r="Z261" s="22"/>
      <c r="AA261" s="22"/>
      <c r="AB261" s="22"/>
      <c r="AC261" s="22"/>
      <c r="AD261" s="22"/>
    </row>
    <row r="262" spans="1:30" ht="13.8">
      <c r="A262" s="22"/>
      <c r="B262" s="22"/>
      <c r="C262" s="22"/>
      <c r="D262" s="22"/>
      <c r="E262" s="22"/>
      <c r="F262" s="38"/>
      <c r="G262" s="22"/>
      <c r="H262" s="22"/>
      <c r="I262" s="22"/>
      <c r="J262" s="22"/>
      <c r="K262" s="22"/>
      <c r="L262" s="22"/>
      <c r="M262" s="22"/>
      <c r="N262" s="24"/>
      <c r="O262" s="22"/>
      <c r="P262" s="22"/>
      <c r="Q262" s="22"/>
      <c r="R262" s="22"/>
      <c r="S262" s="22"/>
      <c r="T262" s="22"/>
      <c r="U262" s="22"/>
      <c r="V262" s="22"/>
      <c r="W262" s="22"/>
      <c r="X262" s="22"/>
      <c r="Y262" s="22"/>
      <c r="Z262" s="22"/>
      <c r="AA262" s="22"/>
      <c r="AB262" s="22"/>
      <c r="AC262" s="22"/>
      <c r="AD262" s="22"/>
    </row>
    <row r="263" spans="1:30" ht="13.8">
      <c r="A263" s="22"/>
      <c r="B263" s="22"/>
      <c r="C263" s="22"/>
      <c r="D263" s="22"/>
      <c r="E263" s="22"/>
      <c r="F263" s="38"/>
      <c r="G263" s="22"/>
      <c r="H263" s="22"/>
      <c r="I263" s="22"/>
      <c r="J263" s="22"/>
      <c r="K263" s="22"/>
      <c r="L263" s="22"/>
      <c r="M263" s="22"/>
      <c r="N263" s="24"/>
      <c r="O263" s="22"/>
      <c r="P263" s="22"/>
      <c r="Q263" s="22"/>
      <c r="R263" s="22"/>
      <c r="S263" s="22"/>
      <c r="T263" s="22"/>
      <c r="U263" s="22"/>
      <c r="V263" s="22"/>
      <c r="W263" s="22"/>
      <c r="X263" s="22"/>
      <c r="Y263" s="22"/>
      <c r="Z263" s="22"/>
      <c r="AA263" s="22"/>
      <c r="AB263" s="22"/>
      <c r="AC263" s="22"/>
      <c r="AD263" s="22"/>
    </row>
    <row r="264" spans="1:30" ht="13.8">
      <c r="A264" s="22"/>
      <c r="B264" s="22"/>
      <c r="C264" s="22"/>
      <c r="D264" s="22"/>
      <c r="E264" s="22"/>
      <c r="F264" s="38"/>
      <c r="G264" s="22"/>
      <c r="H264" s="22"/>
      <c r="I264" s="22"/>
      <c r="J264" s="22"/>
      <c r="K264" s="22"/>
      <c r="L264" s="22"/>
      <c r="M264" s="22"/>
      <c r="N264" s="24"/>
      <c r="O264" s="22"/>
      <c r="P264" s="22"/>
      <c r="Q264" s="22"/>
      <c r="R264" s="22"/>
      <c r="S264" s="22"/>
      <c r="T264" s="22"/>
      <c r="U264" s="22"/>
      <c r="V264" s="22"/>
      <c r="W264" s="22"/>
      <c r="X264" s="22"/>
      <c r="Y264" s="22"/>
      <c r="Z264" s="22"/>
      <c r="AA264" s="22"/>
      <c r="AB264" s="22"/>
      <c r="AC264" s="22"/>
      <c r="AD264" s="22"/>
    </row>
    <row r="265" spans="1:30" ht="13.8">
      <c r="A265" s="22"/>
      <c r="B265" s="22"/>
      <c r="C265" s="22"/>
      <c r="D265" s="22"/>
      <c r="E265" s="22"/>
      <c r="F265" s="38"/>
      <c r="G265" s="22"/>
      <c r="H265" s="22"/>
      <c r="I265" s="22"/>
      <c r="J265" s="22"/>
      <c r="K265" s="22"/>
      <c r="L265" s="22"/>
      <c r="M265" s="22"/>
      <c r="N265" s="24"/>
      <c r="O265" s="22"/>
      <c r="P265" s="22"/>
      <c r="Q265" s="22"/>
      <c r="R265" s="22"/>
      <c r="S265" s="22"/>
      <c r="T265" s="22"/>
      <c r="U265" s="22"/>
      <c r="V265" s="22"/>
      <c r="W265" s="22"/>
      <c r="X265" s="22"/>
      <c r="Y265" s="22"/>
      <c r="Z265" s="22"/>
      <c r="AA265" s="22"/>
      <c r="AB265" s="22"/>
      <c r="AC265" s="22"/>
      <c r="AD265" s="22"/>
    </row>
    <row r="266" spans="1:30" ht="13.8">
      <c r="A266" s="22"/>
      <c r="B266" s="22"/>
      <c r="C266" s="22"/>
      <c r="D266" s="22"/>
      <c r="E266" s="22"/>
      <c r="F266" s="38"/>
      <c r="G266" s="22"/>
      <c r="H266" s="22"/>
      <c r="I266" s="22"/>
      <c r="J266" s="22"/>
      <c r="K266" s="22"/>
      <c r="L266" s="22"/>
      <c r="M266" s="22"/>
      <c r="N266" s="24"/>
      <c r="O266" s="22"/>
      <c r="P266" s="22"/>
      <c r="Q266" s="22"/>
      <c r="R266" s="22"/>
      <c r="S266" s="22"/>
      <c r="T266" s="22"/>
      <c r="U266" s="22"/>
      <c r="V266" s="22"/>
      <c r="W266" s="22"/>
      <c r="X266" s="22"/>
      <c r="Y266" s="22"/>
      <c r="Z266" s="22"/>
      <c r="AA266" s="22"/>
      <c r="AB266" s="22"/>
      <c r="AC266" s="22"/>
      <c r="AD266" s="22"/>
    </row>
    <row r="267" spans="1:30" ht="13.8">
      <c r="A267" s="22"/>
      <c r="B267" s="22"/>
      <c r="C267" s="22"/>
      <c r="D267" s="22"/>
      <c r="E267" s="22"/>
      <c r="F267" s="38"/>
      <c r="G267" s="22"/>
      <c r="H267" s="22"/>
      <c r="I267" s="22"/>
      <c r="J267" s="22"/>
      <c r="K267" s="22"/>
      <c r="L267" s="22"/>
      <c r="M267" s="22"/>
      <c r="N267" s="24"/>
      <c r="O267" s="22"/>
      <c r="P267" s="22"/>
      <c r="Q267" s="22"/>
      <c r="R267" s="22"/>
      <c r="S267" s="22"/>
      <c r="T267" s="22"/>
      <c r="U267" s="22"/>
      <c r="V267" s="22"/>
      <c r="W267" s="22"/>
      <c r="X267" s="22"/>
      <c r="Y267" s="22"/>
      <c r="Z267" s="22"/>
      <c r="AA267" s="22"/>
      <c r="AB267" s="22"/>
      <c r="AC267" s="22"/>
      <c r="AD267" s="22"/>
    </row>
    <row r="268" spans="1:30" ht="13.8">
      <c r="A268" s="22"/>
      <c r="B268" s="22"/>
      <c r="C268" s="22"/>
      <c r="D268" s="22"/>
      <c r="E268" s="22"/>
      <c r="F268" s="38"/>
      <c r="G268" s="22"/>
      <c r="H268" s="22"/>
      <c r="I268" s="22"/>
      <c r="J268" s="22"/>
      <c r="K268" s="22"/>
      <c r="L268" s="22"/>
      <c r="M268" s="22"/>
      <c r="N268" s="24"/>
      <c r="O268" s="22"/>
      <c r="P268" s="22"/>
      <c r="Q268" s="22"/>
      <c r="R268" s="22"/>
      <c r="S268" s="22"/>
      <c r="T268" s="22"/>
      <c r="U268" s="22"/>
      <c r="V268" s="22"/>
      <c r="W268" s="22"/>
      <c r="X268" s="22"/>
      <c r="Y268" s="22"/>
      <c r="Z268" s="22"/>
      <c r="AA268" s="22"/>
      <c r="AB268" s="22"/>
      <c r="AC268" s="22"/>
      <c r="AD268" s="22"/>
    </row>
    <row r="269" spans="1:30" ht="13.8">
      <c r="A269" s="22"/>
      <c r="B269" s="22"/>
      <c r="C269" s="22"/>
      <c r="D269" s="22"/>
      <c r="E269" s="22"/>
      <c r="F269" s="38"/>
      <c r="G269" s="22"/>
      <c r="H269" s="22"/>
      <c r="I269" s="22"/>
      <c r="J269" s="22"/>
      <c r="K269" s="22"/>
      <c r="L269" s="22"/>
      <c r="M269" s="22"/>
      <c r="N269" s="24"/>
      <c r="O269" s="22"/>
      <c r="P269" s="22"/>
      <c r="Q269" s="22"/>
      <c r="R269" s="22"/>
      <c r="S269" s="22"/>
      <c r="T269" s="22"/>
      <c r="U269" s="22"/>
      <c r="V269" s="22"/>
      <c r="W269" s="22"/>
      <c r="X269" s="22"/>
      <c r="Y269" s="22"/>
      <c r="Z269" s="22"/>
      <c r="AA269" s="22"/>
      <c r="AB269" s="22"/>
      <c r="AC269" s="22"/>
      <c r="AD269" s="22"/>
    </row>
    <row r="270" spans="1:30" ht="13.8">
      <c r="A270" s="22"/>
      <c r="B270" s="22"/>
      <c r="C270" s="22"/>
      <c r="D270" s="22"/>
      <c r="E270" s="22"/>
      <c r="F270" s="38"/>
      <c r="G270" s="22"/>
      <c r="H270" s="22"/>
      <c r="I270" s="22"/>
      <c r="J270" s="22"/>
      <c r="K270" s="22"/>
      <c r="L270" s="22"/>
      <c r="M270" s="22"/>
      <c r="N270" s="24"/>
      <c r="O270" s="22"/>
      <c r="P270" s="22"/>
      <c r="Q270" s="22"/>
      <c r="R270" s="22"/>
      <c r="S270" s="22"/>
      <c r="T270" s="22"/>
      <c r="U270" s="22"/>
      <c r="V270" s="22"/>
      <c r="W270" s="22"/>
      <c r="X270" s="22"/>
      <c r="Y270" s="22"/>
      <c r="Z270" s="22"/>
      <c r="AA270" s="22"/>
      <c r="AB270" s="22"/>
      <c r="AC270" s="22"/>
      <c r="AD270" s="22"/>
    </row>
    <row r="271" spans="1:30" ht="13.8">
      <c r="A271" s="22"/>
      <c r="B271" s="22"/>
      <c r="C271" s="22"/>
      <c r="D271" s="22"/>
      <c r="E271" s="22"/>
      <c r="F271" s="38"/>
      <c r="G271" s="22"/>
      <c r="H271" s="22"/>
      <c r="I271" s="22"/>
      <c r="J271" s="22"/>
      <c r="K271" s="22"/>
      <c r="L271" s="22"/>
      <c r="M271" s="22"/>
      <c r="N271" s="24"/>
      <c r="O271" s="22"/>
      <c r="P271" s="22"/>
      <c r="Q271" s="22"/>
      <c r="R271" s="22"/>
      <c r="S271" s="22"/>
      <c r="T271" s="22"/>
      <c r="U271" s="22"/>
      <c r="V271" s="22"/>
      <c r="W271" s="22"/>
      <c r="X271" s="22"/>
      <c r="Y271" s="22"/>
      <c r="Z271" s="22"/>
      <c r="AA271" s="22"/>
      <c r="AB271" s="22"/>
      <c r="AC271" s="22"/>
      <c r="AD271" s="22"/>
    </row>
    <row r="272" spans="1:30" ht="13.8">
      <c r="A272" s="22"/>
      <c r="B272" s="22"/>
      <c r="C272" s="22"/>
      <c r="D272" s="22"/>
      <c r="E272" s="22"/>
      <c r="F272" s="38"/>
      <c r="G272" s="22"/>
      <c r="H272" s="22"/>
      <c r="I272" s="22"/>
      <c r="J272" s="22"/>
      <c r="K272" s="22"/>
      <c r="L272" s="22"/>
      <c r="M272" s="22"/>
      <c r="N272" s="24"/>
      <c r="O272" s="22"/>
      <c r="P272" s="22"/>
      <c r="Q272" s="22"/>
      <c r="R272" s="22"/>
      <c r="S272" s="22"/>
      <c r="T272" s="22"/>
      <c r="U272" s="22"/>
      <c r="V272" s="22"/>
      <c r="W272" s="22"/>
      <c r="X272" s="22"/>
      <c r="Y272" s="22"/>
      <c r="Z272" s="22"/>
      <c r="AA272" s="22"/>
      <c r="AB272" s="22"/>
      <c r="AC272" s="22"/>
      <c r="AD272" s="22"/>
    </row>
    <row r="273" spans="1:30" ht="13.8">
      <c r="A273" s="22"/>
      <c r="B273" s="22"/>
      <c r="C273" s="22"/>
      <c r="D273" s="22"/>
      <c r="E273" s="22"/>
      <c r="F273" s="38"/>
      <c r="G273" s="22"/>
      <c r="H273" s="22"/>
      <c r="I273" s="22"/>
      <c r="J273" s="22"/>
      <c r="K273" s="22"/>
      <c r="L273" s="22"/>
      <c r="M273" s="22"/>
      <c r="N273" s="24"/>
      <c r="O273" s="22"/>
      <c r="P273" s="22"/>
      <c r="Q273" s="22"/>
      <c r="R273" s="22"/>
      <c r="S273" s="22"/>
      <c r="T273" s="22"/>
      <c r="U273" s="22"/>
      <c r="V273" s="22"/>
      <c r="W273" s="22"/>
      <c r="X273" s="22"/>
      <c r="Y273" s="22"/>
      <c r="Z273" s="22"/>
      <c r="AA273" s="22"/>
      <c r="AB273" s="22"/>
      <c r="AC273" s="22"/>
      <c r="AD273" s="22"/>
    </row>
    <row r="274" spans="1:30" ht="13.8">
      <c r="A274" s="22"/>
      <c r="B274" s="22"/>
      <c r="C274" s="22"/>
      <c r="D274" s="22"/>
      <c r="E274" s="22"/>
      <c r="F274" s="38"/>
      <c r="G274" s="22"/>
      <c r="H274" s="22"/>
      <c r="I274" s="22"/>
      <c r="J274" s="22"/>
      <c r="K274" s="22"/>
      <c r="L274" s="22"/>
      <c r="M274" s="22"/>
      <c r="N274" s="24"/>
      <c r="O274" s="22"/>
      <c r="P274" s="22"/>
      <c r="Q274" s="22"/>
      <c r="R274" s="22"/>
      <c r="S274" s="22"/>
      <c r="T274" s="22"/>
      <c r="U274" s="22"/>
      <c r="V274" s="22"/>
      <c r="W274" s="22"/>
      <c r="X274" s="22"/>
      <c r="Y274" s="22"/>
      <c r="Z274" s="22"/>
      <c r="AA274" s="22"/>
      <c r="AB274" s="22"/>
      <c r="AC274" s="22"/>
      <c r="AD274" s="22"/>
    </row>
    <row r="275" spans="1:30" ht="13.8">
      <c r="A275" s="22"/>
      <c r="B275" s="22"/>
      <c r="C275" s="22"/>
      <c r="D275" s="22"/>
      <c r="E275" s="22"/>
      <c r="F275" s="38"/>
      <c r="G275" s="22"/>
      <c r="H275" s="22"/>
      <c r="I275" s="22"/>
      <c r="J275" s="22"/>
      <c r="K275" s="22"/>
      <c r="L275" s="22"/>
      <c r="M275" s="22"/>
      <c r="N275" s="24"/>
      <c r="O275" s="22"/>
      <c r="P275" s="22"/>
      <c r="Q275" s="22"/>
      <c r="R275" s="22"/>
      <c r="S275" s="22"/>
      <c r="T275" s="22"/>
      <c r="U275" s="22"/>
      <c r="V275" s="22"/>
      <c r="W275" s="22"/>
      <c r="X275" s="22"/>
      <c r="Y275" s="22"/>
      <c r="Z275" s="22"/>
      <c r="AA275" s="22"/>
      <c r="AB275" s="22"/>
      <c r="AC275" s="22"/>
      <c r="AD275" s="22"/>
    </row>
    <row r="276" spans="1:30" ht="13.8">
      <c r="A276" s="22"/>
      <c r="B276" s="22"/>
      <c r="C276" s="22"/>
      <c r="D276" s="22"/>
      <c r="E276" s="22"/>
      <c r="F276" s="38"/>
      <c r="G276" s="22"/>
      <c r="H276" s="22"/>
      <c r="I276" s="22"/>
      <c r="J276" s="22"/>
      <c r="K276" s="22"/>
      <c r="L276" s="22"/>
      <c r="M276" s="22"/>
      <c r="N276" s="24"/>
      <c r="O276" s="22"/>
      <c r="P276" s="22"/>
      <c r="Q276" s="22"/>
      <c r="R276" s="22"/>
      <c r="S276" s="22"/>
      <c r="T276" s="22"/>
      <c r="U276" s="22"/>
      <c r="V276" s="22"/>
      <c r="W276" s="22"/>
      <c r="X276" s="22"/>
      <c r="Y276" s="22"/>
      <c r="Z276" s="22"/>
      <c r="AA276" s="22"/>
      <c r="AB276" s="22"/>
      <c r="AC276" s="22"/>
      <c r="AD276" s="22"/>
    </row>
    <row r="277" spans="1:30" ht="13.8">
      <c r="A277" s="22"/>
      <c r="B277" s="22"/>
      <c r="C277" s="22"/>
      <c r="D277" s="22"/>
      <c r="E277" s="22"/>
      <c r="F277" s="38"/>
      <c r="G277" s="22"/>
      <c r="H277" s="22"/>
      <c r="I277" s="22"/>
      <c r="J277" s="22"/>
      <c r="K277" s="22"/>
      <c r="L277" s="22"/>
      <c r="M277" s="22"/>
      <c r="N277" s="24"/>
      <c r="O277" s="22"/>
      <c r="P277" s="22"/>
      <c r="Q277" s="22"/>
      <c r="R277" s="22"/>
      <c r="S277" s="22"/>
      <c r="T277" s="22"/>
      <c r="U277" s="22"/>
      <c r="V277" s="22"/>
      <c r="W277" s="22"/>
      <c r="X277" s="22"/>
      <c r="Y277" s="22"/>
      <c r="Z277" s="22"/>
      <c r="AA277" s="22"/>
      <c r="AB277" s="22"/>
      <c r="AC277" s="22"/>
      <c r="AD277" s="22"/>
    </row>
    <row r="278" spans="1:30" ht="13.8">
      <c r="A278" s="22"/>
      <c r="B278" s="22"/>
      <c r="C278" s="22"/>
      <c r="D278" s="22"/>
      <c r="E278" s="22"/>
      <c r="F278" s="38"/>
      <c r="G278" s="22"/>
      <c r="H278" s="22"/>
      <c r="I278" s="22"/>
      <c r="J278" s="22"/>
      <c r="K278" s="22"/>
      <c r="L278" s="22"/>
      <c r="M278" s="22"/>
      <c r="N278" s="24"/>
      <c r="O278" s="22"/>
      <c r="P278" s="22"/>
      <c r="Q278" s="22"/>
      <c r="R278" s="22"/>
      <c r="S278" s="22"/>
      <c r="T278" s="22"/>
      <c r="U278" s="22"/>
      <c r="V278" s="22"/>
      <c r="W278" s="22"/>
      <c r="X278" s="22"/>
      <c r="Y278" s="22"/>
      <c r="Z278" s="22"/>
      <c r="AA278" s="22"/>
      <c r="AB278" s="22"/>
      <c r="AC278" s="22"/>
      <c r="AD278" s="22"/>
    </row>
    <row r="279" spans="1:30" ht="13.8">
      <c r="A279" s="22"/>
      <c r="B279" s="22"/>
      <c r="C279" s="22"/>
      <c r="D279" s="22"/>
      <c r="E279" s="22"/>
      <c r="F279" s="38"/>
      <c r="G279" s="22"/>
      <c r="H279" s="22"/>
      <c r="I279" s="22"/>
      <c r="J279" s="22"/>
      <c r="K279" s="22"/>
      <c r="L279" s="22"/>
      <c r="M279" s="22"/>
      <c r="N279" s="24"/>
      <c r="O279" s="22"/>
      <c r="P279" s="22"/>
      <c r="Q279" s="22"/>
      <c r="R279" s="22"/>
      <c r="S279" s="22"/>
      <c r="T279" s="22"/>
      <c r="U279" s="22"/>
      <c r="V279" s="22"/>
      <c r="W279" s="22"/>
      <c r="X279" s="22"/>
      <c r="Y279" s="22"/>
      <c r="Z279" s="22"/>
      <c r="AA279" s="22"/>
      <c r="AB279" s="22"/>
      <c r="AC279" s="22"/>
      <c r="AD279" s="22"/>
    </row>
    <row r="280" spans="1:30" ht="13.8">
      <c r="A280" s="22"/>
      <c r="B280" s="22"/>
      <c r="C280" s="22"/>
      <c r="D280" s="22"/>
      <c r="E280" s="22"/>
      <c r="F280" s="38"/>
      <c r="G280" s="22"/>
      <c r="H280" s="22"/>
      <c r="I280" s="22"/>
      <c r="J280" s="22"/>
      <c r="K280" s="22"/>
      <c r="L280" s="22"/>
      <c r="M280" s="22"/>
      <c r="N280" s="24"/>
      <c r="O280" s="22"/>
      <c r="P280" s="22"/>
      <c r="Q280" s="22"/>
      <c r="R280" s="22"/>
      <c r="S280" s="22"/>
      <c r="T280" s="22"/>
      <c r="U280" s="22"/>
      <c r="V280" s="22"/>
      <c r="W280" s="22"/>
      <c r="X280" s="22"/>
      <c r="Y280" s="22"/>
      <c r="Z280" s="22"/>
      <c r="AA280" s="22"/>
      <c r="AB280" s="22"/>
      <c r="AC280" s="22"/>
      <c r="AD280" s="22"/>
    </row>
    <row r="281" spans="1:30" ht="13.8">
      <c r="A281" s="22"/>
      <c r="B281" s="22"/>
      <c r="C281" s="22"/>
      <c r="D281" s="22"/>
      <c r="E281" s="22"/>
      <c r="F281" s="38"/>
      <c r="G281" s="22"/>
      <c r="H281" s="22"/>
      <c r="I281" s="22"/>
      <c r="J281" s="22"/>
      <c r="K281" s="22"/>
      <c r="L281" s="22"/>
      <c r="M281" s="22"/>
      <c r="N281" s="24"/>
      <c r="O281" s="22"/>
      <c r="P281" s="22"/>
      <c r="Q281" s="22"/>
      <c r="R281" s="22"/>
      <c r="S281" s="22"/>
      <c r="T281" s="22"/>
      <c r="U281" s="22"/>
      <c r="V281" s="22"/>
      <c r="W281" s="22"/>
      <c r="X281" s="22"/>
      <c r="Y281" s="22"/>
      <c r="Z281" s="22"/>
      <c r="AA281" s="22"/>
      <c r="AB281" s="22"/>
      <c r="AC281" s="22"/>
      <c r="AD281" s="22"/>
    </row>
    <row r="282" spans="1:30" ht="13.8">
      <c r="A282" s="22"/>
      <c r="B282" s="22"/>
      <c r="C282" s="22"/>
      <c r="D282" s="22"/>
      <c r="E282" s="22"/>
      <c r="F282" s="38"/>
      <c r="G282" s="22"/>
      <c r="H282" s="22"/>
      <c r="I282" s="22"/>
      <c r="J282" s="22"/>
      <c r="K282" s="22"/>
      <c r="L282" s="22"/>
      <c r="M282" s="22"/>
      <c r="N282" s="24"/>
      <c r="O282" s="22"/>
      <c r="P282" s="22"/>
      <c r="Q282" s="22"/>
      <c r="R282" s="22"/>
      <c r="S282" s="22"/>
      <c r="T282" s="22"/>
      <c r="U282" s="22"/>
      <c r="V282" s="22"/>
      <c r="W282" s="22"/>
      <c r="X282" s="22"/>
      <c r="Y282" s="22"/>
      <c r="Z282" s="22"/>
      <c r="AA282" s="22"/>
      <c r="AB282" s="22"/>
      <c r="AC282" s="22"/>
      <c r="AD282" s="22"/>
    </row>
    <row r="283" spans="1:30" ht="13.8">
      <c r="A283" s="22"/>
      <c r="B283" s="22"/>
      <c r="C283" s="22"/>
      <c r="D283" s="22"/>
      <c r="E283" s="22"/>
      <c r="F283" s="38"/>
      <c r="G283" s="22"/>
      <c r="H283" s="22"/>
      <c r="I283" s="22"/>
      <c r="J283" s="22"/>
      <c r="K283" s="22"/>
      <c r="L283" s="22"/>
      <c r="M283" s="22"/>
      <c r="N283" s="24"/>
      <c r="O283" s="22"/>
      <c r="P283" s="22"/>
      <c r="Q283" s="22"/>
      <c r="R283" s="22"/>
      <c r="S283" s="22"/>
      <c r="T283" s="22"/>
      <c r="U283" s="22"/>
      <c r="V283" s="22"/>
      <c r="W283" s="22"/>
      <c r="X283" s="22"/>
      <c r="Y283" s="22"/>
      <c r="Z283" s="22"/>
      <c r="AA283" s="22"/>
      <c r="AB283" s="22"/>
      <c r="AC283" s="22"/>
      <c r="AD283" s="22"/>
    </row>
    <row r="284" spans="1:30" ht="13.8">
      <c r="A284" s="22"/>
      <c r="B284" s="22"/>
      <c r="C284" s="22"/>
      <c r="D284" s="22"/>
      <c r="E284" s="22"/>
      <c r="F284" s="38"/>
      <c r="G284" s="22"/>
      <c r="H284" s="22"/>
      <c r="I284" s="22"/>
      <c r="J284" s="22"/>
      <c r="K284" s="22"/>
      <c r="L284" s="22"/>
      <c r="M284" s="22"/>
      <c r="N284" s="24"/>
      <c r="O284" s="22"/>
      <c r="P284" s="22"/>
      <c r="Q284" s="22"/>
      <c r="R284" s="22"/>
      <c r="S284" s="22"/>
      <c r="T284" s="22"/>
      <c r="U284" s="22"/>
      <c r="V284" s="22"/>
      <c r="W284" s="22"/>
      <c r="X284" s="22"/>
      <c r="Y284" s="22"/>
      <c r="Z284" s="22"/>
      <c r="AA284" s="22"/>
      <c r="AB284" s="22"/>
      <c r="AC284" s="22"/>
      <c r="AD284" s="22"/>
    </row>
    <row r="285" spans="1:30" ht="13.8">
      <c r="A285" s="22"/>
      <c r="B285" s="22"/>
      <c r="C285" s="22"/>
      <c r="D285" s="22"/>
      <c r="E285" s="22"/>
      <c r="F285" s="38"/>
      <c r="G285" s="22"/>
      <c r="H285" s="22"/>
      <c r="I285" s="22"/>
      <c r="J285" s="22"/>
      <c r="K285" s="22"/>
      <c r="L285" s="22"/>
      <c r="M285" s="22"/>
      <c r="N285" s="24"/>
      <c r="O285" s="22"/>
      <c r="P285" s="22"/>
      <c r="Q285" s="22"/>
      <c r="R285" s="22"/>
      <c r="S285" s="22"/>
      <c r="T285" s="22"/>
      <c r="U285" s="22"/>
      <c r="V285" s="22"/>
      <c r="W285" s="22"/>
      <c r="X285" s="22"/>
      <c r="Y285" s="22"/>
      <c r="Z285" s="22"/>
      <c r="AA285" s="22"/>
      <c r="AB285" s="22"/>
      <c r="AC285" s="22"/>
      <c r="AD285" s="22"/>
    </row>
    <row r="286" spans="1:30" ht="13.8">
      <c r="A286" s="22"/>
      <c r="B286" s="22"/>
      <c r="C286" s="22"/>
      <c r="D286" s="22"/>
      <c r="E286" s="22"/>
      <c r="F286" s="38"/>
      <c r="G286" s="22"/>
      <c r="H286" s="22"/>
      <c r="I286" s="22"/>
      <c r="J286" s="22"/>
      <c r="K286" s="22"/>
      <c r="L286" s="22"/>
      <c r="M286" s="22"/>
      <c r="N286" s="24"/>
      <c r="O286" s="22"/>
      <c r="P286" s="22"/>
      <c r="Q286" s="22"/>
      <c r="R286" s="22"/>
      <c r="S286" s="22"/>
      <c r="T286" s="22"/>
      <c r="U286" s="22"/>
      <c r="V286" s="22"/>
      <c r="W286" s="22"/>
      <c r="X286" s="22"/>
      <c r="Y286" s="22"/>
      <c r="Z286" s="22"/>
      <c r="AA286" s="22"/>
      <c r="AB286" s="22"/>
      <c r="AC286" s="22"/>
      <c r="AD286" s="22"/>
    </row>
    <row r="287" spans="1:30" ht="13.8">
      <c r="A287" s="22"/>
      <c r="B287" s="22"/>
      <c r="C287" s="22"/>
      <c r="D287" s="22"/>
      <c r="E287" s="22"/>
      <c r="F287" s="38"/>
      <c r="G287" s="22"/>
      <c r="H287" s="22"/>
      <c r="I287" s="22"/>
      <c r="J287" s="22"/>
      <c r="K287" s="22"/>
      <c r="L287" s="22"/>
      <c r="M287" s="22"/>
      <c r="N287" s="24"/>
      <c r="O287" s="22"/>
      <c r="P287" s="22"/>
      <c r="Q287" s="22"/>
      <c r="R287" s="22"/>
      <c r="S287" s="22"/>
      <c r="T287" s="22"/>
      <c r="U287" s="22"/>
      <c r="V287" s="22"/>
      <c r="W287" s="22"/>
      <c r="X287" s="22"/>
      <c r="Y287" s="22"/>
      <c r="Z287" s="22"/>
      <c r="AA287" s="22"/>
      <c r="AB287" s="22"/>
      <c r="AC287" s="22"/>
      <c r="AD287" s="22"/>
    </row>
    <row r="288" spans="1:30" ht="13.8">
      <c r="A288" s="22"/>
      <c r="B288" s="22"/>
      <c r="C288" s="22"/>
      <c r="D288" s="22"/>
      <c r="E288" s="22"/>
      <c r="F288" s="38"/>
      <c r="G288" s="22"/>
      <c r="H288" s="22"/>
      <c r="I288" s="22"/>
      <c r="J288" s="22"/>
      <c r="K288" s="22"/>
      <c r="L288" s="22"/>
      <c r="M288" s="22"/>
      <c r="N288" s="24"/>
      <c r="O288" s="22"/>
      <c r="P288" s="22"/>
      <c r="Q288" s="22"/>
      <c r="R288" s="22"/>
      <c r="S288" s="22"/>
      <c r="T288" s="22"/>
      <c r="U288" s="22"/>
      <c r="V288" s="22"/>
      <c r="W288" s="22"/>
      <c r="X288" s="22"/>
      <c r="Y288" s="22"/>
      <c r="Z288" s="22"/>
      <c r="AA288" s="22"/>
      <c r="AB288" s="22"/>
      <c r="AC288" s="22"/>
      <c r="AD288" s="22"/>
    </row>
    <row r="289" spans="1:30" ht="13.8">
      <c r="A289" s="22"/>
      <c r="B289" s="22"/>
      <c r="C289" s="22"/>
      <c r="D289" s="22"/>
      <c r="E289" s="22"/>
      <c r="F289" s="38"/>
      <c r="G289" s="22"/>
      <c r="H289" s="22"/>
      <c r="I289" s="22"/>
      <c r="J289" s="22"/>
      <c r="K289" s="22"/>
      <c r="L289" s="22"/>
      <c r="M289" s="22"/>
      <c r="N289" s="24"/>
      <c r="O289" s="22"/>
      <c r="P289" s="22"/>
      <c r="Q289" s="22"/>
      <c r="R289" s="22"/>
      <c r="S289" s="22"/>
      <c r="T289" s="22"/>
      <c r="U289" s="22"/>
      <c r="V289" s="22"/>
      <c r="W289" s="22"/>
      <c r="X289" s="22"/>
      <c r="Y289" s="22"/>
      <c r="Z289" s="22"/>
      <c r="AA289" s="22"/>
      <c r="AB289" s="22"/>
      <c r="AC289" s="22"/>
      <c r="AD289" s="22"/>
    </row>
    <row r="290" spans="1:30" ht="13.8">
      <c r="A290" s="22"/>
      <c r="B290" s="22"/>
      <c r="C290" s="22"/>
      <c r="D290" s="22"/>
      <c r="E290" s="22"/>
      <c r="F290" s="38"/>
      <c r="G290" s="22"/>
      <c r="H290" s="22"/>
      <c r="I290" s="22"/>
      <c r="J290" s="22"/>
      <c r="K290" s="22"/>
      <c r="L290" s="22"/>
      <c r="M290" s="22"/>
      <c r="N290" s="24"/>
      <c r="O290" s="22"/>
      <c r="P290" s="22"/>
      <c r="Q290" s="22"/>
      <c r="R290" s="22"/>
      <c r="S290" s="22"/>
      <c r="T290" s="22"/>
      <c r="U290" s="22"/>
      <c r="V290" s="22"/>
      <c r="W290" s="22"/>
      <c r="X290" s="22"/>
      <c r="Y290" s="22"/>
      <c r="Z290" s="22"/>
      <c r="AA290" s="22"/>
      <c r="AB290" s="22"/>
      <c r="AC290" s="22"/>
      <c r="AD290" s="22"/>
    </row>
    <row r="291" spans="1:30" ht="13.8">
      <c r="A291" s="22"/>
      <c r="B291" s="22"/>
      <c r="C291" s="22"/>
      <c r="D291" s="22"/>
      <c r="E291" s="22"/>
      <c r="F291" s="38"/>
      <c r="G291" s="22"/>
      <c r="H291" s="22"/>
      <c r="I291" s="22"/>
      <c r="J291" s="22"/>
      <c r="K291" s="22"/>
      <c r="L291" s="22"/>
      <c r="M291" s="22"/>
      <c r="N291" s="24"/>
      <c r="O291" s="22"/>
      <c r="P291" s="22"/>
      <c r="Q291" s="22"/>
      <c r="R291" s="22"/>
      <c r="S291" s="22"/>
      <c r="T291" s="22"/>
      <c r="U291" s="22"/>
      <c r="V291" s="22"/>
      <c r="W291" s="22"/>
      <c r="X291" s="22"/>
      <c r="Y291" s="22"/>
      <c r="Z291" s="22"/>
      <c r="AA291" s="22"/>
      <c r="AB291" s="22"/>
      <c r="AC291" s="22"/>
      <c r="AD291" s="22"/>
    </row>
    <row r="292" spans="1:30" ht="13.8">
      <c r="A292" s="22"/>
      <c r="B292" s="22"/>
      <c r="C292" s="22"/>
      <c r="D292" s="22"/>
      <c r="E292" s="22"/>
      <c r="F292" s="38"/>
      <c r="G292" s="22"/>
      <c r="H292" s="22"/>
      <c r="I292" s="22"/>
      <c r="J292" s="22"/>
      <c r="K292" s="22"/>
      <c r="L292" s="22"/>
      <c r="M292" s="22"/>
      <c r="N292" s="24"/>
      <c r="O292" s="22"/>
      <c r="P292" s="22"/>
      <c r="Q292" s="22"/>
      <c r="R292" s="22"/>
      <c r="S292" s="22"/>
      <c r="T292" s="22"/>
      <c r="U292" s="22"/>
      <c r="V292" s="22"/>
      <c r="W292" s="22"/>
      <c r="X292" s="22"/>
      <c r="Y292" s="22"/>
      <c r="Z292" s="22"/>
      <c r="AA292" s="22"/>
      <c r="AB292" s="22"/>
      <c r="AC292" s="22"/>
      <c r="AD292" s="22"/>
    </row>
    <row r="293" spans="1:30" ht="13.8">
      <c r="A293" s="22"/>
      <c r="B293" s="22"/>
      <c r="C293" s="22"/>
      <c r="D293" s="22"/>
      <c r="E293" s="22"/>
      <c r="F293" s="38"/>
      <c r="G293" s="22"/>
      <c r="H293" s="22"/>
      <c r="I293" s="22"/>
      <c r="J293" s="22"/>
      <c r="K293" s="22"/>
      <c r="L293" s="22"/>
      <c r="M293" s="22"/>
      <c r="N293" s="24"/>
      <c r="O293" s="22"/>
      <c r="P293" s="22"/>
      <c r="Q293" s="22"/>
      <c r="R293" s="22"/>
      <c r="S293" s="22"/>
      <c r="T293" s="22"/>
      <c r="U293" s="22"/>
      <c r="V293" s="22"/>
      <c r="W293" s="22"/>
      <c r="X293" s="22"/>
      <c r="Y293" s="22"/>
      <c r="Z293" s="22"/>
      <c r="AA293" s="22"/>
      <c r="AB293" s="22"/>
      <c r="AC293" s="22"/>
      <c r="AD293" s="22"/>
    </row>
    <row r="294" spans="1:30" ht="13.8">
      <c r="A294" s="22"/>
      <c r="B294" s="22"/>
      <c r="C294" s="22"/>
      <c r="D294" s="22"/>
      <c r="E294" s="22"/>
      <c r="F294" s="38"/>
      <c r="G294" s="22"/>
      <c r="H294" s="22"/>
      <c r="I294" s="22"/>
      <c r="J294" s="22"/>
      <c r="K294" s="22"/>
      <c r="L294" s="22"/>
      <c r="M294" s="22"/>
      <c r="N294" s="24"/>
      <c r="O294" s="22"/>
      <c r="P294" s="22"/>
      <c r="Q294" s="22"/>
      <c r="R294" s="22"/>
      <c r="S294" s="22"/>
      <c r="T294" s="22"/>
      <c r="U294" s="22"/>
      <c r="V294" s="22"/>
      <c r="W294" s="22"/>
      <c r="X294" s="22"/>
      <c r="Y294" s="22"/>
      <c r="Z294" s="22"/>
      <c r="AA294" s="22"/>
      <c r="AB294" s="22"/>
      <c r="AC294" s="22"/>
      <c r="AD294" s="22"/>
    </row>
    <row r="295" spans="1:30" ht="13.8">
      <c r="A295" s="22"/>
      <c r="B295" s="22"/>
      <c r="C295" s="22"/>
      <c r="D295" s="22"/>
      <c r="E295" s="22"/>
      <c r="F295" s="38"/>
      <c r="G295" s="22"/>
      <c r="H295" s="22"/>
      <c r="I295" s="22"/>
      <c r="J295" s="22"/>
      <c r="K295" s="22"/>
      <c r="L295" s="22"/>
      <c r="M295" s="22"/>
      <c r="N295" s="24"/>
      <c r="O295" s="22"/>
      <c r="P295" s="22"/>
      <c r="Q295" s="22"/>
      <c r="R295" s="22"/>
      <c r="S295" s="22"/>
      <c r="T295" s="22"/>
      <c r="U295" s="22"/>
      <c r="V295" s="22"/>
      <c r="W295" s="22"/>
      <c r="X295" s="22"/>
      <c r="Y295" s="22"/>
      <c r="Z295" s="22"/>
      <c r="AA295" s="22"/>
      <c r="AB295" s="22"/>
      <c r="AC295" s="22"/>
      <c r="AD295" s="22"/>
    </row>
    <row r="296" spans="1:30" ht="13.8">
      <c r="A296" s="22"/>
      <c r="B296" s="22"/>
      <c r="C296" s="22"/>
      <c r="D296" s="22"/>
      <c r="E296" s="22"/>
      <c r="F296" s="38"/>
      <c r="G296" s="22"/>
      <c r="H296" s="22"/>
      <c r="I296" s="22"/>
      <c r="J296" s="22"/>
      <c r="K296" s="22"/>
      <c r="L296" s="22"/>
      <c r="M296" s="22"/>
      <c r="N296" s="24"/>
      <c r="O296" s="22"/>
      <c r="P296" s="22"/>
      <c r="Q296" s="22"/>
      <c r="R296" s="22"/>
      <c r="S296" s="22"/>
      <c r="T296" s="22"/>
      <c r="U296" s="22"/>
      <c r="V296" s="22"/>
      <c r="W296" s="22"/>
      <c r="X296" s="22"/>
      <c r="Y296" s="22"/>
      <c r="Z296" s="22"/>
      <c r="AA296" s="22"/>
      <c r="AB296" s="22"/>
      <c r="AC296" s="22"/>
      <c r="AD296" s="22"/>
    </row>
    <row r="297" spans="1:30" ht="13.8">
      <c r="A297" s="22"/>
      <c r="B297" s="22"/>
      <c r="C297" s="22"/>
      <c r="D297" s="22"/>
      <c r="E297" s="22"/>
      <c r="F297" s="38"/>
      <c r="G297" s="22"/>
      <c r="H297" s="22"/>
      <c r="I297" s="22"/>
      <c r="J297" s="22"/>
      <c r="K297" s="22"/>
      <c r="L297" s="22"/>
      <c r="M297" s="22"/>
      <c r="N297" s="24"/>
      <c r="O297" s="22"/>
      <c r="P297" s="22"/>
      <c r="Q297" s="22"/>
      <c r="R297" s="22"/>
      <c r="S297" s="22"/>
      <c r="T297" s="22"/>
      <c r="U297" s="22"/>
      <c r="V297" s="22"/>
      <c r="W297" s="22"/>
      <c r="X297" s="22"/>
      <c r="Y297" s="22"/>
      <c r="Z297" s="22"/>
      <c r="AA297" s="22"/>
      <c r="AB297" s="22"/>
      <c r="AC297" s="22"/>
      <c r="AD297" s="22"/>
    </row>
    <row r="298" spans="1:30" ht="13.8">
      <c r="A298" s="22"/>
      <c r="B298" s="22"/>
      <c r="C298" s="22"/>
      <c r="D298" s="22"/>
      <c r="E298" s="22"/>
      <c r="F298" s="38"/>
      <c r="G298" s="22"/>
      <c r="H298" s="22"/>
      <c r="I298" s="22"/>
      <c r="J298" s="22"/>
      <c r="K298" s="22"/>
      <c r="L298" s="22"/>
      <c r="M298" s="22"/>
      <c r="N298" s="24"/>
      <c r="O298" s="22"/>
      <c r="P298" s="22"/>
      <c r="Q298" s="22"/>
      <c r="R298" s="22"/>
      <c r="S298" s="22"/>
      <c r="T298" s="22"/>
      <c r="U298" s="22"/>
      <c r="V298" s="22"/>
      <c r="W298" s="22"/>
      <c r="X298" s="22"/>
      <c r="Y298" s="22"/>
      <c r="Z298" s="22"/>
      <c r="AA298" s="22"/>
      <c r="AB298" s="22"/>
      <c r="AC298" s="22"/>
      <c r="AD298" s="22"/>
    </row>
    <row r="299" spans="1:30" ht="13.8">
      <c r="A299" s="22"/>
      <c r="B299" s="22"/>
      <c r="C299" s="22"/>
      <c r="D299" s="22"/>
      <c r="E299" s="22"/>
      <c r="F299" s="38"/>
      <c r="G299" s="22"/>
      <c r="H299" s="22"/>
      <c r="I299" s="22"/>
      <c r="J299" s="22"/>
      <c r="K299" s="22"/>
      <c r="L299" s="22"/>
      <c r="M299" s="22"/>
      <c r="N299" s="24"/>
      <c r="O299" s="22"/>
      <c r="P299" s="22"/>
      <c r="Q299" s="22"/>
      <c r="R299" s="22"/>
      <c r="S299" s="22"/>
      <c r="T299" s="22"/>
      <c r="U299" s="22"/>
      <c r="V299" s="22"/>
      <c r="W299" s="22"/>
      <c r="X299" s="22"/>
      <c r="Y299" s="22"/>
      <c r="Z299" s="22"/>
      <c r="AA299" s="22"/>
      <c r="AB299" s="22"/>
      <c r="AC299" s="22"/>
      <c r="AD299" s="22"/>
    </row>
    <row r="300" spans="1:30" ht="13.8">
      <c r="A300" s="22"/>
      <c r="B300" s="22"/>
      <c r="C300" s="22"/>
      <c r="D300" s="22"/>
      <c r="E300" s="22"/>
      <c r="F300" s="38"/>
      <c r="G300" s="22"/>
      <c r="H300" s="22"/>
      <c r="I300" s="22"/>
      <c r="J300" s="22"/>
      <c r="K300" s="22"/>
      <c r="L300" s="22"/>
      <c r="M300" s="22"/>
      <c r="N300" s="24"/>
      <c r="O300" s="22"/>
      <c r="P300" s="22"/>
      <c r="Q300" s="22"/>
      <c r="R300" s="22"/>
      <c r="S300" s="22"/>
      <c r="T300" s="22"/>
      <c r="U300" s="22"/>
      <c r="V300" s="22"/>
      <c r="W300" s="22"/>
      <c r="X300" s="22"/>
      <c r="Y300" s="22"/>
      <c r="Z300" s="22"/>
      <c r="AA300" s="22"/>
      <c r="AB300" s="22"/>
      <c r="AC300" s="22"/>
      <c r="AD300" s="22"/>
    </row>
    <row r="301" spans="1:30" ht="13.8">
      <c r="A301" s="22"/>
      <c r="B301" s="22"/>
      <c r="C301" s="22"/>
      <c r="D301" s="22"/>
      <c r="E301" s="22"/>
      <c r="F301" s="38"/>
      <c r="G301" s="22"/>
      <c r="H301" s="22"/>
      <c r="I301" s="22"/>
      <c r="J301" s="22"/>
      <c r="K301" s="22"/>
      <c r="L301" s="22"/>
      <c r="M301" s="22"/>
      <c r="N301" s="24"/>
      <c r="O301" s="22"/>
      <c r="P301" s="22"/>
      <c r="Q301" s="22"/>
      <c r="R301" s="22"/>
      <c r="S301" s="22"/>
      <c r="T301" s="22"/>
      <c r="U301" s="22"/>
      <c r="V301" s="22"/>
      <c r="W301" s="22"/>
      <c r="X301" s="22"/>
      <c r="Y301" s="22"/>
      <c r="Z301" s="22"/>
      <c r="AA301" s="22"/>
      <c r="AB301" s="22"/>
      <c r="AC301" s="22"/>
      <c r="AD301" s="22"/>
    </row>
    <row r="302" spans="1:30" ht="13.8">
      <c r="A302" s="22"/>
      <c r="B302" s="22"/>
      <c r="C302" s="22"/>
      <c r="D302" s="22"/>
      <c r="E302" s="22"/>
      <c r="F302" s="38"/>
      <c r="G302" s="22"/>
      <c r="H302" s="22"/>
      <c r="I302" s="22"/>
      <c r="J302" s="22"/>
      <c r="K302" s="22"/>
      <c r="L302" s="22"/>
      <c r="M302" s="22"/>
      <c r="N302" s="24"/>
      <c r="O302" s="22"/>
      <c r="P302" s="22"/>
      <c r="Q302" s="22"/>
      <c r="R302" s="22"/>
      <c r="S302" s="22"/>
      <c r="T302" s="22"/>
      <c r="U302" s="22"/>
      <c r="V302" s="22"/>
      <c r="W302" s="22"/>
      <c r="X302" s="22"/>
      <c r="Y302" s="22"/>
      <c r="Z302" s="22"/>
      <c r="AA302" s="22"/>
      <c r="AB302" s="22"/>
      <c r="AC302" s="22"/>
      <c r="AD302" s="22"/>
    </row>
    <row r="303" spans="1:30" ht="13.8">
      <c r="A303" s="22"/>
      <c r="B303" s="22"/>
      <c r="C303" s="22"/>
      <c r="D303" s="22"/>
      <c r="E303" s="22"/>
      <c r="F303" s="38"/>
      <c r="G303" s="22"/>
      <c r="H303" s="22"/>
      <c r="I303" s="22"/>
      <c r="J303" s="22"/>
      <c r="K303" s="22"/>
      <c r="L303" s="22"/>
      <c r="M303" s="22"/>
      <c r="N303" s="24"/>
      <c r="O303" s="22"/>
      <c r="P303" s="22"/>
      <c r="Q303" s="22"/>
      <c r="R303" s="22"/>
      <c r="S303" s="22"/>
      <c r="T303" s="22"/>
      <c r="U303" s="22"/>
      <c r="V303" s="22"/>
      <c r="W303" s="22"/>
      <c r="X303" s="22"/>
      <c r="Y303" s="22"/>
      <c r="Z303" s="22"/>
      <c r="AA303" s="22"/>
      <c r="AB303" s="22"/>
      <c r="AC303" s="22"/>
      <c r="AD303" s="22"/>
    </row>
    <row r="304" spans="1:30" ht="13.8">
      <c r="A304" s="22"/>
      <c r="B304" s="22"/>
      <c r="C304" s="22"/>
      <c r="D304" s="22"/>
      <c r="E304" s="22"/>
      <c r="F304" s="38"/>
      <c r="G304" s="22"/>
      <c r="H304" s="22"/>
      <c r="I304" s="22"/>
      <c r="J304" s="22"/>
      <c r="K304" s="22"/>
      <c r="L304" s="22"/>
      <c r="M304" s="22"/>
      <c r="N304" s="24"/>
      <c r="O304" s="22"/>
      <c r="P304" s="22"/>
      <c r="Q304" s="22"/>
      <c r="R304" s="22"/>
      <c r="S304" s="22"/>
      <c r="T304" s="22"/>
      <c r="U304" s="22"/>
      <c r="V304" s="22"/>
      <c r="W304" s="22"/>
      <c r="X304" s="22"/>
      <c r="Y304" s="22"/>
      <c r="Z304" s="22"/>
      <c r="AA304" s="22"/>
      <c r="AB304" s="22"/>
      <c r="AC304" s="22"/>
      <c r="AD304" s="22"/>
    </row>
    <row r="305" spans="1:30" ht="13.8">
      <c r="A305" s="22"/>
      <c r="B305" s="22"/>
      <c r="C305" s="22"/>
      <c r="D305" s="22"/>
      <c r="E305" s="22"/>
      <c r="F305" s="38"/>
      <c r="G305" s="22"/>
      <c r="H305" s="22"/>
      <c r="I305" s="22"/>
      <c r="J305" s="22"/>
      <c r="K305" s="22"/>
      <c r="L305" s="22"/>
      <c r="M305" s="22"/>
      <c r="N305" s="24"/>
      <c r="O305" s="22"/>
      <c r="P305" s="22"/>
      <c r="Q305" s="22"/>
      <c r="R305" s="22"/>
      <c r="S305" s="22"/>
      <c r="T305" s="22"/>
      <c r="U305" s="22"/>
      <c r="V305" s="22"/>
      <c r="W305" s="22"/>
      <c r="X305" s="22"/>
      <c r="Y305" s="22"/>
      <c r="Z305" s="22"/>
      <c r="AA305" s="22"/>
      <c r="AB305" s="22"/>
      <c r="AC305" s="22"/>
      <c r="AD305" s="22"/>
    </row>
    <row r="306" spans="1:30" ht="13.8">
      <c r="A306" s="22"/>
      <c r="B306" s="22"/>
      <c r="C306" s="22"/>
      <c r="D306" s="22"/>
      <c r="E306" s="22"/>
      <c r="F306" s="38"/>
      <c r="G306" s="22"/>
      <c r="H306" s="22"/>
      <c r="I306" s="22"/>
      <c r="J306" s="22"/>
      <c r="K306" s="22"/>
      <c r="L306" s="22"/>
      <c r="M306" s="22"/>
      <c r="N306" s="24"/>
      <c r="O306" s="22"/>
      <c r="P306" s="22"/>
      <c r="Q306" s="22"/>
      <c r="R306" s="22"/>
      <c r="S306" s="22"/>
      <c r="T306" s="22"/>
      <c r="U306" s="22"/>
      <c r="V306" s="22"/>
      <c r="W306" s="22"/>
      <c r="X306" s="22"/>
      <c r="Y306" s="22"/>
      <c r="Z306" s="22"/>
      <c r="AA306" s="22"/>
      <c r="AB306" s="22"/>
      <c r="AC306" s="22"/>
      <c r="AD306" s="22"/>
    </row>
    <row r="307" spans="1:30" ht="13.8">
      <c r="A307" s="22"/>
      <c r="B307" s="22"/>
      <c r="C307" s="22"/>
      <c r="D307" s="22"/>
      <c r="E307" s="22"/>
      <c r="F307" s="38"/>
      <c r="G307" s="22"/>
      <c r="H307" s="22"/>
      <c r="I307" s="22"/>
      <c r="J307" s="22"/>
      <c r="K307" s="22"/>
      <c r="L307" s="22"/>
      <c r="M307" s="22"/>
      <c r="N307" s="24"/>
      <c r="O307" s="22"/>
      <c r="P307" s="22"/>
      <c r="Q307" s="22"/>
      <c r="R307" s="22"/>
      <c r="S307" s="22"/>
      <c r="T307" s="22"/>
      <c r="U307" s="22"/>
      <c r="V307" s="22"/>
      <c r="W307" s="22"/>
      <c r="X307" s="22"/>
      <c r="Y307" s="22"/>
      <c r="Z307" s="22"/>
      <c r="AA307" s="22"/>
      <c r="AB307" s="22"/>
      <c r="AC307" s="22"/>
      <c r="AD307" s="22"/>
    </row>
    <row r="308" spans="1:30" ht="13.8">
      <c r="A308" s="22"/>
      <c r="B308" s="22"/>
      <c r="C308" s="22"/>
      <c r="D308" s="22"/>
      <c r="E308" s="22"/>
      <c r="F308" s="38"/>
      <c r="G308" s="22"/>
      <c r="H308" s="22"/>
      <c r="I308" s="22"/>
      <c r="J308" s="22"/>
      <c r="K308" s="22"/>
      <c r="L308" s="22"/>
      <c r="M308" s="22"/>
      <c r="N308" s="24"/>
      <c r="O308" s="22"/>
      <c r="P308" s="22"/>
      <c r="Q308" s="22"/>
      <c r="R308" s="22"/>
      <c r="S308" s="22"/>
      <c r="T308" s="22"/>
      <c r="U308" s="22"/>
      <c r="V308" s="22"/>
      <c r="W308" s="22"/>
      <c r="X308" s="22"/>
      <c r="Y308" s="22"/>
      <c r="Z308" s="22"/>
      <c r="AA308" s="22"/>
      <c r="AB308" s="22"/>
      <c r="AC308" s="22"/>
      <c r="AD308" s="22"/>
    </row>
    <row r="309" spans="1:30" ht="13.8">
      <c r="A309" s="22"/>
      <c r="B309" s="22"/>
      <c r="C309" s="22"/>
      <c r="D309" s="22"/>
      <c r="E309" s="22"/>
      <c r="F309" s="38"/>
      <c r="G309" s="22"/>
      <c r="H309" s="22"/>
      <c r="I309" s="22"/>
      <c r="J309" s="22"/>
      <c r="K309" s="22"/>
      <c r="L309" s="22"/>
      <c r="M309" s="22"/>
      <c r="N309" s="24"/>
      <c r="O309" s="22"/>
      <c r="P309" s="22"/>
      <c r="Q309" s="22"/>
      <c r="R309" s="22"/>
      <c r="S309" s="22"/>
      <c r="T309" s="22"/>
      <c r="U309" s="22"/>
      <c r="V309" s="22"/>
      <c r="W309" s="22"/>
      <c r="X309" s="22"/>
      <c r="Y309" s="22"/>
      <c r="Z309" s="22"/>
      <c r="AA309" s="22"/>
      <c r="AB309" s="22"/>
      <c r="AC309" s="22"/>
      <c r="AD309" s="22"/>
    </row>
    <row r="310" spans="1:30" ht="13.8">
      <c r="A310" s="22"/>
      <c r="B310" s="22"/>
      <c r="C310" s="22"/>
      <c r="D310" s="22"/>
      <c r="E310" s="22"/>
      <c r="F310" s="38"/>
      <c r="G310" s="22"/>
      <c r="H310" s="22"/>
      <c r="I310" s="22"/>
      <c r="J310" s="22"/>
      <c r="K310" s="22"/>
      <c r="L310" s="22"/>
      <c r="M310" s="22"/>
      <c r="N310" s="24"/>
      <c r="O310" s="22"/>
      <c r="P310" s="22"/>
      <c r="Q310" s="22"/>
      <c r="R310" s="22"/>
      <c r="S310" s="22"/>
      <c r="T310" s="22"/>
      <c r="U310" s="22"/>
      <c r="V310" s="22"/>
      <c r="W310" s="22"/>
      <c r="X310" s="22"/>
      <c r="Y310" s="22"/>
      <c r="Z310" s="22"/>
      <c r="AA310" s="22"/>
      <c r="AB310" s="22"/>
      <c r="AC310" s="22"/>
      <c r="AD310" s="22"/>
    </row>
    <row r="311" spans="1:30" ht="13.8">
      <c r="A311" s="22"/>
      <c r="B311" s="22"/>
      <c r="C311" s="22"/>
      <c r="D311" s="22"/>
      <c r="E311" s="22"/>
      <c r="F311" s="38"/>
      <c r="G311" s="22"/>
      <c r="H311" s="22"/>
      <c r="I311" s="22"/>
      <c r="J311" s="22"/>
      <c r="K311" s="22"/>
      <c r="L311" s="22"/>
      <c r="M311" s="22"/>
      <c r="N311" s="24"/>
      <c r="O311" s="22"/>
      <c r="P311" s="22"/>
      <c r="Q311" s="22"/>
      <c r="R311" s="22"/>
      <c r="S311" s="22"/>
      <c r="T311" s="22"/>
      <c r="U311" s="22"/>
      <c r="V311" s="22"/>
      <c r="W311" s="22"/>
      <c r="X311" s="22"/>
      <c r="Y311" s="22"/>
      <c r="Z311" s="22"/>
      <c r="AA311" s="22"/>
      <c r="AB311" s="22"/>
      <c r="AC311" s="22"/>
      <c r="AD311" s="22"/>
    </row>
    <row r="312" spans="1:30" ht="13.8">
      <c r="A312" s="22"/>
      <c r="B312" s="22"/>
      <c r="C312" s="22"/>
      <c r="D312" s="22"/>
      <c r="E312" s="22"/>
      <c r="F312" s="38"/>
      <c r="G312" s="22"/>
      <c r="H312" s="22"/>
      <c r="I312" s="22"/>
      <c r="J312" s="22"/>
      <c r="K312" s="22"/>
      <c r="L312" s="22"/>
      <c r="M312" s="22"/>
      <c r="N312" s="24"/>
      <c r="O312" s="22"/>
      <c r="P312" s="22"/>
      <c r="Q312" s="22"/>
      <c r="R312" s="22"/>
      <c r="S312" s="22"/>
      <c r="T312" s="22"/>
      <c r="U312" s="22"/>
      <c r="V312" s="22"/>
      <c r="W312" s="22"/>
      <c r="X312" s="22"/>
      <c r="Y312" s="22"/>
      <c r="Z312" s="22"/>
      <c r="AA312" s="22"/>
      <c r="AB312" s="22"/>
      <c r="AC312" s="22"/>
      <c r="AD312" s="22"/>
    </row>
    <row r="313" spans="1:30" ht="13.8">
      <c r="A313" s="22"/>
      <c r="B313" s="22"/>
      <c r="C313" s="22"/>
      <c r="D313" s="22"/>
      <c r="E313" s="22"/>
      <c r="F313" s="38"/>
      <c r="G313" s="22"/>
      <c r="H313" s="22"/>
      <c r="I313" s="22"/>
      <c r="J313" s="22"/>
      <c r="K313" s="22"/>
      <c r="L313" s="22"/>
      <c r="M313" s="22"/>
      <c r="N313" s="24"/>
      <c r="O313" s="22"/>
      <c r="P313" s="22"/>
      <c r="Q313" s="22"/>
      <c r="R313" s="22"/>
      <c r="S313" s="22"/>
      <c r="T313" s="22"/>
      <c r="U313" s="22"/>
      <c r="V313" s="22"/>
      <c r="W313" s="22"/>
      <c r="X313" s="22"/>
      <c r="Y313" s="22"/>
      <c r="Z313" s="22"/>
      <c r="AA313" s="22"/>
      <c r="AB313" s="22"/>
      <c r="AC313" s="22"/>
      <c r="AD313" s="22"/>
    </row>
    <row r="314" spans="1:30" ht="13.8">
      <c r="A314" s="22"/>
      <c r="B314" s="22"/>
      <c r="C314" s="22"/>
      <c r="D314" s="22"/>
      <c r="E314" s="22"/>
      <c r="F314" s="38"/>
      <c r="G314" s="22"/>
      <c r="H314" s="22"/>
      <c r="I314" s="22"/>
      <c r="J314" s="22"/>
      <c r="K314" s="22"/>
      <c r="L314" s="22"/>
      <c r="M314" s="22"/>
      <c r="N314" s="24"/>
      <c r="O314" s="22"/>
      <c r="P314" s="22"/>
      <c r="Q314" s="22"/>
      <c r="R314" s="22"/>
      <c r="S314" s="22"/>
      <c r="T314" s="22"/>
      <c r="U314" s="22"/>
      <c r="V314" s="22"/>
      <c r="W314" s="22"/>
      <c r="X314" s="22"/>
      <c r="Y314" s="22"/>
      <c r="Z314" s="22"/>
      <c r="AA314" s="22"/>
      <c r="AB314" s="22"/>
      <c r="AC314" s="22"/>
      <c r="AD314" s="22"/>
    </row>
    <row r="315" spans="1:30" ht="13.8">
      <c r="A315" s="22"/>
      <c r="B315" s="22"/>
      <c r="C315" s="22"/>
      <c r="D315" s="22"/>
      <c r="E315" s="22"/>
      <c r="F315" s="38"/>
      <c r="G315" s="22"/>
      <c r="H315" s="22"/>
      <c r="I315" s="22"/>
      <c r="J315" s="22"/>
      <c r="K315" s="22"/>
      <c r="L315" s="22"/>
      <c r="M315" s="22"/>
      <c r="N315" s="24"/>
      <c r="O315" s="22"/>
      <c r="P315" s="22"/>
      <c r="Q315" s="22"/>
      <c r="R315" s="22"/>
      <c r="S315" s="22"/>
      <c r="T315" s="22"/>
      <c r="U315" s="22"/>
      <c r="V315" s="22"/>
      <c r="W315" s="22"/>
      <c r="X315" s="22"/>
      <c r="Y315" s="22"/>
      <c r="Z315" s="22"/>
      <c r="AA315" s="22"/>
      <c r="AB315" s="22"/>
      <c r="AC315" s="22"/>
      <c r="AD315" s="22"/>
    </row>
    <row r="316" spans="1:30" ht="13.8">
      <c r="A316" s="22"/>
      <c r="B316" s="22"/>
      <c r="C316" s="22"/>
      <c r="D316" s="22"/>
      <c r="E316" s="22"/>
      <c r="F316" s="38"/>
      <c r="G316" s="22"/>
      <c r="H316" s="22"/>
      <c r="I316" s="22"/>
      <c r="J316" s="22"/>
      <c r="K316" s="22"/>
      <c r="L316" s="22"/>
      <c r="M316" s="22"/>
      <c r="N316" s="24"/>
      <c r="O316" s="22"/>
      <c r="P316" s="22"/>
      <c r="Q316" s="22"/>
      <c r="R316" s="22"/>
      <c r="S316" s="22"/>
      <c r="T316" s="22"/>
      <c r="U316" s="22"/>
      <c r="V316" s="22"/>
      <c r="W316" s="22"/>
      <c r="X316" s="22"/>
      <c r="Y316" s="22"/>
      <c r="Z316" s="22"/>
      <c r="AA316" s="22"/>
      <c r="AB316" s="22"/>
      <c r="AC316" s="22"/>
      <c r="AD316" s="22"/>
    </row>
    <row r="317" spans="1:30" ht="13.8">
      <c r="A317" s="22"/>
      <c r="B317" s="22"/>
      <c r="C317" s="22"/>
      <c r="D317" s="22"/>
      <c r="E317" s="22"/>
      <c r="F317" s="38"/>
      <c r="G317" s="22"/>
      <c r="H317" s="22"/>
      <c r="I317" s="22"/>
      <c r="J317" s="22"/>
      <c r="K317" s="22"/>
      <c r="L317" s="22"/>
      <c r="M317" s="22"/>
      <c r="N317" s="24"/>
      <c r="O317" s="22"/>
      <c r="P317" s="22"/>
      <c r="Q317" s="22"/>
      <c r="R317" s="22"/>
      <c r="S317" s="22"/>
      <c r="T317" s="22"/>
      <c r="U317" s="22"/>
      <c r="V317" s="22"/>
      <c r="W317" s="22"/>
      <c r="X317" s="22"/>
      <c r="Y317" s="22"/>
      <c r="Z317" s="22"/>
      <c r="AA317" s="22"/>
      <c r="AB317" s="22"/>
      <c r="AC317" s="22"/>
      <c r="AD317" s="22"/>
    </row>
    <row r="318" spans="1:30" ht="13.8">
      <c r="A318" s="22"/>
      <c r="B318" s="22"/>
      <c r="C318" s="22"/>
      <c r="D318" s="22"/>
      <c r="E318" s="22"/>
      <c r="F318" s="38"/>
      <c r="G318" s="22"/>
      <c r="H318" s="22"/>
      <c r="I318" s="22"/>
      <c r="J318" s="22"/>
      <c r="K318" s="22"/>
      <c r="L318" s="22"/>
      <c r="M318" s="22"/>
      <c r="N318" s="24"/>
      <c r="O318" s="22"/>
      <c r="P318" s="22"/>
      <c r="Q318" s="22"/>
      <c r="R318" s="22"/>
      <c r="S318" s="22"/>
      <c r="T318" s="22"/>
      <c r="U318" s="22"/>
      <c r="V318" s="22"/>
      <c r="W318" s="22"/>
      <c r="X318" s="22"/>
      <c r="Y318" s="22"/>
      <c r="Z318" s="22"/>
      <c r="AA318" s="22"/>
      <c r="AB318" s="22"/>
      <c r="AC318" s="22"/>
      <c r="AD318" s="22"/>
    </row>
    <row r="319" spans="1:30" ht="13.8">
      <c r="A319" s="22"/>
      <c r="B319" s="22"/>
      <c r="C319" s="22"/>
      <c r="D319" s="22"/>
      <c r="E319" s="22"/>
      <c r="F319" s="38"/>
      <c r="G319" s="22"/>
      <c r="H319" s="22"/>
      <c r="I319" s="22"/>
      <c r="J319" s="22"/>
      <c r="K319" s="22"/>
      <c r="L319" s="22"/>
      <c r="M319" s="22"/>
      <c r="N319" s="24"/>
      <c r="O319" s="22"/>
      <c r="P319" s="22"/>
      <c r="Q319" s="22"/>
      <c r="R319" s="22"/>
      <c r="S319" s="22"/>
      <c r="T319" s="22"/>
      <c r="U319" s="22"/>
      <c r="V319" s="22"/>
      <c r="W319" s="22"/>
      <c r="X319" s="22"/>
      <c r="Y319" s="22"/>
      <c r="Z319" s="22"/>
      <c r="AA319" s="22"/>
      <c r="AB319" s="22"/>
      <c r="AC319" s="22"/>
      <c r="AD319" s="22"/>
    </row>
    <row r="320" spans="1:30" ht="13.8">
      <c r="A320" s="22"/>
      <c r="B320" s="22"/>
      <c r="C320" s="22"/>
      <c r="D320" s="22"/>
      <c r="E320" s="22"/>
      <c r="F320" s="38"/>
      <c r="G320" s="22"/>
      <c r="H320" s="22"/>
      <c r="I320" s="22"/>
      <c r="J320" s="22"/>
      <c r="K320" s="22"/>
      <c r="L320" s="22"/>
      <c r="M320" s="22"/>
      <c r="N320" s="24"/>
      <c r="O320" s="22"/>
      <c r="P320" s="22"/>
      <c r="Q320" s="22"/>
      <c r="R320" s="22"/>
      <c r="S320" s="22"/>
      <c r="T320" s="22"/>
      <c r="U320" s="22"/>
      <c r="V320" s="22"/>
      <c r="W320" s="22"/>
      <c r="X320" s="22"/>
      <c r="Y320" s="22"/>
      <c r="Z320" s="22"/>
      <c r="AA320" s="22"/>
      <c r="AB320" s="22"/>
      <c r="AC320" s="22"/>
      <c r="AD320" s="22"/>
    </row>
    <row r="321" spans="1:30" ht="13.8">
      <c r="A321" s="22"/>
      <c r="B321" s="22"/>
      <c r="C321" s="22"/>
      <c r="D321" s="22"/>
      <c r="E321" s="22"/>
      <c r="F321" s="38"/>
      <c r="G321" s="22"/>
      <c r="H321" s="22"/>
      <c r="I321" s="22"/>
      <c r="J321" s="22"/>
      <c r="K321" s="22"/>
      <c r="L321" s="22"/>
      <c r="M321" s="22"/>
      <c r="N321" s="24"/>
      <c r="O321" s="22"/>
      <c r="P321" s="22"/>
      <c r="Q321" s="22"/>
      <c r="R321" s="22"/>
      <c r="S321" s="22"/>
      <c r="T321" s="22"/>
      <c r="U321" s="22"/>
      <c r="V321" s="22"/>
      <c r="W321" s="22"/>
      <c r="X321" s="22"/>
      <c r="Y321" s="22"/>
      <c r="Z321" s="22"/>
      <c r="AA321" s="22"/>
      <c r="AB321" s="22"/>
      <c r="AC321" s="22"/>
      <c r="AD321" s="22"/>
    </row>
    <row r="322" spans="1:30" ht="13.8">
      <c r="A322" s="22"/>
      <c r="B322" s="22"/>
      <c r="C322" s="22"/>
      <c r="D322" s="22"/>
      <c r="E322" s="22"/>
      <c r="F322" s="38"/>
      <c r="G322" s="22"/>
      <c r="H322" s="22"/>
      <c r="I322" s="22"/>
      <c r="J322" s="22"/>
      <c r="K322" s="22"/>
      <c r="L322" s="22"/>
      <c r="M322" s="22"/>
      <c r="N322" s="24"/>
      <c r="O322" s="22"/>
      <c r="P322" s="22"/>
      <c r="Q322" s="22"/>
      <c r="R322" s="22"/>
      <c r="S322" s="22"/>
      <c r="T322" s="22"/>
      <c r="U322" s="22"/>
      <c r="V322" s="22"/>
      <c r="W322" s="22"/>
      <c r="X322" s="22"/>
      <c r="Y322" s="22"/>
      <c r="Z322" s="22"/>
      <c r="AA322" s="22"/>
      <c r="AB322" s="22"/>
      <c r="AC322" s="22"/>
      <c r="AD322" s="22"/>
    </row>
    <row r="323" spans="1:30" ht="13.8">
      <c r="A323" s="22"/>
      <c r="B323" s="22"/>
      <c r="C323" s="22"/>
      <c r="D323" s="22"/>
      <c r="E323" s="22"/>
      <c r="F323" s="38"/>
      <c r="G323" s="22"/>
      <c r="H323" s="22"/>
      <c r="I323" s="22"/>
      <c r="J323" s="22"/>
      <c r="K323" s="22"/>
      <c r="L323" s="22"/>
      <c r="M323" s="22"/>
      <c r="N323" s="24"/>
      <c r="O323" s="22"/>
      <c r="P323" s="22"/>
      <c r="Q323" s="22"/>
      <c r="R323" s="22"/>
      <c r="S323" s="22"/>
      <c r="T323" s="22"/>
      <c r="U323" s="22"/>
      <c r="V323" s="22"/>
      <c r="W323" s="22"/>
      <c r="X323" s="22"/>
      <c r="Y323" s="22"/>
      <c r="Z323" s="22"/>
      <c r="AA323" s="22"/>
      <c r="AB323" s="22"/>
      <c r="AC323" s="22"/>
      <c r="AD323" s="22"/>
    </row>
    <row r="324" spans="1:30" ht="13.8">
      <c r="A324" s="22"/>
      <c r="B324" s="22"/>
      <c r="C324" s="22"/>
      <c r="D324" s="22"/>
      <c r="E324" s="22"/>
      <c r="F324" s="38"/>
      <c r="G324" s="22"/>
      <c r="H324" s="22"/>
      <c r="I324" s="22"/>
      <c r="J324" s="22"/>
      <c r="K324" s="22"/>
      <c r="L324" s="22"/>
      <c r="M324" s="22"/>
      <c r="N324" s="24"/>
      <c r="O324" s="22"/>
      <c r="P324" s="22"/>
      <c r="Q324" s="22"/>
      <c r="R324" s="22"/>
      <c r="S324" s="22"/>
      <c r="T324" s="22"/>
      <c r="U324" s="22"/>
      <c r="V324" s="22"/>
      <c r="W324" s="22"/>
      <c r="X324" s="22"/>
      <c r="Y324" s="22"/>
      <c r="Z324" s="22"/>
      <c r="AA324" s="22"/>
      <c r="AB324" s="22"/>
      <c r="AC324" s="22"/>
      <c r="AD324" s="22"/>
    </row>
    <row r="325" spans="1:30" ht="13.8">
      <c r="A325" s="22"/>
      <c r="B325" s="22"/>
      <c r="C325" s="22"/>
      <c r="D325" s="22"/>
      <c r="E325" s="22"/>
      <c r="F325" s="38"/>
      <c r="G325" s="22"/>
      <c r="H325" s="22"/>
      <c r="I325" s="22"/>
      <c r="J325" s="22"/>
      <c r="K325" s="22"/>
      <c r="L325" s="22"/>
      <c r="M325" s="22"/>
      <c r="N325" s="24"/>
      <c r="O325" s="22"/>
      <c r="P325" s="22"/>
      <c r="Q325" s="22"/>
      <c r="R325" s="22"/>
      <c r="S325" s="22"/>
      <c r="T325" s="22"/>
      <c r="U325" s="22"/>
      <c r="V325" s="22"/>
      <c r="W325" s="22"/>
      <c r="X325" s="22"/>
      <c r="Y325" s="22"/>
      <c r="Z325" s="22"/>
      <c r="AA325" s="22"/>
      <c r="AB325" s="22"/>
      <c r="AC325" s="22"/>
      <c r="AD325" s="22"/>
    </row>
    <row r="326" spans="1:30" ht="13.8">
      <c r="A326" s="22"/>
      <c r="B326" s="22"/>
      <c r="C326" s="22"/>
      <c r="D326" s="22"/>
      <c r="E326" s="22"/>
      <c r="F326" s="38"/>
      <c r="G326" s="22"/>
      <c r="H326" s="22"/>
      <c r="I326" s="22"/>
      <c r="J326" s="22"/>
      <c r="K326" s="22"/>
      <c r="L326" s="22"/>
      <c r="M326" s="22"/>
      <c r="N326" s="24"/>
      <c r="O326" s="22"/>
      <c r="P326" s="22"/>
      <c r="Q326" s="22"/>
      <c r="R326" s="22"/>
      <c r="S326" s="22"/>
      <c r="T326" s="22"/>
      <c r="U326" s="22"/>
      <c r="V326" s="22"/>
      <c r="W326" s="22"/>
      <c r="X326" s="22"/>
      <c r="Y326" s="22"/>
      <c r="Z326" s="22"/>
      <c r="AA326" s="22"/>
      <c r="AB326" s="22"/>
      <c r="AC326" s="22"/>
      <c r="AD326" s="22"/>
    </row>
    <row r="327" spans="1:30" ht="13.8">
      <c r="A327" s="22"/>
      <c r="B327" s="22"/>
      <c r="C327" s="22"/>
      <c r="D327" s="22"/>
      <c r="E327" s="22"/>
      <c r="F327" s="38"/>
      <c r="G327" s="22"/>
      <c r="H327" s="22"/>
      <c r="I327" s="22"/>
      <c r="J327" s="22"/>
      <c r="K327" s="22"/>
      <c r="L327" s="22"/>
      <c r="M327" s="22"/>
      <c r="N327" s="24"/>
      <c r="O327" s="22"/>
      <c r="P327" s="22"/>
      <c r="Q327" s="22"/>
      <c r="R327" s="22"/>
      <c r="S327" s="22"/>
      <c r="T327" s="22"/>
      <c r="U327" s="22"/>
      <c r="V327" s="22"/>
      <c r="W327" s="22"/>
      <c r="X327" s="22"/>
      <c r="Y327" s="22"/>
      <c r="Z327" s="22"/>
      <c r="AA327" s="22"/>
      <c r="AB327" s="22"/>
      <c r="AC327" s="22"/>
      <c r="AD327" s="22"/>
    </row>
    <row r="328" spans="1:30" ht="13.8">
      <c r="A328" s="22"/>
      <c r="B328" s="22"/>
      <c r="C328" s="22"/>
      <c r="D328" s="22"/>
      <c r="E328" s="22"/>
      <c r="F328" s="38"/>
      <c r="G328" s="22"/>
      <c r="H328" s="22"/>
      <c r="I328" s="22"/>
      <c r="J328" s="22"/>
      <c r="K328" s="22"/>
      <c r="L328" s="22"/>
      <c r="M328" s="22"/>
      <c r="N328" s="24"/>
      <c r="O328" s="22"/>
      <c r="P328" s="22"/>
      <c r="Q328" s="22"/>
      <c r="R328" s="22"/>
      <c r="S328" s="22"/>
      <c r="T328" s="22"/>
      <c r="U328" s="22"/>
      <c r="V328" s="22"/>
      <c r="W328" s="22"/>
      <c r="X328" s="22"/>
      <c r="Y328" s="22"/>
      <c r="Z328" s="22"/>
      <c r="AA328" s="22"/>
      <c r="AB328" s="22"/>
      <c r="AC328" s="22"/>
      <c r="AD328" s="22"/>
    </row>
    <row r="329" spans="1:30" ht="13.8">
      <c r="A329" s="22"/>
      <c r="B329" s="22"/>
      <c r="C329" s="22"/>
      <c r="D329" s="22"/>
      <c r="E329" s="22"/>
      <c r="F329" s="38"/>
      <c r="G329" s="22"/>
      <c r="H329" s="22"/>
      <c r="I329" s="22"/>
      <c r="J329" s="22"/>
      <c r="K329" s="22"/>
      <c r="L329" s="22"/>
      <c r="M329" s="22"/>
      <c r="N329" s="24"/>
      <c r="O329" s="22"/>
      <c r="P329" s="22"/>
      <c r="Q329" s="22"/>
      <c r="R329" s="22"/>
      <c r="S329" s="22"/>
      <c r="T329" s="22"/>
      <c r="U329" s="22"/>
      <c r="V329" s="22"/>
      <c r="W329" s="22"/>
      <c r="X329" s="22"/>
      <c r="Y329" s="22"/>
      <c r="Z329" s="22"/>
      <c r="AA329" s="22"/>
      <c r="AB329" s="22"/>
      <c r="AC329" s="22"/>
      <c r="AD329" s="22"/>
    </row>
    <row r="330" spans="1:30" ht="13.8">
      <c r="A330" s="22"/>
      <c r="B330" s="22"/>
      <c r="C330" s="22"/>
      <c r="D330" s="22"/>
      <c r="E330" s="22"/>
      <c r="F330" s="38"/>
      <c r="G330" s="22"/>
      <c r="H330" s="22"/>
      <c r="I330" s="22"/>
      <c r="J330" s="22"/>
      <c r="K330" s="22"/>
      <c r="L330" s="22"/>
      <c r="M330" s="22"/>
      <c r="N330" s="24"/>
      <c r="O330" s="22"/>
      <c r="P330" s="22"/>
      <c r="Q330" s="22"/>
      <c r="R330" s="22"/>
      <c r="S330" s="22"/>
      <c r="T330" s="22"/>
      <c r="U330" s="22"/>
      <c r="V330" s="22"/>
      <c r="W330" s="22"/>
      <c r="X330" s="22"/>
      <c r="Y330" s="22"/>
      <c r="Z330" s="22"/>
      <c r="AA330" s="22"/>
      <c r="AB330" s="22"/>
      <c r="AC330" s="22"/>
      <c r="AD330" s="22"/>
    </row>
    <row r="331" spans="1:30" ht="13.8">
      <c r="A331" s="22"/>
      <c r="B331" s="22"/>
      <c r="C331" s="22"/>
      <c r="D331" s="22"/>
      <c r="E331" s="22"/>
      <c r="F331" s="38"/>
      <c r="G331" s="22"/>
      <c r="H331" s="22"/>
      <c r="I331" s="22"/>
      <c r="J331" s="22"/>
      <c r="K331" s="22"/>
      <c r="L331" s="22"/>
      <c r="M331" s="22"/>
      <c r="N331" s="24"/>
      <c r="O331" s="22"/>
      <c r="P331" s="22"/>
      <c r="Q331" s="22"/>
      <c r="R331" s="22"/>
      <c r="S331" s="22"/>
      <c r="T331" s="22"/>
      <c r="U331" s="22"/>
      <c r="V331" s="22"/>
      <c r="W331" s="22"/>
      <c r="X331" s="22"/>
      <c r="Y331" s="22"/>
      <c r="Z331" s="22"/>
      <c r="AA331" s="22"/>
      <c r="AB331" s="22"/>
      <c r="AC331" s="22"/>
      <c r="AD331" s="22"/>
    </row>
    <row r="332" spans="1:30" ht="13.8">
      <c r="A332" s="22"/>
      <c r="B332" s="22"/>
      <c r="C332" s="22"/>
      <c r="D332" s="22"/>
      <c r="E332" s="22"/>
      <c r="F332" s="38"/>
      <c r="G332" s="22"/>
      <c r="H332" s="22"/>
      <c r="I332" s="22"/>
      <c r="J332" s="22"/>
      <c r="K332" s="22"/>
      <c r="L332" s="22"/>
      <c r="M332" s="22"/>
      <c r="N332" s="24"/>
      <c r="O332" s="22"/>
      <c r="P332" s="22"/>
      <c r="Q332" s="22"/>
      <c r="R332" s="22"/>
      <c r="S332" s="22"/>
      <c r="T332" s="22"/>
      <c r="U332" s="22"/>
      <c r="V332" s="22"/>
      <c r="W332" s="22"/>
      <c r="X332" s="22"/>
      <c r="Y332" s="22"/>
      <c r="Z332" s="22"/>
      <c r="AA332" s="22"/>
      <c r="AB332" s="22"/>
      <c r="AC332" s="22"/>
      <c r="AD332" s="22"/>
    </row>
    <row r="333" spans="1:30" ht="13.8">
      <c r="A333" s="22"/>
      <c r="B333" s="22"/>
      <c r="C333" s="22"/>
      <c r="D333" s="22"/>
      <c r="E333" s="22"/>
      <c r="F333" s="38"/>
      <c r="G333" s="22"/>
      <c r="H333" s="22"/>
      <c r="I333" s="22"/>
      <c r="J333" s="22"/>
      <c r="K333" s="22"/>
      <c r="L333" s="22"/>
      <c r="M333" s="22"/>
      <c r="N333" s="24"/>
      <c r="O333" s="22"/>
      <c r="P333" s="22"/>
      <c r="Q333" s="22"/>
      <c r="R333" s="22"/>
      <c r="S333" s="22"/>
      <c r="T333" s="22"/>
      <c r="U333" s="22"/>
      <c r="V333" s="22"/>
      <c r="W333" s="22"/>
      <c r="X333" s="22"/>
      <c r="Y333" s="22"/>
      <c r="Z333" s="22"/>
      <c r="AA333" s="22"/>
      <c r="AB333" s="22"/>
      <c r="AC333" s="22"/>
      <c r="AD333" s="22"/>
    </row>
    <row r="334" spans="1:30" ht="13.8">
      <c r="A334" s="22"/>
      <c r="B334" s="22"/>
      <c r="C334" s="22"/>
      <c r="D334" s="22"/>
      <c r="E334" s="22"/>
      <c r="F334" s="38"/>
      <c r="G334" s="22"/>
      <c r="H334" s="22"/>
      <c r="I334" s="22"/>
      <c r="J334" s="22"/>
      <c r="K334" s="22"/>
      <c r="L334" s="22"/>
      <c r="M334" s="22"/>
      <c r="N334" s="24"/>
      <c r="O334" s="22"/>
      <c r="P334" s="22"/>
      <c r="Q334" s="22"/>
      <c r="R334" s="22"/>
      <c r="S334" s="22"/>
      <c r="T334" s="22"/>
      <c r="U334" s="22"/>
      <c r="V334" s="22"/>
      <c r="W334" s="22"/>
      <c r="X334" s="22"/>
      <c r="Y334" s="22"/>
      <c r="Z334" s="22"/>
      <c r="AA334" s="22"/>
      <c r="AB334" s="22"/>
      <c r="AC334" s="22"/>
      <c r="AD334" s="22"/>
    </row>
    <row r="335" spans="1:30" ht="13.8">
      <c r="A335" s="22"/>
      <c r="B335" s="22"/>
      <c r="C335" s="22"/>
      <c r="D335" s="22"/>
      <c r="E335" s="22"/>
      <c r="F335" s="38"/>
      <c r="G335" s="22"/>
      <c r="H335" s="22"/>
      <c r="I335" s="22"/>
      <c r="J335" s="22"/>
      <c r="K335" s="22"/>
      <c r="L335" s="22"/>
      <c r="M335" s="22"/>
      <c r="N335" s="24"/>
      <c r="O335" s="22"/>
      <c r="P335" s="22"/>
      <c r="Q335" s="22"/>
      <c r="R335" s="22"/>
      <c r="S335" s="22"/>
      <c r="T335" s="22"/>
      <c r="U335" s="22"/>
      <c r="V335" s="22"/>
      <c r="W335" s="22"/>
      <c r="X335" s="22"/>
      <c r="Y335" s="22"/>
      <c r="Z335" s="22"/>
      <c r="AA335" s="22"/>
      <c r="AB335" s="22"/>
      <c r="AC335" s="22"/>
      <c r="AD335" s="22"/>
    </row>
    <row r="336" spans="1:30" ht="13.8">
      <c r="A336" s="22"/>
      <c r="B336" s="22"/>
      <c r="C336" s="22"/>
      <c r="D336" s="22"/>
      <c r="E336" s="22"/>
      <c r="F336" s="38"/>
      <c r="G336" s="22"/>
      <c r="H336" s="22"/>
      <c r="I336" s="22"/>
      <c r="J336" s="22"/>
      <c r="K336" s="22"/>
      <c r="L336" s="22"/>
      <c r="M336" s="22"/>
      <c r="N336" s="24"/>
      <c r="O336" s="22"/>
      <c r="P336" s="22"/>
      <c r="Q336" s="22"/>
      <c r="R336" s="22"/>
      <c r="S336" s="22"/>
      <c r="T336" s="22"/>
      <c r="U336" s="22"/>
      <c r="V336" s="22"/>
      <c r="W336" s="22"/>
      <c r="X336" s="22"/>
      <c r="Y336" s="22"/>
      <c r="Z336" s="22"/>
      <c r="AA336" s="22"/>
      <c r="AB336" s="22"/>
      <c r="AC336" s="22"/>
      <c r="AD336" s="22"/>
    </row>
    <row r="337" spans="1:30" ht="13.8">
      <c r="A337" s="22"/>
      <c r="B337" s="22"/>
      <c r="C337" s="22"/>
      <c r="D337" s="22"/>
      <c r="E337" s="22"/>
      <c r="F337" s="38"/>
      <c r="G337" s="22"/>
      <c r="H337" s="22"/>
      <c r="I337" s="22"/>
      <c r="J337" s="22"/>
      <c r="K337" s="22"/>
      <c r="L337" s="22"/>
      <c r="M337" s="22"/>
      <c r="N337" s="24"/>
      <c r="O337" s="22"/>
      <c r="P337" s="22"/>
      <c r="Q337" s="22"/>
      <c r="R337" s="22"/>
      <c r="S337" s="22"/>
      <c r="T337" s="22"/>
      <c r="U337" s="22"/>
      <c r="V337" s="22"/>
      <c r="W337" s="22"/>
      <c r="X337" s="22"/>
      <c r="Y337" s="22"/>
      <c r="Z337" s="22"/>
      <c r="AA337" s="22"/>
      <c r="AB337" s="22"/>
      <c r="AC337" s="22"/>
      <c r="AD337" s="22"/>
    </row>
    <row r="338" spans="1:30" ht="13.8">
      <c r="A338" s="22"/>
      <c r="B338" s="22"/>
      <c r="C338" s="22"/>
      <c r="D338" s="22"/>
      <c r="E338" s="22"/>
      <c r="F338" s="38"/>
      <c r="G338" s="22"/>
      <c r="H338" s="22"/>
      <c r="I338" s="22"/>
      <c r="J338" s="22"/>
      <c r="K338" s="22"/>
      <c r="L338" s="22"/>
      <c r="M338" s="22"/>
      <c r="N338" s="24"/>
      <c r="O338" s="22"/>
      <c r="P338" s="22"/>
      <c r="Q338" s="22"/>
      <c r="R338" s="22"/>
      <c r="S338" s="22"/>
      <c r="T338" s="22"/>
      <c r="U338" s="22"/>
      <c r="V338" s="22"/>
      <c r="W338" s="22"/>
      <c r="X338" s="22"/>
      <c r="Y338" s="22"/>
      <c r="Z338" s="22"/>
      <c r="AA338" s="22"/>
      <c r="AB338" s="22"/>
      <c r="AC338" s="22"/>
      <c r="AD338" s="22"/>
    </row>
    <row r="339" spans="1:30" ht="13.8">
      <c r="A339" s="22"/>
      <c r="B339" s="22"/>
      <c r="C339" s="22"/>
      <c r="D339" s="22"/>
      <c r="E339" s="22"/>
      <c r="F339" s="38"/>
      <c r="G339" s="22"/>
      <c r="H339" s="22"/>
      <c r="I339" s="22"/>
      <c r="J339" s="22"/>
      <c r="K339" s="22"/>
      <c r="L339" s="22"/>
      <c r="M339" s="22"/>
      <c r="N339" s="24"/>
      <c r="O339" s="22"/>
      <c r="P339" s="22"/>
      <c r="Q339" s="22"/>
      <c r="R339" s="22"/>
      <c r="S339" s="22"/>
      <c r="T339" s="22"/>
      <c r="U339" s="22"/>
      <c r="V339" s="22"/>
      <c r="W339" s="22"/>
      <c r="X339" s="22"/>
      <c r="Y339" s="22"/>
      <c r="Z339" s="22"/>
      <c r="AA339" s="22"/>
      <c r="AB339" s="22"/>
      <c r="AC339" s="22"/>
      <c r="AD339" s="22"/>
    </row>
    <row r="340" spans="1:30" ht="13.8">
      <c r="A340" s="22"/>
      <c r="B340" s="22"/>
      <c r="C340" s="22"/>
      <c r="D340" s="22"/>
      <c r="E340" s="22"/>
      <c r="F340" s="38"/>
      <c r="G340" s="22"/>
      <c r="H340" s="22"/>
      <c r="I340" s="22"/>
      <c r="J340" s="22"/>
      <c r="K340" s="22"/>
      <c r="L340" s="22"/>
      <c r="M340" s="22"/>
      <c r="N340" s="24"/>
      <c r="O340" s="22"/>
      <c r="P340" s="22"/>
      <c r="Q340" s="22"/>
      <c r="R340" s="22"/>
      <c r="S340" s="22"/>
      <c r="T340" s="22"/>
      <c r="U340" s="22"/>
      <c r="V340" s="22"/>
      <c r="W340" s="22"/>
      <c r="X340" s="22"/>
      <c r="Y340" s="22"/>
      <c r="Z340" s="22"/>
      <c r="AA340" s="22"/>
      <c r="AB340" s="22"/>
      <c r="AC340" s="22"/>
      <c r="AD340" s="22"/>
    </row>
    <row r="341" spans="1:30" ht="13.8">
      <c r="A341" s="22"/>
      <c r="B341" s="22"/>
      <c r="C341" s="22"/>
      <c r="D341" s="22"/>
      <c r="E341" s="22"/>
      <c r="F341" s="38"/>
      <c r="G341" s="22"/>
      <c r="H341" s="22"/>
      <c r="I341" s="22"/>
      <c r="J341" s="22"/>
      <c r="K341" s="22"/>
      <c r="L341" s="22"/>
      <c r="M341" s="22"/>
      <c r="N341" s="24"/>
      <c r="O341" s="22"/>
      <c r="P341" s="22"/>
      <c r="Q341" s="22"/>
      <c r="R341" s="22"/>
      <c r="S341" s="22"/>
      <c r="T341" s="22"/>
      <c r="U341" s="22"/>
      <c r="V341" s="22"/>
      <c r="W341" s="22"/>
      <c r="X341" s="22"/>
      <c r="Y341" s="22"/>
      <c r="Z341" s="22"/>
      <c r="AA341" s="22"/>
      <c r="AB341" s="22"/>
      <c r="AC341" s="22"/>
      <c r="AD341" s="22"/>
    </row>
    <row r="342" spans="1:30" ht="13.8">
      <c r="A342" s="22"/>
      <c r="B342" s="22"/>
      <c r="C342" s="22"/>
      <c r="D342" s="22"/>
      <c r="E342" s="22"/>
      <c r="F342" s="38"/>
      <c r="G342" s="22"/>
      <c r="H342" s="22"/>
      <c r="I342" s="22"/>
      <c r="J342" s="22"/>
      <c r="K342" s="22"/>
      <c r="L342" s="22"/>
      <c r="M342" s="22"/>
      <c r="N342" s="24"/>
      <c r="O342" s="22"/>
      <c r="P342" s="22"/>
      <c r="Q342" s="22"/>
      <c r="R342" s="22"/>
      <c r="S342" s="22"/>
      <c r="T342" s="22"/>
      <c r="U342" s="22"/>
      <c r="V342" s="22"/>
      <c r="W342" s="22"/>
      <c r="X342" s="22"/>
      <c r="Y342" s="22"/>
      <c r="Z342" s="22"/>
      <c r="AA342" s="22"/>
      <c r="AB342" s="22"/>
      <c r="AC342" s="22"/>
      <c r="AD342" s="22"/>
    </row>
    <row r="343" spans="1:30" ht="13.8">
      <c r="A343" s="22"/>
      <c r="B343" s="22"/>
      <c r="C343" s="22"/>
      <c r="D343" s="22"/>
      <c r="E343" s="22"/>
      <c r="F343" s="38"/>
      <c r="G343" s="22"/>
      <c r="H343" s="22"/>
      <c r="I343" s="22"/>
      <c r="J343" s="22"/>
      <c r="K343" s="22"/>
      <c r="L343" s="22"/>
      <c r="M343" s="22"/>
      <c r="N343" s="24"/>
      <c r="O343" s="22"/>
      <c r="P343" s="22"/>
      <c r="Q343" s="22"/>
      <c r="R343" s="22"/>
      <c r="S343" s="22"/>
      <c r="T343" s="22"/>
      <c r="U343" s="22"/>
      <c r="V343" s="22"/>
      <c r="W343" s="22"/>
      <c r="X343" s="22"/>
      <c r="Y343" s="22"/>
      <c r="Z343" s="22"/>
      <c r="AA343" s="22"/>
      <c r="AB343" s="22"/>
      <c r="AC343" s="22"/>
      <c r="AD343" s="22"/>
    </row>
    <row r="344" spans="1:30" ht="13.8">
      <c r="A344" s="22"/>
      <c r="B344" s="22"/>
      <c r="C344" s="22"/>
      <c r="D344" s="22"/>
      <c r="E344" s="22"/>
      <c r="F344" s="38"/>
      <c r="G344" s="22"/>
      <c r="H344" s="22"/>
      <c r="I344" s="22"/>
      <c r="J344" s="22"/>
      <c r="K344" s="22"/>
      <c r="L344" s="22"/>
      <c r="M344" s="22"/>
      <c r="N344" s="24"/>
      <c r="O344" s="22"/>
      <c r="P344" s="22"/>
      <c r="Q344" s="22"/>
      <c r="R344" s="22"/>
      <c r="S344" s="22"/>
      <c r="T344" s="22"/>
      <c r="U344" s="22"/>
      <c r="V344" s="22"/>
      <c r="W344" s="22"/>
      <c r="X344" s="22"/>
      <c r="Y344" s="22"/>
      <c r="Z344" s="22"/>
      <c r="AA344" s="22"/>
      <c r="AB344" s="22"/>
      <c r="AC344" s="22"/>
      <c r="AD344" s="22"/>
    </row>
    <row r="345" spans="1:30" ht="13.8">
      <c r="A345" s="22"/>
      <c r="B345" s="22"/>
      <c r="C345" s="22"/>
      <c r="D345" s="22"/>
      <c r="E345" s="22"/>
      <c r="F345" s="38"/>
      <c r="G345" s="22"/>
      <c r="H345" s="22"/>
      <c r="I345" s="22"/>
      <c r="J345" s="22"/>
      <c r="K345" s="22"/>
      <c r="L345" s="22"/>
      <c r="M345" s="22"/>
      <c r="N345" s="24"/>
      <c r="O345" s="22"/>
      <c r="P345" s="22"/>
      <c r="Q345" s="22"/>
      <c r="R345" s="22"/>
      <c r="S345" s="22"/>
      <c r="T345" s="22"/>
      <c r="U345" s="22"/>
      <c r="V345" s="22"/>
      <c r="W345" s="22"/>
      <c r="X345" s="22"/>
      <c r="Y345" s="22"/>
      <c r="Z345" s="22"/>
      <c r="AA345" s="22"/>
      <c r="AB345" s="22"/>
      <c r="AC345" s="22"/>
      <c r="AD345" s="22"/>
    </row>
    <row r="346" spans="1:30" ht="13.8">
      <c r="A346" s="22"/>
      <c r="B346" s="22"/>
      <c r="C346" s="22"/>
      <c r="D346" s="22"/>
      <c r="E346" s="22"/>
      <c r="F346" s="38"/>
      <c r="G346" s="22"/>
      <c r="H346" s="22"/>
      <c r="I346" s="22"/>
      <c r="J346" s="22"/>
      <c r="K346" s="22"/>
      <c r="L346" s="22"/>
      <c r="M346" s="22"/>
      <c r="N346" s="24"/>
      <c r="O346" s="22"/>
      <c r="P346" s="22"/>
      <c r="Q346" s="22"/>
      <c r="R346" s="22"/>
      <c r="S346" s="22"/>
      <c r="T346" s="22"/>
      <c r="U346" s="22"/>
      <c r="V346" s="22"/>
      <c r="W346" s="22"/>
      <c r="X346" s="22"/>
      <c r="Y346" s="22"/>
      <c r="Z346" s="22"/>
      <c r="AA346" s="22"/>
      <c r="AB346" s="22"/>
      <c r="AC346" s="22"/>
      <c r="AD346" s="22"/>
    </row>
    <row r="347" spans="1:30" ht="13.8">
      <c r="A347" s="22"/>
      <c r="B347" s="22"/>
      <c r="C347" s="22"/>
      <c r="D347" s="22"/>
      <c r="E347" s="22"/>
      <c r="F347" s="38"/>
      <c r="G347" s="22"/>
      <c r="H347" s="22"/>
      <c r="I347" s="22"/>
      <c r="J347" s="22"/>
      <c r="K347" s="22"/>
      <c r="L347" s="22"/>
      <c r="M347" s="22"/>
      <c r="N347" s="24"/>
      <c r="O347" s="22"/>
      <c r="P347" s="22"/>
      <c r="Q347" s="22"/>
      <c r="R347" s="22"/>
      <c r="S347" s="22"/>
      <c r="T347" s="22"/>
      <c r="U347" s="22"/>
      <c r="V347" s="22"/>
      <c r="W347" s="22"/>
      <c r="X347" s="22"/>
      <c r="Y347" s="22"/>
      <c r="Z347" s="22"/>
      <c r="AA347" s="22"/>
      <c r="AB347" s="22"/>
      <c r="AC347" s="22"/>
      <c r="AD347" s="22"/>
    </row>
    <row r="348" spans="1:30" ht="13.8">
      <c r="A348" s="22"/>
      <c r="B348" s="22"/>
      <c r="C348" s="22"/>
      <c r="D348" s="22"/>
      <c r="E348" s="22"/>
      <c r="F348" s="38"/>
      <c r="G348" s="22"/>
      <c r="H348" s="22"/>
      <c r="I348" s="22"/>
      <c r="J348" s="22"/>
      <c r="K348" s="22"/>
      <c r="L348" s="22"/>
      <c r="M348" s="22"/>
      <c r="N348" s="24"/>
      <c r="O348" s="22"/>
      <c r="P348" s="22"/>
      <c r="Q348" s="22"/>
      <c r="R348" s="22"/>
      <c r="S348" s="22"/>
      <c r="T348" s="22"/>
      <c r="U348" s="22"/>
      <c r="V348" s="22"/>
      <c r="W348" s="22"/>
      <c r="X348" s="22"/>
      <c r="Y348" s="22"/>
      <c r="Z348" s="22"/>
      <c r="AA348" s="22"/>
      <c r="AB348" s="22"/>
      <c r="AC348" s="22"/>
      <c r="AD348" s="22"/>
    </row>
    <row r="349" spans="1:30" ht="13.8">
      <c r="A349" s="22"/>
      <c r="B349" s="22"/>
      <c r="C349" s="22"/>
      <c r="D349" s="22"/>
      <c r="E349" s="22"/>
      <c r="F349" s="38"/>
      <c r="G349" s="22"/>
      <c r="H349" s="22"/>
      <c r="I349" s="22"/>
      <c r="J349" s="22"/>
      <c r="K349" s="22"/>
      <c r="L349" s="22"/>
      <c r="M349" s="22"/>
      <c r="N349" s="24"/>
      <c r="O349" s="22"/>
      <c r="P349" s="22"/>
      <c r="Q349" s="22"/>
      <c r="R349" s="22"/>
      <c r="S349" s="22"/>
      <c r="T349" s="22"/>
      <c r="U349" s="22"/>
      <c r="V349" s="22"/>
      <c r="W349" s="22"/>
      <c r="X349" s="22"/>
      <c r="Y349" s="22"/>
      <c r="Z349" s="22"/>
      <c r="AA349" s="22"/>
      <c r="AB349" s="22"/>
      <c r="AC349" s="22"/>
      <c r="AD349" s="22"/>
    </row>
    <row r="350" spans="1:30" ht="13.8">
      <c r="A350" s="22"/>
      <c r="B350" s="22"/>
      <c r="C350" s="22"/>
      <c r="D350" s="22"/>
      <c r="E350" s="22"/>
      <c r="F350" s="38"/>
      <c r="G350" s="22"/>
      <c r="H350" s="22"/>
      <c r="I350" s="22"/>
      <c r="J350" s="22"/>
      <c r="K350" s="22"/>
      <c r="L350" s="22"/>
      <c r="M350" s="22"/>
      <c r="N350" s="24"/>
      <c r="O350" s="22"/>
      <c r="P350" s="22"/>
      <c r="Q350" s="22"/>
      <c r="R350" s="22"/>
      <c r="S350" s="22"/>
      <c r="T350" s="22"/>
      <c r="U350" s="22"/>
      <c r="V350" s="22"/>
      <c r="W350" s="22"/>
      <c r="X350" s="22"/>
      <c r="Y350" s="22"/>
      <c r="Z350" s="22"/>
      <c r="AA350" s="22"/>
      <c r="AB350" s="22"/>
      <c r="AC350" s="22"/>
      <c r="AD350" s="22"/>
    </row>
    <row r="351" spans="1:30" ht="13.8">
      <c r="A351" s="22"/>
      <c r="B351" s="22"/>
      <c r="C351" s="22"/>
      <c r="D351" s="22"/>
      <c r="E351" s="22"/>
      <c r="F351" s="38"/>
      <c r="G351" s="22"/>
      <c r="H351" s="22"/>
      <c r="I351" s="22"/>
      <c r="J351" s="22"/>
      <c r="K351" s="22"/>
      <c r="L351" s="22"/>
      <c r="M351" s="22"/>
      <c r="N351" s="24"/>
      <c r="O351" s="22"/>
      <c r="P351" s="22"/>
      <c r="Q351" s="22"/>
      <c r="R351" s="22"/>
      <c r="S351" s="22"/>
      <c r="T351" s="22"/>
      <c r="U351" s="22"/>
      <c r="V351" s="22"/>
      <c r="W351" s="22"/>
      <c r="X351" s="22"/>
      <c r="Y351" s="22"/>
      <c r="Z351" s="22"/>
      <c r="AA351" s="22"/>
      <c r="AB351" s="22"/>
      <c r="AC351" s="22"/>
      <c r="AD351" s="22"/>
    </row>
    <row r="352" spans="1:30" ht="13.8">
      <c r="A352" s="22"/>
      <c r="B352" s="22"/>
      <c r="C352" s="22"/>
      <c r="D352" s="22"/>
      <c r="E352" s="22"/>
      <c r="F352" s="38"/>
      <c r="G352" s="22"/>
      <c r="H352" s="22"/>
      <c r="I352" s="22"/>
      <c r="J352" s="22"/>
      <c r="K352" s="22"/>
      <c r="L352" s="22"/>
      <c r="M352" s="22"/>
      <c r="N352" s="24"/>
      <c r="O352" s="22"/>
      <c r="P352" s="22"/>
      <c r="Q352" s="22"/>
      <c r="R352" s="22"/>
      <c r="S352" s="22"/>
      <c r="T352" s="22"/>
      <c r="U352" s="22"/>
      <c r="V352" s="22"/>
      <c r="W352" s="22"/>
      <c r="X352" s="22"/>
      <c r="Y352" s="22"/>
      <c r="Z352" s="22"/>
      <c r="AA352" s="22"/>
      <c r="AB352" s="22"/>
      <c r="AC352" s="22"/>
      <c r="AD352" s="22"/>
    </row>
    <row r="353" spans="1:30" ht="13.8">
      <c r="A353" s="22"/>
      <c r="B353" s="22"/>
      <c r="C353" s="22"/>
      <c r="D353" s="22"/>
      <c r="E353" s="22"/>
      <c r="F353" s="38"/>
      <c r="G353" s="22"/>
      <c r="H353" s="22"/>
      <c r="I353" s="22"/>
      <c r="J353" s="22"/>
      <c r="K353" s="22"/>
      <c r="L353" s="22"/>
      <c r="M353" s="22"/>
      <c r="N353" s="24"/>
      <c r="O353" s="22"/>
      <c r="P353" s="22"/>
      <c r="Q353" s="22"/>
      <c r="R353" s="22"/>
      <c r="S353" s="22"/>
      <c r="T353" s="22"/>
      <c r="U353" s="22"/>
      <c r="V353" s="22"/>
      <c r="W353" s="22"/>
      <c r="X353" s="22"/>
      <c r="Y353" s="22"/>
      <c r="Z353" s="22"/>
      <c r="AA353" s="22"/>
      <c r="AB353" s="22"/>
      <c r="AC353" s="22"/>
      <c r="AD353" s="22"/>
    </row>
    <row r="354" spans="1:30" ht="13.8">
      <c r="A354" s="22"/>
      <c r="B354" s="22"/>
      <c r="C354" s="22"/>
      <c r="D354" s="22"/>
      <c r="E354" s="22"/>
      <c r="F354" s="38"/>
      <c r="G354" s="22"/>
      <c r="H354" s="22"/>
      <c r="I354" s="22"/>
      <c r="J354" s="22"/>
      <c r="K354" s="22"/>
      <c r="L354" s="22"/>
      <c r="M354" s="22"/>
      <c r="N354" s="24"/>
      <c r="O354" s="22"/>
      <c r="P354" s="22"/>
      <c r="Q354" s="22"/>
      <c r="R354" s="22"/>
      <c r="S354" s="22"/>
      <c r="T354" s="22"/>
      <c r="U354" s="22"/>
      <c r="V354" s="22"/>
      <c r="W354" s="22"/>
      <c r="X354" s="22"/>
      <c r="Y354" s="22"/>
      <c r="Z354" s="22"/>
      <c r="AA354" s="22"/>
      <c r="AB354" s="22"/>
      <c r="AC354" s="22"/>
      <c r="AD354" s="22"/>
    </row>
    <row r="355" spans="1:30" ht="13.8">
      <c r="A355" s="22"/>
      <c r="B355" s="22"/>
      <c r="C355" s="22"/>
      <c r="D355" s="22"/>
      <c r="E355" s="22"/>
      <c r="F355" s="38"/>
      <c r="G355" s="22"/>
      <c r="H355" s="22"/>
      <c r="I355" s="22"/>
      <c r="J355" s="22"/>
      <c r="K355" s="22"/>
      <c r="L355" s="22"/>
      <c r="M355" s="22"/>
      <c r="N355" s="24"/>
      <c r="O355" s="22"/>
      <c r="P355" s="22"/>
      <c r="Q355" s="22"/>
      <c r="R355" s="22"/>
      <c r="S355" s="22"/>
      <c r="T355" s="22"/>
      <c r="U355" s="22"/>
      <c r="V355" s="22"/>
      <c r="W355" s="22"/>
      <c r="X355" s="22"/>
      <c r="Y355" s="22"/>
      <c r="Z355" s="22"/>
      <c r="AA355" s="22"/>
      <c r="AB355" s="22"/>
      <c r="AC355" s="22"/>
      <c r="AD355" s="22"/>
    </row>
    <row r="356" spans="1:30" ht="13.8">
      <c r="A356" s="22"/>
      <c r="B356" s="22"/>
      <c r="C356" s="22"/>
      <c r="D356" s="22"/>
      <c r="E356" s="22"/>
      <c r="F356" s="38"/>
      <c r="G356" s="22"/>
      <c r="H356" s="22"/>
      <c r="I356" s="22"/>
      <c r="J356" s="22"/>
      <c r="K356" s="22"/>
      <c r="L356" s="22"/>
      <c r="M356" s="22"/>
      <c r="N356" s="24"/>
      <c r="O356" s="22"/>
      <c r="P356" s="22"/>
      <c r="Q356" s="22"/>
      <c r="R356" s="22"/>
      <c r="S356" s="22"/>
      <c r="T356" s="22"/>
      <c r="U356" s="22"/>
      <c r="V356" s="22"/>
      <c r="W356" s="22"/>
      <c r="X356" s="22"/>
      <c r="Y356" s="22"/>
      <c r="Z356" s="22"/>
      <c r="AA356" s="22"/>
      <c r="AB356" s="22"/>
      <c r="AC356" s="22"/>
      <c r="AD356" s="22"/>
    </row>
    <row r="357" spans="1:30" ht="13.8">
      <c r="A357" s="22"/>
      <c r="B357" s="22"/>
      <c r="C357" s="22"/>
      <c r="D357" s="22"/>
      <c r="E357" s="22"/>
      <c r="F357" s="38"/>
      <c r="G357" s="22"/>
      <c r="H357" s="22"/>
      <c r="I357" s="22"/>
      <c r="J357" s="22"/>
      <c r="K357" s="22"/>
      <c r="L357" s="22"/>
      <c r="M357" s="22"/>
      <c r="N357" s="24"/>
      <c r="O357" s="22"/>
      <c r="P357" s="22"/>
      <c r="Q357" s="22"/>
      <c r="R357" s="22"/>
      <c r="S357" s="22"/>
      <c r="T357" s="22"/>
      <c r="U357" s="22"/>
      <c r="V357" s="22"/>
      <c r="W357" s="22"/>
      <c r="X357" s="22"/>
      <c r="Y357" s="22"/>
      <c r="Z357" s="22"/>
      <c r="AA357" s="22"/>
      <c r="AB357" s="22"/>
      <c r="AC357" s="22"/>
      <c r="AD357" s="22"/>
    </row>
    <row r="358" spans="1:30" ht="13.8">
      <c r="A358" s="22"/>
      <c r="B358" s="22"/>
      <c r="C358" s="22"/>
      <c r="D358" s="22"/>
      <c r="E358" s="22"/>
      <c r="F358" s="38"/>
      <c r="G358" s="22"/>
      <c r="H358" s="22"/>
      <c r="I358" s="22"/>
      <c r="J358" s="22"/>
      <c r="K358" s="22"/>
      <c r="L358" s="22"/>
      <c r="M358" s="22"/>
      <c r="N358" s="24"/>
      <c r="O358" s="22"/>
      <c r="P358" s="22"/>
      <c r="Q358" s="22"/>
      <c r="R358" s="22"/>
      <c r="S358" s="22"/>
      <c r="T358" s="22"/>
      <c r="U358" s="22"/>
      <c r="V358" s="22"/>
      <c r="W358" s="22"/>
      <c r="X358" s="22"/>
      <c r="Y358" s="22"/>
      <c r="Z358" s="22"/>
      <c r="AA358" s="22"/>
      <c r="AB358" s="22"/>
      <c r="AC358" s="22"/>
      <c r="AD358" s="22"/>
    </row>
    <row r="359" spans="1:30" ht="13.8">
      <c r="A359" s="22"/>
      <c r="B359" s="22"/>
      <c r="C359" s="22"/>
      <c r="D359" s="22"/>
      <c r="E359" s="22"/>
      <c r="F359" s="38"/>
      <c r="G359" s="22"/>
      <c r="H359" s="22"/>
      <c r="I359" s="22"/>
      <c r="J359" s="22"/>
      <c r="K359" s="22"/>
      <c r="L359" s="22"/>
      <c r="M359" s="22"/>
      <c r="N359" s="24"/>
      <c r="O359" s="22"/>
      <c r="P359" s="22"/>
      <c r="Q359" s="22"/>
      <c r="R359" s="22"/>
      <c r="S359" s="22"/>
      <c r="T359" s="22"/>
      <c r="U359" s="22"/>
      <c r="V359" s="22"/>
      <c r="W359" s="22"/>
      <c r="X359" s="22"/>
      <c r="Y359" s="22"/>
      <c r="Z359" s="22"/>
      <c r="AA359" s="22"/>
      <c r="AB359" s="22"/>
      <c r="AC359" s="22"/>
      <c r="AD359" s="22"/>
    </row>
    <row r="360" spans="1:30" ht="13.8">
      <c r="A360" s="22"/>
      <c r="B360" s="22"/>
      <c r="C360" s="22"/>
      <c r="D360" s="22"/>
      <c r="E360" s="22"/>
      <c r="F360" s="38"/>
      <c r="G360" s="22"/>
      <c r="H360" s="22"/>
      <c r="I360" s="22"/>
      <c r="J360" s="22"/>
      <c r="K360" s="22"/>
      <c r="L360" s="22"/>
      <c r="M360" s="22"/>
      <c r="N360" s="24"/>
      <c r="O360" s="22"/>
      <c r="P360" s="22"/>
      <c r="Q360" s="22"/>
      <c r="R360" s="22"/>
      <c r="S360" s="22"/>
      <c r="T360" s="22"/>
      <c r="U360" s="22"/>
      <c r="V360" s="22"/>
      <c r="W360" s="22"/>
      <c r="X360" s="22"/>
      <c r="Y360" s="22"/>
      <c r="Z360" s="22"/>
      <c r="AA360" s="22"/>
      <c r="AB360" s="22"/>
      <c r="AC360" s="22"/>
      <c r="AD360" s="22"/>
    </row>
    <row r="361" spans="1:30" ht="13.8">
      <c r="A361" s="22"/>
      <c r="B361" s="22"/>
      <c r="C361" s="22"/>
      <c r="D361" s="22"/>
      <c r="E361" s="22"/>
      <c r="F361" s="38"/>
      <c r="G361" s="22"/>
      <c r="H361" s="22"/>
      <c r="I361" s="22"/>
      <c r="J361" s="22"/>
      <c r="K361" s="22"/>
      <c r="L361" s="22"/>
      <c r="M361" s="22"/>
      <c r="N361" s="24"/>
      <c r="O361" s="22"/>
      <c r="P361" s="22"/>
      <c r="Q361" s="22"/>
      <c r="R361" s="22"/>
      <c r="S361" s="22"/>
      <c r="T361" s="22"/>
      <c r="U361" s="22"/>
      <c r="V361" s="22"/>
      <c r="W361" s="22"/>
      <c r="X361" s="22"/>
      <c r="Y361" s="22"/>
      <c r="Z361" s="22"/>
      <c r="AA361" s="22"/>
      <c r="AB361" s="22"/>
      <c r="AC361" s="22"/>
      <c r="AD361" s="22"/>
    </row>
    <row r="362" spans="1:30" ht="13.8">
      <c r="A362" s="22"/>
      <c r="B362" s="22"/>
      <c r="C362" s="22"/>
      <c r="D362" s="22"/>
      <c r="E362" s="22"/>
      <c r="F362" s="38"/>
      <c r="G362" s="22"/>
      <c r="H362" s="22"/>
      <c r="I362" s="22"/>
      <c r="J362" s="22"/>
      <c r="K362" s="22"/>
      <c r="L362" s="22"/>
      <c r="M362" s="22"/>
      <c r="N362" s="24"/>
      <c r="O362" s="22"/>
      <c r="P362" s="22"/>
      <c r="Q362" s="22"/>
      <c r="R362" s="22"/>
      <c r="S362" s="22"/>
      <c r="T362" s="22"/>
      <c r="U362" s="22"/>
      <c r="V362" s="22"/>
      <c r="W362" s="22"/>
      <c r="X362" s="22"/>
      <c r="Y362" s="22"/>
      <c r="Z362" s="22"/>
      <c r="AA362" s="22"/>
      <c r="AB362" s="22"/>
      <c r="AC362" s="22"/>
      <c r="AD362" s="22"/>
    </row>
    <row r="363" spans="1:30" ht="13.8">
      <c r="A363" s="22"/>
      <c r="B363" s="22"/>
      <c r="C363" s="22"/>
      <c r="D363" s="22"/>
      <c r="E363" s="22"/>
      <c r="F363" s="38"/>
      <c r="G363" s="22"/>
      <c r="H363" s="22"/>
      <c r="I363" s="22"/>
      <c r="J363" s="22"/>
      <c r="K363" s="22"/>
      <c r="L363" s="22"/>
      <c r="M363" s="22"/>
      <c r="N363" s="24"/>
      <c r="O363" s="22"/>
      <c r="P363" s="22"/>
      <c r="Q363" s="22"/>
      <c r="R363" s="22"/>
      <c r="S363" s="22"/>
      <c r="T363" s="22"/>
      <c r="U363" s="22"/>
      <c r="V363" s="22"/>
      <c r="W363" s="22"/>
      <c r="X363" s="22"/>
      <c r="Y363" s="22"/>
      <c r="Z363" s="22"/>
      <c r="AA363" s="22"/>
      <c r="AB363" s="22"/>
      <c r="AC363" s="22"/>
      <c r="AD363" s="22"/>
    </row>
    <row r="364" spans="1:30" ht="13.8">
      <c r="A364" s="22"/>
      <c r="B364" s="22"/>
      <c r="C364" s="22"/>
      <c r="D364" s="22"/>
      <c r="E364" s="22"/>
      <c r="F364" s="38"/>
      <c r="G364" s="22"/>
      <c r="H364" s="22"/>
      <c r="I364" s="22"/>
      <c r="J364" s="22"/>
      <c r="K364" s="22"/>
      <c r="L364" s="22"/>
      <c r="M364" s="22"/>
      <c r="N364" s="24"/>
      <c r="O364" s="22"/>
      <c r="P364" s="22"/>
      <c r="Q364" s="22"/>
      <c r="R364" s="22"/>
      <c r="S364" s="22"/>
      <c r="T364" s="22"/>
      <c r="U364" s="22"/>
      <c r="V364" s="22"/>
      <c r="W364" s="22"/>
      <c r="X364" s="22"/>
      <c r="Y364" s="22"/>
      <c r="Z364" s="22"/>
      <c r="AA364" s="22"/>
      <c r="AB364" s="22"/>
      <c r="AC364" s="22"/>
      <c r="AD364" s="22"/>
    </row>
    <row r="365" spans="1:30" ht="13.8">
      <c r="A365" s="22"/>
      <c r="B365" s="22"/>
      <c r="C365" s="22"/>
      <c r="D365" s="22"/>
      <c r="E365" s="22"/>
      <c r="F365" s="38"/>
      <c r="G365" s="22"/>
      <c r="H365" s="22"/>
      <c r="I365" s="22"/>
      <c r="J365" s="22"/>
      <c r="K365" s="22"/>
      <c r="L365" s="22"/>
      <c r="M365" s="22"/>
      <c r="N365" s="24"/>
      <c r="O365" s="22"/>
      <c r="P365" s="22"/>
      <c r="Q365" s="22"/>
      <c r="R365" s="22"/>
      <c r="S365" s="22"/>
      <c r="T365" s="22"/>
      <c r="U365" s="22"/>
      <c r="V365" s="22"/>
      <c r="W365" s="22"/>
      <c r="X365" s="22"/>
      <c r="Y365" s="22"/>
      <c r="Z365" s="22"/>
      <c r="AA365" s="22"/>
      <c r="AB365" s="22"/>
      <c r="AC365" s="22"/>
      <c r="AD365" s="22"/>
    </row>
    <row r="366" spans="1:30" ht="13.8">
      <c r="A366" s="22"/>
      <c r="B366" s="22"/>
      <c r="C366" s="22"/>
      <c r="D366" s="22"/>
      <c r="E366" s="22"/>
      <c r="F366" s="38"/>
      <c r="G366" s="22"/>
      <c r="H366" s="22"/>
      <c r="I366" s="22"/>
      <c r="J366" s="22"/>
      <c r="K366" s="22"/>
      <c r="L366" s="22"/>
      <c r="M366" s="22"/>
      <c r="N366" s="24"/>
      <c r="O366" s="22"/>
      <c r="P366" s="22"/>
      <c r="Q366" s="22"/>
      <c r="R366" s="22"/>
      <c r="S366" s="22"/>
      <c r="T366" s="22"/>
      <c r="U366" s="22"/>
      <c r="V366" s="22"/>
      <c r="W366" s="22"/>
      <c r="X366" s="22"/>
      <c r="Y366" s="22"/>
      <c r="Z366" s="22"/>
      <c r="AA366" s="22"/>
      <c r="AB366" s="22"/>
      <c r="AC366" s="22"/>
      <c r="AD366" s="22"/>
    </row>
    <row r="367" spans="1:30" ht="13.8">
      <c r="A367" s="22"/>
      <c r="B367" s="22"/>
      <c r="C367" s="22"/>
      <c r="D367" s="22"/>
      <c r="E367" s="22"/>
      <c r="F367" s="38"/>
      <c r="G367" s="22"/>
      <c r="H367" s="22"/>
      <c r="I367" s="22"/>
      <c r="J367" s="22"/>
      <c r="K367" s="22"/>
      <c r="L367" s="22"/>
      <c r="M367" s="22"/>
      <c r="N367" s="24"/>
      <c r="O367" s="22"/>
      <c r="P367" s="22"/>
      <c r="Q367" s="22"/>
      <c r="R367" s="22"/>
      <c r="S367" s="22"/>
      <c r="T367" s="22"/>
      <c r="U367" s="22"/>
      <c r="V367" s="22"/>
      <c r="W367" s="22"/>
      <c r="X367" s="22"/>
      <c r="Y367" s="22"/>
      <c r="Z367" s="22"/>
      <c r="AA367" s="22"/>
      <c r="AB367" s="22"/>
      <c r="AC367" s="22"/>
      <c r="AD367" s="22"/>
    </row>
    <row r="368" spans="1:30" ht="13.8">
      <c r="A368" s="22"/>
      <c r="B368" s="22"/>
      <c r="C368" s="22"/>
      <c r="D368" s="22"/>
      <c r="E368" s="22"/>
      <c r="F368" s="38"/>
      <c r="G368" s="22"/>
      <c r="H368" s="22"/>
      <c r="I368" s="22"/>
      <c r="J368" s="22"/>
      <c r="K368" s="22"/>
      <c r="L368" s="22"/>
      <c r="M368" s="22"/>
      <c r="N368" s="24"/>
      <c r="O368" s="22"/>
      <c r="P368" s="22"/>
      <c r="Q368" s="22"/>
      <c r="R368" s="22"/>
      <c r="S368" s="22"/>
      <c r="T368" s="22"/>
      <c r="U368" s="22"/>
      <c r="V368" s="22"/>
      <c r="W368" s="22"/>
      <c r="X368" s="22"/>
      <c r="Y368" s="22"/>
      <c r="Z368" s="22"/>
      <c r="AA368" s="22"/>
      <c r="AB368" s="22"/>
      <c r="AC368" s="22"/>
      <c r="AD368" s="22"/>
    </row>
    <row r="369" spans="1:30" ht="13.8">
      <c r="A369" s="22"/>
      <c r="B369" s="22"/>
      <c r="C369" s="22"/>
      <c r="D369" s="22"/>
      <c r="E369" s="22"/>
      <c r="F369" s="38"/>
      <c r="G369" s="22"/>
      <c r="H369" s="22"/>
      <c r="I369" s="22"/>
      <c r="J369" s="22"/>
      <c r="K369" s="22"/>
      <c r="L369" s="22"/>
      <c r="M369" s="22"/>
      <c r="N369" s="24"/>
      <c r="O369" s="22"/>
      <c r="P369" s="22"/>
      <c r="Q369" s="22"/>
      <c r="R369" s="22"/>
      <c r="S369" s="22"/>
      <c r="T369" s="22"/>
      <c r="U369" s="22"/>
      <c r="V369" s="22"/>
      <c r="W369" s="22"/>
      <c r="X369" s="22"/>
      <c r="Y369" s="22"/>
      <c r="Z369" s="22"/>
      <c r="AA369" s="22"/>
      <c r="AB369" s="22"/>
      <c r="AC369" s="22"/>
      <c r="AD369" s="22"/>
    </row>
    <row r="370" spans="1:30" ht="13.8">
      <c r="A370" s="22"/>
      <c r="B370" s="22"/>
      <c r="C370" s="22"/>
      <c r="D370" s="22"/>
      <c r="E370" s="22"/>
      <c r="F370" s="38"/>
      <c r="G370" s="22"/>
      <c r="H370" s="22"/>
      <c r="I370" s="22"/>
      <c r="J370" s="22"/>
      <c r="K370" s="22"/>
      <c r="L370" s="22"/>
      <c r="M370" s="22"/>
      <c r="N370" s="24"/>
      <c r="O370" s="22"/>
      <c r="P370" s="22"/>
      <c r="Q370" s="22"/>
      <c r="R370" s="22"/>
      <c r="S370" s="22"/>
      <c r="T370" s="22"/>
      <c r="U370" s="22"/>
      <c r="V370" s="22"/>
      <c r="W370" s="22"/>
      <c r="X370" s="22"/>
      <c r="Y370" s="22"/>
      <c r="Z370" s="22"/>
      <c r="AA370" s="22"/>
      <c r="AB370" s="22"/>
      <c r="AC370" s="22"/>
      <c r="AD370" s="22"/>
    </row>
    <row r="371" spans="1:30" ht="13.8">
      <c r="A371" s="22"/>
      <c r="B371" s="22"/>
      <c r="C371" s="22"/>
      <c r="D371" s="22"/>
      <c r="E371" s="22"/>
      <c r="F371" s="38"/>
      <c r="G371" s="22"/>
      <c r="H371" s="22"/>
      <c r="I371" s="22"/>
      <c r="J371" s="22"/>
      <c r="K371" s="22"/>
      <c r="L371" s="22"/>
      <c r="M371" s="22"/>
      <c r="N371" s="24"/>
      <c r="O371" s="22"/>
      <c r="P371" s="22"/>
      <c r="Q371" s="22"/>
      <c r="R371" s="22"/>
      <c r="S371" s="22"/>
      <c r="T371" s="22"/>
      <c r="U371" s="22"/>
      <c r="V371" s="22"/>
      <c r="W371" s="22"/>
      <c r="X371" s="22"/>
      <c r="Y371" s="22"/>
      <c r="Z371" s="22"/>
      <c r="AA371" s="22"/>
      <c r="AB371" s="22"/>
      <c r="AC371" s="22"/>
      <c r="AD371" s="22"/>
    </row>
    <row r="372" spans="1:30" ht="13.8">
      <c r="A372" s="22"/>
      <c r="B372" s="22"/>
      <c r="C372" s="22"/>
      <c r="D372" s="22"/>
      <c r="E372" s="22"/>
      <c r="F372" s="38"/>
      <c r="G372" s="22"/>
      <c r="H372" s="22"/>
      <c r="I372" s="22"/>
      <c r="J372" s="22"/>
      <c r="K372" s="22"/>
      <c r="L372" s="22"/>
      <c r="M372" s="22"/>
      <c r="N372" s="24"/>
      <c r="O372" s="22"/>
      <c r="P372" s="22"/>
      <c r="Q372" s="22"/>
      <c r="R372" s="22"/>
      <c r="S372" s="22"/>
      <c r="T372" s="22"/>
      <c r="U372" s="22"/>
      <c r="V372" s="22"/>
      <c r="W372" s="22"/>
      <c r="X372" s="22"/>
      <c r="Y372" s="22"/>
      <c r="Z372" s="22"/>
      <c r="AA372" s="22"/>
      <c r="AB372" s="22"/>
      <c r="AC372" s="22"/>
      <c r="AD372" s="22"/>
    </row>
    <row r="373" spans="1:30" ht="13.8">
      <c r="A373" s="22"/>
      <c r="B373" s="22"/>
      <c r="C373" s="22"/>
      <c r="D373" s="22"/>
      <c r="E373" s="22"/>
      <c r="F373" s="38"/>
      <c r="G373" s="22"/>
      <c r="H373" s="22"/>
      <c r="I373" s="22"/>
      <c r="J373" s="22"/>
      <c r="K373" s="22"/>
      <c r="L373" s="22"/>
      <c r="M373" s="22"/>
      <c r="N373" s="24"/>
      <c r="O373" s="22"/>
      <c r="P373" s="22"/>
      <c r="Q373" s="22"/>
      <c r="R373" s="22"/>
      <c r="S373" s="22"/>
      <c r="T373" s="22"/>
      <c r="U373" s="22"/>
      <c r="V373" s="22"/>
      <c r="W373" s="22"/>
      <c r="X373" s="22"/>
      <c r="Y373" s="22"/>
      <c r="Z373" s="22"/>
      <c r="AA373" s="22"/>
      <c r="AB373" s="22"/>
      <c r="AC373" s="22"/>
      <c r="AD373" s="22"/>
    </row>
    <row r="374" spans="1:30" ht="13.8">
      <c r="A374" s="22"/>
      <c r="B374" s="22"/>
      <c r="C374" s="22"/>
      <c r="D374" s="22"/>
      <c r="E374" s="22"/>
      <c r="F374" s="38"/>
      <c r="G374" s="22"/>
      <c r="H374" s="22"/>
      <c r="I374" s="22"/>
      <c r="J374" s="22"/>
      <c r="K374" s="22"/>
      <c r="L374" s="22"/>
      <c r="M374" s="22"/>
      <c r="N374" s="24"/>
      <c r="O374" s="22"/>
      <c r="P374" s="22"/>
      <c r="Q374" s="22"/>
      <c r="R374" s="22"/>
      <c r="S374" s="22"/>
      <c r="T374" s="22"/>
      <c r="U374" s="22"/>
      <c r="V374" s="22"/>
      <c r="W374" s="22"/>
      <c r="X374" s="22"/>
      <c r="Y374" s="22"/>
      <c r="Z374" s="22"/>
      <c r="AA374" s="22"/>
      <c r="AB374" s="22"/>
      <c r="AC374" s="22"/>
      <c r="AD374" s="22"/>
    </row>
    <row r="375" spans="1:30" ht="13.8">
      <c r="A375" s="22"/>
      <c r="B375" s="22"/>
      <c r="C375" s="22"/>
      <c r="D375" s="22"/>
      <c r="E375" s="22"/>
      <c r="F375" s="38"/>
      <c r="G375" s="22"/>
      <c r="H375" s="22"/>
      <c r="I375" s="22"/>
      <c r="J375" s="22"/>
      <c r="K375" s="22"/>
      <c r="L375" s="22"/>
      <c r="M375" s="22"/>
      <c r="N375" s="24"/>
      <c r="O375" s="22"/>
      <c r="P375" s="22"/>
      <c r="Q375" s="22"/>
      <c r="R375" s="22"/>
      <c r="S375" s="22"/>
      <c r="T375" s="22"/>
      <c r="U375" s="22"/>
      <c r="V375" s="22"/>
      <c r="W375" s="22"/>
      <c r="X375" s="22"/>
      <c r="Y375" s="22"/>
      <c r="Z375" s="22"/>
      <c r="AA375" s="22"/>
      <c r="AB375" s="22"/>
      <c r="AC375" s="22"/>
      <c r="AD375" s="22"/>
    </row>
    <row r="376" spans="1:30" ht="13.8">
      <c r="A376" s="22"/>
      <c r="B376" s="22"/>
      <c r="C376" s="22"/>
      <c r="D376" s="22"/>
      <c r="E376" s="22"/>
      <c r="F376" s="38"/>
      <c r="G376" s="22"/>
      <c r="H376" s="22"/>
      <c r="I376" s="22"/>
      <c r="J376" s="22"/>
      <c r="K376" s="22"/>
      <c r="L376" s="22"/>
      <c r="M376" s="22"/>
      <c r="N376" s="24"/>
      <c r="O376" s="22"/>
      <c r="P376" s="22"/>
      <c r="Q376" s="22"/>
      <c r="R376" s="22"/>
      <c r="S376" s="22"/>
      <c r="T376" s="22"/>
      <c r="U376" s="22"/>
      <c r="V376" s="22"/>
      <c r="W376" s="22"/>
      <c r="X376" s="22"/>
      <c r="Y376" s="22"/>
      <c r="Z376" s="22"/>
      <c r="AA376" s="22"/>
      <c r="AB376" s="22"/>
      <c r="AC376" s="22"/>
      <c r="AD376" s="22"/>
    </row>
    <row r="377" spans="1:30" ht="13.8">
      <c r="A377" s="22"/>
      <c r="B377" s="22"/>
      <c r="C377" s="22"/>
      <c r="D377" s="22"/>
      <c r="E377" s="22"/>
      <c r="F377" s="38"/>
      <c r="G377" s="22"/>
      <c r="H377" s="22"/>
      <c r="I377" s="22"/>
      <c r="J377" s="22"/>
      <c r="K377" s="22"/>
      <c r="L377" s="22"/>
      <c r="M377" s="22"/>
      <c r="N377" s="24"/>
      <c r="O377" s="22"/>
      <c r="P377" s="22"/>
      <c r="Q377" s="22"/>
      <c r="R377" s="22"/>
      <c r="S377" s="22"/>
      <c r="T377" s="22"/>
      <c r="U377" s="22"/>
      <c r="V377" s="22"/>
      <c r="W377" s="22"/>
      <c r="X377" s="22"/>
      <c r="Y377" s="22"/>
      <c r="Z377" s="22"/>
      <c r="AA377" s="22"/>
      <c r="AB377" s="22"/>
      <c r="AC377" s="22"/>
      <c r="AD377" s="22"/>
    </row>
    <row r="378" spans="1:30" ht="13.8">
      <c r="A378" s="22"/>
      <c r="B378" s="22"/>
      <c r="C378" s="22"/>
      <c r="D378" s="22"/>
      <c r="E378" s="22"/>
      <c r="F378" s="38"/>
      <c r="G378" s="22"/>
      <c r="H378" s="22"/>
      <c r="I378" s="22"/>
      <c r="J378" s="22"/>
      <c r="K378" s="22"/>
      <c r="L378" s="22"/>
      <c r="M378" s="22"/>
      <c r="N378" s="24"/>
      <c r="O378" s="22"/>
      <c r="P378" s="22"/>
      <c r="Q378" s="22"/>
      <c r="R378" s="22"/>
      <c r="S378" s="22"/>
      <c r="T378" s="22"/>
      <c r="U378" s="22"/>
      <c r="V378" s="22"/>
      <c r="W378" s="22"/>
      <c r="X378" s="22"/>
      <c r="Y378" s="22"/>
      <c r="Z378" s="22"/>
      <c r="AA378" s="22"/>
      <c r="AB378" s="22"/>
      <c r="AC378" s="22"/>
      <c r="AD378" s="22"/>
    </row>
    <row r="379" spans="1:30" ht="13.8">
      <c r="A379" s="22"/>
      <c r="B379" s="22"/>
      <c r="C379" s="22"/>
      <c r="D379" s="22"/>
      <c r="E379" s="22"/>
      <c r="F379" s="38"/>
      <c r="G379" s="22"/>
      <c r="H379" s="22"/>
      <c r="I379" s="22"/>
      <c r="J379" s="22"/>
      <c r="K379" s="22"/>
      <c r="L379" s="22"/>
      <c r="M379" s="22"/>
      <c r="N379" s="24"/>
      <c r="O379" s="22"/>
      <c r="P379" s="22"/>
      <c r="Q379" s="22"/>
      <c r="R379" s="22"/>
      <c r="S379" s="22"/>
      <c r="T379" s="22"/>
      <c r="U379" s="22"/>
      <c r="V379" s="22"/>
      <c r="W379" s="22"/>
      <c r="X379" s="22"/>
      <c r="Y379" s="22"/>
      <c r="Z379" s="22"/>
      <c r="AA379" s="22"/>
      <c r="AB379" s="22"/>
      <c r="AC379" s="22"/>
      <c r="AD379" s="22"/>
    </row>
    <row r="380" spans="1:30" ht="13.8">
      <c r="A380" s="22"/>
      <c r="B380" s="22"/>
      <c r="C380" s="22"/>
      <c r="D380" s="22"/>
      <c r="E380" s="22"/>
      <c r="F380" s="38"/>
      <c r="G380" s="22"/>
      <c r="H380" s="22"/>
      <c r="I380" s="22"/>
      <c r="J380" s="22"/>
      <c r="K380" s="22"/>
      <c r="L380" s="22"/>
      <c r="M380" s="22"/>
      <c r="N380" s="24"/>
      <c r="O380" s="22"/>
      <c r="P380" s="22"/>
      <c r="Q380" s="22"/>
      <c r="R380" s="22"/>
      <c r="S380" s="22"/>
      <c r="T380" s="22"/>
      <c r="U380" s="22"/>
      <c r="V380" s="22"/>
      <c r="W380" s="22"/>
      <c r="X380" s="22"/>
      <c r="Y380" s="22"/>
      <c r="Z380" s="22"/>
      <c r="AA380" s="22"/>
      <c r="AB380" s="22"/>
      <c r="AC380" s="22"/>
      <c r="AD380" s="22"/>
    </row>
    <row r="381" spans="1:30" ht="13.8">
      <c r="A381" s="22"/>
      <c r="B381" s="22"/>
      <c r="C381" s="22"/>
      <c r="D381" s="22"/>
      <c r="E381" s="22"/>
      <c r="F381" s="38"/>
      <c r="G381" s="22"/>
      <c r="H381" s="22"/>
      <c r="I381" s="22"/>
      <c r="J381" s="22"/>
      <c r="K381" s="22"/>
      <c r="L381" s="22"/>
      <c r="M381" s="22"/>
      <c r="N381" s="24"/>
      <c r="O381" s="22"/>
      <c r="P381" s="22"/>
      <c r="Q381" s="22"/>
      <c r="R381" s="22"/>
      <c r="S381" s="22"/>
      <c r="T381" s="22"/>
      <c r="U381" s="22"/>
      <c r="V381" s="22"/>
      <c r="W381" s="22"/>
      <c r="X381" s="22"/>
      <c r="Y381" s="22"/>
      <c r="Z381" s="22"/>
      <c r="AA381" s="22"/>
      <c r="AB381" s="22"/>
      <c r="AC381" s="22"/>
      <c r="AD381" s="22"/>
    </row>
    <row r="382" spans="1:30" ht="13.8">
      <c r="A382" s="22"/>
      <c r="B382" s="22"/>
      <c r="C382" s="22"/>
      <c r="D382" s="22"/>
      <c r="E382" s="22"/>
      <c r="F382" s="38"/>
      <c r="G382" s="22"/>
      <c r="H382" s="22"/>
      <c r="I382" s="22"/>
      <c r="J382" s="22"/>
      <c r="K382" s="22"/>
      <c r="L382" s="22"/>
      <c r="M382" s="22"/>
      <c r="N382" s="24"/>
      <c r="O382" s="22"/>
      <c r="P382" s="22"/>
      <c r="Q382" s="22"/>
      <c r="R382" s="22"/>
      <c r="S382" s="22"/>
      <c r="T382" s="22"/>
      <c r="U382" s="22"/>
      <c r="V382" s="22"/>
      <c r="W382" s="22"/>
      <c r="X382" s="22"/>
      <c r="Y382" s="22"/>
      <c r="Z382" s="22"/>
      <c r="AA382" s="22"/>
      <c r="AB382" s="22"/>
      <c r="AC382" s="22"/>
      <c r="AD382" s="22"/>
    </row>
    <row r="383" spans="1:30" ht="13.8">
      <c r="A383" s="22"/>
      <c r="B383" s="22"/>
      <c r="C383" s="22"/>
      <c r="D383" s="22"/>
      <c r="E383" s="22"/>
      <c r="F383" s="38"/>
      <c r="G383" s="22"/>
      <c r="H383" s="22"/>
      <c r="I383" s="22"/>
      <c r="J383" s="22"/>
      <c r="K383" s="22"/>
      <c r="L383" s="22"/>
      <c r="M383" s="22"/>
      <c r="N383" s="24"/>
      <c r="O383" s="22"/>
      <c r="P383" s="22"/>
      <c r="Q383" s="22"/>
      <c r="R383" s="22"/>
      <c r="S383" s="22"/>
      <c r="T383" s="22"/>
      <c r="U383" s="22"/>
      <c r="V383" s="22"/>
      <c r="W383" s="22"/>
      <c r="X383" s="22"/>
      <c r="Y383" s="22"/>
      <c r="Z383" s="22"/>
      <c r="AA383" s="22"/>
      <c r="AB383" s="22"/>
      <c r="AC383" s="22"/>
      <c r="AD383" s="22"/>
    </row>
    <row r="384" spans="1:30" ht="13.8">
      <c r="A384" s="22"/>
      <c r="B384" s="22"/>
      <c r="C384" s="22"/>
      <c r="D384" s="22"/>
      <c r="E384" s="22"/>
      <c r="F384" s="38"/>
      <c r="G384" s="22"/>
      <c r="H384" s="22"/>
      <c r="I384" s="22"/>
      <c r="J384" s="22"/>
      <c r="K384" s="22"/>
      <c r="L384" s="22"/>
      <c r="M384" s="22"/>
      <c r="N384" s="24"/>
      <c r="O384" s="22"/>
      <c r="P384" s="22"/>
      <c r="Q384" s="22"/>
      <c r="R384" s="22"/>
      <c r="S384" s="22"/>
      <c r="T384" s="22"/>
      <c r="U384" s="22"/>
      <c r="V384" s="22"/>
      <c r="W384" s="22"/>
      <c r="X384" s="22"/>
      <c r="Y384" s="22"/>
      <c r="Z384" s="22"/>
      <c r="AA384" s="22"/>
      <c r="AB384" s="22"/>
      <c r="AC384" s="22"/>
      <c r="AD384" s="22"/>
    </row>
    <row r="385" spans="1:30" ht="13.8">
      <c r="A385" s="22"/>
      <c r="B385" s="22"/>
      <c r="C385" s="22"/>
      <c r="D385" s="22"/>
      <c r="E385" s="22"/>
      <c r="F385" s="38"/>
      <c r="G385" s="22"/>
      <c r="H385" s="22"/>
      <c r="I385" s="22"/>
      <c r="J385" s="22"/>
      <c r="K385" s="22"/>
      <c r="L385" s="22"/>
      <c r="M385" s="22"/>
      <c r="N385" s="24"/>
      <c r="O385" s="22"/>
      <c r="P385" s="22"/>
      <c r="Q385" s="22"/>
      <c r="R385" s="22"/>
      <c r="S385" s="22"/>
      <c r="T385" s="22"/>
      <c r="U385" s="22"/>
      <c r="V385" s="22"/>
      <c r="W385" s="22"/>
      <c r="X385" s="22"/>
      <c r="Y385" s="22"/>
      <c r="Z385" s="22"/>
      <c r="AA385" s="22"/>
      <c r="AB385" s="22"/>
      <c r="AC385" s="22"/>
      <c r="AD385" s="22"/>
    </row>
    <row r="386" spans="1:30" ht="13.8">
      <c r="A386" s="22"/>
      <c r="B386" s="22"/>
      <c r="C386" s="22"/>
      <c r="D386" s="22"/>
      <c r="E386" s="22"/>
      <c r="F386" s="38"/>
      <c r="G386" s="22"/>
      <c r="H386" s="22"/>
      <c r="I386" s="22"/>
      <c r="J386" s="22"/>
      <c r="K386" s="22"/>
      <c r="L386" s="22"/>
      <c r="M386" s="22"/>
      <c r="N386" s="24"/>
      <c r="O386" s="22"/>
      <c r="P386" s="22"/>
      <c r="Q386" s="22"/>
      <c r="R386" s="22"/>
      <c r="S386" s="22"/>
      <c r="T386" s="22"/>
      <c r="U386" s="22"/>
      <c r="V386" s="22"/>
      <c r="W386" s="22"/>
      <c r="X386" s="22"/>
      <c r="Y386" s="22"/>
      <c r="Z386" s="22"/>
      <c r="AA386" s="22"/>
      <c r="AB386" s="22"/>
      <c r="AC386" s="22"/>
      <c r="AD386" s="22"/>
    </row>
    <row r="387" spans="1:30" ht="13.8">
      <c r="A387" s="22"/>
      <c r="B387" s="22"/>
      <c r="C387" s="22"/>
      <c r="D387" s="22"/>
      <c r="E387" s="22"/>
      <c r="F387" s="38"/>
      <c r="G387" s="22"/>
      <c r="H387" s="22"/>
      <c r="I387" s="22"/>
      <c r="J387" s="22"/>
      <c r="K387" s="22"/>
      <c r="L387" s="22"/>
      <c r="M387" s="22"/>
      <c r="N387" s="24"/>
      <c r="O387" s="22"/>
      <c r="P387" s="22"/>
      <c r="Q387" s="22"/>
      <c r="R387" s="22"/>
      <c r="S387" s="22"/>
      <c r="T387" s="22"/>
      <c r="U387" s="22"/>
      <c r="V387" s="22"/>
      <c r="W387" s="22"/>
      <c r="X387" s="22"/>
      <c r="Y387" s="22"/>
      <c r="Z387" s="22"/>
      <c r="AA387" s="22"/>
      <c r="AB387" s="22"/>
      <c r="AC387" s="22"/>
      <c r="AD387" s="22"/>
    </row>
    <row r="388" spans="1:30" ht="13.8">
      <c r="A388" s="22"/>
      <c r="B388" s="22"/>
      <c r="C388" s="22"/>
      <c r="D388" s="22"/>
      <c r="E388" s="22"/>
      <c r="F388" s="38"/>
      <c r="G388" s="22"/>
      <c r="H388" s="22"/>
      <c r="I388" s="22"/>
      <c r="J388" s="22"/>
      <c r="K388" s="22"/>
      <c r="L388" s="22"/>
      <c r="M388" s="22"/>
      <c r="N388" s="24"/>
      <c r="O388" s="22"/>
      <c r="P388" s="22"/>
      <c r="Q388" s="22"/>
      <c r="R388" s="22"/>
      <c r="S388" s="22"/>
      <c r="T388" s="22"/>
      <c r="U388" s="22"/>
      <c r="V388" s="22"/>
      <c r="W388" s="22"/>
      <c r="X388" s="22"/>
      <c r="Y388" s="22"/>
      <c r="Z388" s="22"/>
      <c r="AA388" s="22"/>
      <c r="AB388" s="22"/>
      <c r="AC388" s="22"/>
      <c r="AD388" s="22"/>
    </row>
    <row r="389" spans="1:30" ht="13.8">
      <c r="A389" s="22"/>
      <c r="B389" s="22"/>
      <c r="C389" s="22"/>
      <c r="D389" s="22"/>
      <c r="E389" s="22"/>
      <c r="F389" s="38"/>
      <c r="G389" s="22"/>
      <c r="H389" s="22"/>
      <c r="I389" s="22"/>
      <c r="J389" s="22"/>
      <c r="K389" s="22"/>
      <c r="L389" s="22"/>
      <c r="M389" s="22"/>
      <c r="N389" s="24"/>
      <c r="O389" s="22"/>
      <c r="P389" s="22"/>
      <c r="Q389" s="22"/>
      <c r="R389" s="22"/>
      <c r="S389" s="22"/>
      <c r="T389" s="22"/>
      <c r="U389" s="22"/>
      <c r="V389" s="22"/>
      <c r="W389" s="22"/>
      <c r="X389" s="22"/>
      <c r="Y389" s="22"/>
      <c r="Z389" s="22"/>
      <c r="AA389" s="22"/>
      <c r="AB389" s="22"/>
      <c r="AC389" s="22"/>
      <c r="AD389" s="22"/>
    </row>
    <row r="390" spans="1:30" ht="13.8">
      <c r="A390" s="22"/>
      <c r="B390" s="22"/>
      <c r="C390" s="22"/>
      <c r="D390" s="22"/>
      <c r="E390" s="22"/>
      <c r="F390" s="38"/>
      <c r="G390" s="22"/>
      <c r="H390" s="22"/>
      <c r="I390" s="22"/>
      <c r="J390" s="22"/>
      <c r="K390" s="22"/>
      <c r="L390" s="22"/>
      <c r="M390" s="22"/>
      <c r="N390" s="24"/>
      <c r="O390" s="22"/>
      <c r="P390" s="22"/>
      <c r="Q390" s="22"/>
      <c r="R390" s="22"/>
      <c r="S390" s="22"/>
      <c r="T390" s="22"/>
      <c r="U390" s="22"/>
      <c r="V390" s="22"/>
      <c r="W390" s="22"/>
      <c r="X390" s="22"/>
      <c r="Y390" s="22"/>
      <c r="Z390" s="22"/>
      <c r="AA390" s="22"/>
      <c r="AB390" s="22"/>
      <c r="AC390" s="22"/>
      <c r="AD390" s="22"/>
    </row>
    <row r="391" spans="1:30" ht="13.8">
      <c r="A391" s="22"/>
      <c r="B391" s="22"/>
      <c r="C391" s="22"/>
      <c r="D391" s="22"/>
      <c r="E391" s="22"/>
      <c r="F391" s="38"/>
      <c r="G391" s="22"/>
      <c r="H391" s="22"/>
      <c r="I391" s="22"/>
      <c r="J391" s="22"/>
      <c r="K391" s="22"/>
      <c r="L391" s="22"/>
      <c r="M391" s="22"/>
      <c r="N391" s="24"/>
      <c r="O391" s="22"/>
      <c r="P391" s="22"/>
      <c r="Q391" s="22"/>
      <c r="R391" s="22"/>
      <c r="S391" s="22"/>
      <c r="T391" s="22"/>
      <c r="U391" s="22"/>
      <c r="V391" s="22"/>
      <c r="W391" s="22"/>
      <c r="X391" s="22"/>
      <c r="Y391" s="22"/>
      <c r="Z391" s="22"/>
      <c r="AA391" s="22"/>
      <c r="AB391" s="22"/>
      <c r="AC391" s="22"/>
      <c r="AD391" s="22"/>
    </row>
    <row r="392" spans="1:30" ht="13.8">
      <c r="A392" s="22"/>
      <c r="B392" s="22"/>
      <c r="C392" s="22"/>
      <c r="D392" s="22"/>
      <c r="E392" s="22"/>
      <c r="F392" s="38"/>
      <c r="G392" s="22"/>
      <c r="H392" s="22"/>
      <c r="I392" s="22"/>
      <c r="J392" s="22"/>
      <c r="K392" s="22"/>
      <c r="L392" s="22"/>
      <c r="M392" s="22"/>
      <c r="N392" s="24"/>
      <c r="O392" s="22"/>
      <c r="P392" s="22"/>
      <c r="Q392" s="22"/>
      <c r="R392" s="22"/>
      <c r="S392" s="22"/>
      <c r="T392" s="22"/>
      <c r="U392" s="22"/>
      <c r="V392" s="22"/>
      <c r="W392" s="22"/>
      <c r="X392" s="22"/>
      <c r="Y392" s="22"/>
      <c r="Z392" s="22"/>
      <c r="AA392" s="22"/>
      <c r="AB392" s="22"/>
      <c r="AC392" s="22"/>
      <c r="AD392" s="22"/>
    </row>
    <row r="393" spans="1:30" ht="13.8">
      <c r="A393" s="22"/>
      <c r="B393" s="22"/>
      <c r="C393" s="22"/>
      <c r="D393" s="22"/>
      <c r="E393" s="22"/>
      <c r="F393" s="38"/>
      <c r="G393" s="22"/>
      <c r="H393" s="22"/>
      <c r="I393" s="22"/>
      <c r="J393" s="22"/>
      <c r="K393" s="22"/>
      <c r="L393" s="22"/>
      <c r="M393" s="22"/>
      <c r="N393" s="24"/>
      <c r="O393" s="22"/>
      <c r="P393" s="22"/>
      <c r="Q393" s="22"/>
      <c r="R393" s="22"/>
      <c r="S393" s="22"/>
      <c r="T393" s="22"/>
      <c r="U393" s="22"/>
      <c r="V393" s="22"/>
      <c r="W393" s="22"/>
      <c r="X393" s="22"/>
      <c r="Y393" s="22"/>
      <c r="Z393" s="22"/>
      <c r="AA393" s="22"/>
      <c r="AB393" s="22"/>
      <c r="AC393" s="22"/>
      <c r="AD393" s="22"/>
    </row>
    <row r="394" spans="1:30" ht="13.8">
      <c r="A394" s="22"/>
      <c r="B394" s="22"/>
      <c r="C394" s="22"/>
      <c r="D394" s="22"/>
      <c r="E394" s="22"/>
      <c r="F394" s="38"/>
      <c r="G394" s="22"/>
      <c r="H394" s="22"/>
      <c r="I394" s="22"/>
      <c r="J394" s="22"/>
      <c r="K394" s="22"/>
      <c r="L394" s="22"/>
      <c r="M394" s="22"/>
      <c r="N394" s="24"/>
      <c r="O394" s="22"/>
      <c r="P394" s="22"/>
      <c r="Q394" s="22"/>
      <c r="R394" s="22"/>
      <c r="S394" s="22"/>
      <c r="T394" s="22"/>
      <c r="U394" s="22"/>
      <c r="V394" s="22"/>
      <c r="W394" s="22"/>
      <c r="X394" s="22"/>
      <c r="Y394" s="22"/>
      <c r="Z394" s="22"/>
      <c r="AA394" s="22"/>
      <c r="AB394" s="22"/>
      <c r="AC394" s="22"/>
      <c r="AD394" s="22"/>
    </row>
    <row r="395" spans="1:30" ht="13.8">
      <c r="A395" s="22"/>
      <c r="B395" s="22"/>
      <c r="C395" s="22"/>
      <c r="D395" s="22"/>
      <c r="E395" s="22"/>
      <c r="F395" s="38"/>
      <c r="G395" s="22"/>
      <c r="H395" s="22"/>
      <c r="I395" s="22"/>
      <c r="J395" s="22"/>
      <c r="K395" s="22"/>
      <c r="L395" s="22"/>
      <c r="M395" s="22"/>
      <c r="N395" s="24"/>
      <c r="O395" s="22"/>
      <c r="P395" s="22"/>
      <c r="Q395" s="22"/>
      <c r="R395" s="22"/>
      <c r="S395" s="22"/>
      <c r="T395" s="22"/>
      <c r="U395" s="22"/>
      <c r="V395" s="22"/>
      <c r="W395" s="22"/>
      <c r="X395" s="22"/>
      <c r="Y395" s="22"/>
      <c r="Z395" s="22"/>
      <c r="AA395" s="22"/>
      <c r="AB395" s="22"/>
      <c r="AC395" s="22"/>
      <c r="AD395" s="22"/>
    </row>
    <row r="396" spans="1:30" ht="13.8">
      <c r="A396" s="22"/>
      <c r="B396" s="22"/>
      <c r="C396" s="22"/>
      <c r="D396" s="22"/>
      <c r="E396" s="22"/>
      <c r="F396" s="38"/>
      <c r="G396" s="22"/>
      <c r="H396" s="22"/>
      <c r="I396" s="22"/>
      <c r="J396" s="22"/>
      <c r="K396" s="22"/>
      <c r="L396" s="22"/>
      <c r="M396" s="22"/>
      <c r="N396" s="24"/>
      <c r="O396" s="22"/>
      <c r="P396" s="22"/>
      <c r="Q396" s="22"/>
      <c r="R396" s="22"/>
      <c r="S396" s="22"/>
      <c r="T396" s="22"/>
      <c r="U396" s="22"/>
      <c r="V396" s="22"/>
      <c r="W396" s="22"/>
      <c r="X396" s="22"/>
      <c r="Y396" s="22"/>
      <c r="Z396" s="22"/>
      <c r="AA396" s="22"/>
      <c r="AB396" s="22"/>
      <c r="AC396" s="22"/>
      <c r="AD396" s="22"/>
    </row>
    <row r="397" spans="1:30" ht="13.8">
      <c r="A397" s="22"/>
      <c r="B397" s="22"/>
      <c r="C397" s="22"/>
      <c r="D397" s="22"/>
      <c r="E397" s="22"/>
      <c r="F397" s="38"/>
      <c r="G397" s="22"/>
      <c r="H397" s="22"/>
      <c r="I397" s="22"/>
      <c r="J397" s="22"/>
      <c r="K397" s="22"/>
      <c r="L397" s="22"/>
      <c r="M397" s="22"/>
      <c r="N397" s="24"/>
      <c r="O397" s="22"/>
      <c r="P397" s="22"/>
      <c r="Q397" s="22"/>
      <c r="R397" s="22"/>
      <c r="S397" s="22"/>
      <c r="T397" s="22"/>
      <c r="U397" s="22"/>
      <c r="V397" s="22"/>
      <c r="W397" s="22"/>
      <c r="X397" s="22"/>
      <c r="Y397" s="22"/>
      <c r="Z397" s="22"/>
      <c r="AA397" s="22"/>
      <c r="AB397" s="22"/>
      <c r="AC397" s="22"/>
      <c r="AD397" s="22"/>
    </row>
    <row r="398" spans="1:30" ht="13.8">
      <c r="A398" s="22"/>
      <c r="B398" s="22"/>
      <c r="C398" s="22"/>
      <c r="D398" s="22"/>
      <c r="E398" s="22"/>
      <c r="F398" s="38"/>
      <c r="G398" s="22"/>
      <c r="H398" s="22"/>
      <c r="I398" s="22"/>
      <c r="J398" s="22"/>
      <c r="K398" s="22"/>
      <c r="L398" s="22"/>
      <c r="M398" s="22"/>
      <c r="N398" s="24"/>
      <c r="O398" s="22"/>
      <c r="P398" s="22"/>
      <c r="Q398" s="22"/>
      <c r="R398" s="22"/>
      <c r="S398" s="22"/>
      <c r="T398" s="22"/>
      <c r="U398" s="22"/>
      <c r="V398" s="22"/>
      <c r="W398" s="22"/>
      <c r="X398" s="22"/>
      <c r="Y398" s="22"/>
      <c r="Z398" s="22"/>
      <c r="AA398" s="22"/>
      <c r="AB398" s="22"/>
      <c r="AC398" s="22"/>
      <c r="AD398" s="22"/>
    </row>
    <row r="399" spans="1:30" ht="13.8">
      <c r="A399" s="22"/>
      <c r="B399" s="22"/>
      <c r="C399" s="22"/>
      <c r="D399" s="22"/>
      <c r="E399" s="22"/>
      <c r="F399" s="38"/>
      <c r="G399" s="22"/>
      <c r="H399" s="22"/>
      <c r="I399" s="22"/>
      <c r="J399" s="22"/>
      <c r="K399" s="22"/>
      <c r="L399" s="22"/>
      <c r="M399" s="22"/>
      <c r="N399" s="24"/>
      <c r="O399" s="22"/>
      <c r="P399" s="22"/>
      <c r="Q399" s="22"/>
      <c r="R399" s="22"/>
      <c r="S399" s="22"/>
      <c r="T399" s="22"/>
      <c r="U399" s="22"/>
      <c r="V399" s="22"/>
      <c r="W399" s="22"/>
      <c r="X399" s="22"/>
      <c r="Y399" s="22"/>
      <c r="Z399" s="22"/>
      <c r="AA399" s="22"/>
      <c r="AB399" s="22"/>
      <c r="AC399" s="22"/>
      <c r="AD399" s="22"/>
    </row>
    <row r="400" spans="1:30" ht="13.8">
      <c r="A400" s="22"/>
      <c r="B400" s="22"/>
      <c r="C400" s="22"/>
      <c r="D400" s="22"/>
      <c r="E400" s="22"/>
      <c r="F400" s="38"/>
      <c r="G400" s="22"/>
      <c r="H400" s="22"/>
      <c r="I400" s="22"/>
      <c r="J400" s="22"/>
      <c r="K400" s="22"/>
      <c r="L400" s="22"/>
      <c r="M400" s="22"/>
      <c r="N400" s="24"/>
      <c r="O400" s="22"/>
      <c r="P400" s="22"/>
      <c r="Q400" s="22"/>
      <c r="R400" s="22"/>
      <c r="S400" s="22"/>
      <c r="T400" s="22"/>
      <c r="U400" s="22"/>
      <c r="V400" s="22"/>
      <c r="W400" s="22"/>
      <c r="X400" s="22"/>
      <c r="Y400" s="22"/>
      <c r="Z400" s="22"/>
      <c r="AA400" s="22"/>
      <c r="AB400" s="22"/>
      <c r="AC400" s="22"/>
      <c r="AD400" s="22"/>
    </row>
    <row r="401" spans="1:30" ht="13.8">
      <c r="A401" s="22"/>
      <c r="B401" s="22"/>
      <c r="C401" s="22"/>
      <c r="D401" s="22"/>
      <c r="E401" s="22"/>
      <c r="F401" s="38"/>
      <c r="G401" s="22"/>
      <c r="H401" s="22"/>
      <c r="I401" s="22"/>
      <c r="J401" s="22"/>
      <c r="K401" s="22"/>
      <c r="L401" s="22"/>
      <c r="M401" s="22"/>
      <c r="N401" s="24"/>
      <c r="O401" s="22"/>
      <c r="P401" s="22"/>
      <c r="Q401" s="22"/>
      <c r="R401" s="22"/>
      <c r="S401" s="22"/>
      <c r="T401" s="22"/>
      <c r="U401" s="22"/>
      <c r="V401" s="22"/>
      <c r="W401" s="22"/>
      <c r="X401" s="22"/>
      <c r="Y401" s="22"/>
      <c r="Z401" s="22"/>
      <c r="AA401" s="22"/>
      <c r="AB401" s="22"/>
      <c r="AC401" s="22"/>
      <c r="AD401" s="22"/>
    </row>
    <row r="402" spans="1:30" ht="13.8">
      <c r="A402" s="22"/>
      <c r="B402" s="22"/>
      <c r="C402" s="22"/>
      <c r="D402" s="22"/>
      <c r="E402" s="22"/>
      <c r="F402" s="38"/>
      <c r="G402" s="22"/>
      <c r="H402" s="22"/>
      <c r="I402" s="22"/>
      <c r="J402" s="22"/>
      <c r="K402" s="22"/>
      <c r="L402" s="22"/>
      <c r="M402" s="22"/>
      <c r="N402" s="24"/>
      <c r="O402" s="22"/>
      <c r="P402" s="22"/>
      <c r="Q402" s="22"/>
      <c r="R402" s="22"/>
      <c r="S402" s="22"/>
      <c r="T402" s="22"/>
      <c r="U402" s="22"/>
      <c r="V402" s="22"/>
      <c r="W402" s="22"/>
      <c r="X402" s="22"/>
      <c r="Y402" s="22"/>
      <c r="Z402" s="22"/>
      <c r="AA402" s="22"/>
      <c r="AB402" s="22"/>
      <c r="AC402" s="22"/>
      <c r="AD402" s="22"/>
    </row>
    <row r="403" spans="1:30" ht="13.8">
      <c r="A403" s="22"/>
      <c r="B403" s="22"/>
      <c r="C403" s="22"/>
      <c r="D403" s="22"/>
      <c r="E403" s="22"/>
      <c r="F403" s="38"/>
      <c r="G403" s="22"/>
      <c r="H403" s="22"/>
      <c r="I403" s="22"/>
      <c r="J403" s="22"/>
      <c r="K403" s="22"/>
      <c r="L403" s="22"/>
      <c r="M403" s="22"/>
      <c r="N403" s="24"/>
      <c r="O403" s="22"/>
      <c r="P403" s="22"/>
      <c r="Q403" s="22"/>
      <c r="R403" s="22"/>
      <c r="S403" s="22"/>
      <c r="T403" s="22"/>
      <c r="U403" s="22"/>
      <c r="V403" s="22"/>
      <c r="W403" s="22"/>
      <c r="X403" s="22"/>
      <c r="Y403" s="22"/>
      <c r="Z403" s="22"/>
      <c r="AA403" s="22"/>
      <c r="AB403" s="22"/>
      <c r="AC403" s="22"/>
      <c r="AD403" s="22"/>
    </row>
    <row r="404" spans="1:30" ht="13.8">
      <c r="A404" s="22"/>
      <c r="B404" s="22"/>
      <c r="C404" s="22"/>
      <c r="D404" s="22"/>
      <c r="E404" s="22"/>
      <c r="F404" s="38"/>
      <c r="G404" s="22"/>
      <c r="H404" s="22"/>
      <c r="I404" s="22"/>
      <c r="J404" s="22"/>
      <c r="K404" s="22"/>
      <c r="L404" s="22"/>
      <c r="M404" s="22"/>
      <c r="N404" s="24"/>
      <c r="O404" s="22"/>
      <c r="P404" s="22"/>
      <c r="Q404" s="22"/>
      <c r="R404" s="22"/>
      <c r="S404" s="22"/>
      <c r="T404" s="22"/>
      <c r="U404" s="22"/>
      <c r="V404" s="22"/>
      <c r="W404" s="22"/>
      <c r="X404" s="22"/>
      <c r="Y404" s="22"/>
      <c r="Z404" s="22"/>
      <c r="AA404" s="22"/>
      <c r="AB404" s="22"/>
      <c r="AC404" s="22"/>
      <c r="AD404" s="22"/>
    </row>
    <row r="405" spans="1:30" ht="13.8">
      <c r="A405" s="22"/>
      <c r="B405" s="22"/>
      <c r="C405" s="22"/>
      <c r="D405" s="22"/>
      <c r="E405" s="22"/>
      <c r="F405" s="38"/>
      <c r="G405" s="22"/>
      <c r="H405" s="22"/>
      <c r="I405" s="22"/>
      <c r="J405" s="22"/>
      <c r="K405" s="22"/>
      <c r="L405" s="22"/>
      <c r="M405" s="22"/>
      <c r="N405" s="24"/>
      <c r="O405" s="22"/>
      <c r="P405" s="22"/>
      <c r="Q405" s="22"/>
      <c r="R405" s="22"/>
      <c r="S405" s="22"/>
      <c r="T405" s="22"/>
      <c r="U405" s="22"/>
      <c r="V405" s="22"/>
      <c r="W405" s="22"/>
      <c r="X405" s="22"/>
      <c r="Y405" s="22"/>
      <c r="Z405" s="22"/>
      <c r="AA405" s="22"/>
      <c r="AB405" s="22"/>
      <c r="AC405" s="22"/>
      <c r="AD405" s="22"/>
    </row>
    <row r="406" spans="1:30" ht="13.8">
      <c r="A406" s="22"/>
      <c r="B406" s="22"/>
      <c r="C406" s="22"/>
      <c r="D406" s="22"/>
      <c r="E406" s="22"/>
      <c r="F406" s="38"/>
      <c r="G406" s="22"/>
      <c r="H406" s="22"/>
      <c r="I406" s="22"/>
      <c r="J406" s="22"/>
      <c r="K406" s="22"/>
      <c r="L406" s="22"/>
      <c r="M406" s="22"/>
      <c r="N406" s="24"/>
      <c r="O406" s="22"/>
      <c r="P406" s="22"/>
      <c r="Q406" s="22"/>
      <c r="R406" s="22"/>
      <c r="S406" s="22"/>
      <c r="T406" s="22"/>
      <c r="U406" s="22"/>
      <c r="V406" s="22"/>
      <c r="W406" s="22"/>
      <c r="X406" s="22"/>
      <c r="Y406" s="22"/>
      <c r="Z406" s="22"/>
      <c r="AA406" s="22"/>
      <c r="AB406" s="22"/>
      <c r="AC406" s="22"/>
      <c r="AD406" s="22"/>
    </row>
    <row r="407" spans="1:30" ht="13.8">
      <c r="A407" s="22"/>
      <c r="B407" s="22"/>
      <c r="C407" s="22"/>
      <c r="D407" s="22"/>
      <c r="E407" s="22"/>
      <c r="F407" s="38"/>
      <c r="G407" s="22"/>
      <c r="H407" s="22"/>
      <c r="I407" s="22"/>
      <c r="J407" s="22"/>
      <c r="K407" s="22"/>
      <c r="L407" s="22"/>
      <c r="M407" s="22"/>
      <c r="N407" s="24"/>
      <c r="O407" s="22"/>
      <c r="P407" s="22"/>
      <c r="Q407" s="22"/>
      <c r="R407" s="22"/>
      <c r="S407" s="22"/>
      <c r="T407" s="22"/>
      <c r="U407" s="22"/>
      <c r="V407" s="22"/>
      <c r="W407" s="22"/>
      <c r="X407" s="22"/>
      <c r="Y407" s="22"/>
      <c r="Z407" s="22"/>
      <c r="AA407" s="22"/>
      <c r="AB407" s="22"/>
      <c r="AC407" s="22"/>
      <c r="AD407" s="22"/>
    </row>
    <row r="408" spans="1:30" ht="13.8">
      <c r="A408" s="22"/>
      <c r="B408" s="22"/>
      <c r="C408" s="22"/>
      <c r="D408" s="22"/>
      <c r="E408" s="22"/>
      <c r="F408" s="38"/>
      <c r="G408" s="22"/>
      <c r="H408" s="22"/>
      <c r="I408" s="22"/>
      <c r="J408" s="22"/>
      <c r="K408" s="22"/>
      <c r="L408" s="22"/>
      <c r="M408" s="22"/>
      <c r="N408" s="24"/>
      <c r="O408" s="22"/>
      <c r="P408" s="22"/>
      <c r="Q408" s="22"/>
      <c r="R408" s="22"/>
      <c r="S408" s="22"/>
      <c r="T408" s="22"/>
      <c r="U408" s="22"/>
      <c r="V408" s="22"/>
      <c r="W408" s="22"/>
      <c r="X408" s="22"/>
      <c r="Y408" s="22"/>
      <c r="Z408" s="22"/>
      <c r="AA408" s="22"/>
      <c r="AB408" s="22"/>
      <c r="AC408" s="22"/>
      <c r="AD408" s="22"/>
    </row>
    <row r="409" spans="1:30" ht="13.8">
      <c r="A409" s="22"/>
      <c r="B409" s="22"/>
      <c r="C409" s="22"/>
      <c r="D409" s="22"/>
      <c r="E409" s="22"/>
      <c r="F409" s="38"/>
      <c r="G409" s="22"/>
      <c r="H409" s="22"/>
      <c r="I409" s="22"/>
      <c r="J409" s="22"/>
      <c r="K409" s="22"/>
      <c r="L409" s="22"/>
      <c r="M409" s="22"/>
      <c r="N409" s="24"/>
      <c r="O409" s="22"/>
      <c r="P409" s="22"/>
      <c r="Q409" s="22"/>
      <c r="R409" s="22"/>
      <c r="S409" s="22"/>
      <c r="T409" s="22"/>
      <c r="U409" s="22"/>
      <c r="V409" s="22"/>
      <c r="W409" s="22"/>
      <c r="X409" s="22"/>
      <c r="Y409" s="22"/>
      <c r="Z409" s="22"/>
      <c r="AA409" s="22"/>
      <c r="AB409" s="22"/>
      <c r="AC409" s="22"/>
      <c r="AD409" s="22"/>
    </row>
    <row r="410" spans="1:30" ht="13.8">
      <c r="A410" s="22"/>
      <c r="B410" s="22"/>
      <c r="C410" s="22"/>
      <c r="D410" s="22"/>
      <c r="E410" s="22"/>
      <c r="F410" s="38"/>
      <c r="G410" s="22"/>
      <c r="H410" s="22"/>
      <c r="I410" s="22"/>
      <c r="J410" s="22"/>
      <c r="K410" s="22"/>
      <c r="L410" s="22"/>
      <c r="M410" s="22"/>
      <c r="N410" s="24"/>
      <c r="O410" s="22"/>
      <c r="P410" s="22"/>
      <c r="Q410" s="22"/>
      <c r="R410" s="22"/>
      <c r="S410" s="22"/>
      <c r="T410" s="22"/>
      <c r="U410" s="22"/>
      <c r="V410" s="22"/>
      <c r="W410" s="22"/>
      <c r="X410" s="22"/>
      <c r="Y410" s="22"/>
      <c r="Z410" s="22"/>
      <c r="AA410" s="22"/>
      <c r="AB410" s="22"/>
      <c r="AC410" s="22"/>
      <c r="AD410" s="22"/>
    </row>
    <row r="411" spans="1:30" ht="13.8">
      <c r="A411" s="22"/>
      <c r="B411" s="22"/>
      <c r="C411" s="22"/>
      <c r="D411" s="22"/>
      <c r="E411" s="22"/>
      <c r="F411" s="38"/>
      <c r="G411" s="22"/>
      <c r="H411" s="22"/>
      <c r="I411" s="22"/>
      <c r="J411" s="22"/>
      <c r="K411" s="22"/>
      <c r="L411" s="22"/>
      <c r="M411" s="22"/>
      <c r="N411" s="24"/>
      <c r="O411" s="22"/>
      <c r="P411" s="22"/>
      <c r="Q411" s="22"/>
      <c r="R411" s="22"/>
      <c r="S411" s="22"/>
      <c r="T411" s="22"/>
      <c r="U411" s="22"/>
      <c r="V411" s="22"/>
      <c r="W411" s="22"/>
      <c r="X411" s="22"/>
      <c r="Y411" s="22"/>
      <c r="Z411" s="22"/>
      <c r="AA411" s="22"/>
      <c r="AB411" s="22"/>
      <c r="AC411" s="22"/>
      <c r="AD411" s="22"/>
    </row>
    <row r="412" spans="1:30" ht="13.8">
      <c r="A412" s="22"/>
      <c r="B412" s="22"/>
      <c r="C412" s="22"/>
      <c r="D412" s="22"/>
      <c r="E412" s="22"/>
      <c r="F412" s="38"/>
      <c r="G412" s="22"/>
      <c r="H412" s="22"/>
      <c r="I412" s="22"/>
      <c r="J412" s="22"/>
      <c r="K412" s="22"/>
      <c r="L412" s="22"/>
      <c r="M412" s="22"/>
      <c r="N412" s="24"/>
      <c r="O412" s="22"/>
      <c r="P412" s="22"/>
      <c r="Q412" s="22"/>
      <c r="R412" s="22"/>
      <c r="S412" s="22"/>
      <c r="T412" s="22"/>
      <c r="U412" s="22"/>
      <c r="V412" s="22"/>
      <c r="W412" s="22"/>
      <c r="X412" s="22"/>
      <c r="Y412" s="22"/>
      <c r="Z412" s="22"/>
      <c r="AA412" s="22"/>
      <c r="AB412" s="22"/>
      <c r="AC412" s="22"/>
      <c r="AD412" s="22"/>
    </row>
    <row r="413" spans="1:30" ht="13.8">
      <c r="A413" s="22"/>
      <c r="B413" s="22"/>
      <c r="C413" s="22"/>
      <c r="D413" s="22"/>
      <c r="E413" s="22"/>
      <c r="F413" s="38"/>
      <c r="G413" s="22"/>
      <c r="H413" s="22"/>
      <c r="I413" s="22"/>
      <c r="J413" s="22"/>
      <c r="K413" s="22"/>
      <c r="L413" s="22"/>
      <c r="M413" s="22"/>
      <c r="N413" s="24"/>
      <c r="O413" s="22"/>
      <c r="P413" s="22"/>
      <c r="Q413" s="22"/>
      <c r="R413" s="22"/>
      <c r="S413" s="22"/>
      <c r="T413" s="22"/>
      <c r="U413" s="22"/>
      <c r="V413" s="22"/>
      <c r="W413" s="22"/>
      <c r="X413" s="22"/>
      <c r="Y413" s="22"/>
      <c r="Z413" s="22"/>
      <c r="AA413" s="22"/>
      <c r="AB413" s="22"/>
      <c r="AC413" s="22"/>
      <c r="AD413" s="22"/>
    </row>
    <row r="414" spans="1:30" ht="13.8">
      <c r="A414" s="22"/>
      <c r="B414" s="22"/>
      <c r="C414" s="22"/>
      <c r="D414" s="22"/>
      <c r="E414" s="22"/>
      <c r="F414" s="38"/>
      <c r="G414" s="22"/>
      <c r="H414" s="22"/>
      <c r="I414" s="22"/>
      <c r="J414" s="22"/>
      <c r="K414" s="22"/>
      <c r="L414" s="22"/>
      <c r="M414" s="22"/>
      <c r="N414" s="24"/>
      <c r="O414" s="22"/>
      <c r="P414" s="22"/>
      <c r="Q414" s="22"/>
      <c r="R414" s="22"/>
      <c r="S414" s="22"/>
      <c r="T414" s="22"/>
      <c r="U414" s="22"/>
      <c r="V414" s="22"/>
      <c r="W414" s="22"/>
      <c r="X414" s="22"/>
      <c r="Y414" s="22"/>
      <c r="Z414" s="22"/>
      <c r="AA414" s="22"/>
      <c r="AB414" s="22"/>
      <c r="AC414" s="22"/>
      <c r="AD414" s="22"/>
    </row>
    <row r="415" spans="1:30" ht="13.8">
      <c r="A415" s="22"/>
      <c r="B415" s="22"/>
      <c r="C415" s="22"/>
      <c r="D415" s="22"/>
      <c r="E415" s="22"/>
      <c r="F415" s="38"/>
      <c r="G415" s="22"/>
      <c r="H415" s="22"/>
      <c r="I415" s="22"/>
      <c r="J415" s="22"/>
      <c r="K415" s="22"/>
      <c r="L415" s="22"/>
      <c r="M415" s="22"/>
      <c r="N415" s="24"/>
      <c r="O415" s="22"/>
      <c r="P415" s="22"/>
      <c r="Q415" s="22"/>
      <c r="R415" s="22"/>
      <c r="S415" s="22"/>
      <c r="T415" s="22"/>
      <c r="U415" s="22"/>
      <c r="V415" s="22"/>
      <c r="W415" s="22"/>
      <c r="X415" s="22"/>
      <c r="Y415" s="22"/>
      <c r="Z415" s="22"/>
      <c r="AA415" s="22"/>
      <c r="AB415" s="22"/>
      <c r="AC415" s="22"/>
      <c r="AD415" s="22"/>
    </row>
    <row r="416" spans="1:30" ht="13.8">
      <c r="A416" s="22"/>
      <c r="B416" s="22"/>
      <c r="C416" s="22"/>
      <c r="D416" s="22"/>
      <c r="E416" s="22"/>
      <c r="F416" s="38"/>
      <c r="G416" s="22"/>
      <c r="H416" s="22"/>
      <c r="I416" s="22"/>
      <c r="J416" s="22"/>
      <c r="K416" s="22"/>
      <c r="L416" s="22"/>
      <c r="M416" s="22"/>
      <c r="N416" s="24"/>
      <c r="O416" s="22"/>
      <c r="P416" s="22"/>
      <c r="Q416" s="22"/>
      <c r="R416" s="22"/>
      <c r="S416" s="22"/>
      <c r="T416" s="22"/>
      <c r="U416" s="22"/>
      <c r="V416" s="22"/>
      <c r="W416" s="22"/>
      <c r="X416" s="22"/>
      <c r="Y416" s="22"/>
      <c r="Z416" s="22"/>
      <c r="AA416" s="22"/>
      <c r="AB416" s="22"/>
      <c r="AC416" s="22"/>
      <c r="AD416" s="22"/>
    </row>
    <row r="417" spans="1:30" ht="13.8">
      <c r="A417" s="22"/>
      <c r="B417" s="22"/>
      <c r="C417" s="22"/>
      <c r="D417" s="22"/>
      <c r="E417" s="22"/>
      <c r="F417" s="38"/>
      <c r="G417" s="22"/>
      <c r="H417" s="22"/>
      <c r="I417" s="22"/>
      <c r="J417" s="22"/>
      <c r="K417" s="22"/>
      <c r="L417" s="22"/>
      <c r="M417" s="22"/>
      <c r="N417" s="24"/>
      <c r="O417" s="22"/>
      <c r="P417" s="22"/>
      <c r="Q417" s="22"/>
      <c r="R417" s="22"/>
      <c r="S417" s="22"/>
      <c r="T417" s="22"/>
      <c r="U417" s="22"/>
      <c r="V417" s="22"/>
      <c r="W417" s="22"/>
      <c r="X417" s="22"/>
      <c r="Y417" s="22"/>
      <c r="Z417" s="22"/>
      <c r="AA417" s="22"/>
      <c r="AB417" s="22"/>
      <c r="AC417" s="22"/>
      <c r="AD417" s="22"/>
    </row>
    <row r="418" spans="1:30" ht="13.8">
      <c r="A418" s="22"/>
      <c r="B418" s="22"/>
      <c r="C418" s="22"/>
      <c r="D418" s="22"/>
      <c r="E418" s="22"/>
      <c r="F418" s="38"/>
      <c r="G418" s="22"/>
      <c r="H418" s="22"/>
      <c r="I418" s="22"/>
      <c r="J418" s="22"/>
      <c r="K418" s="22"/>
      <c r="L418" s="22"/>
      <c r="M418" s="22"/>
      <c r="N418" s="24"/>
      <c r="O418" s="22"/>
      <c r="P418" s="22"/>
      <c r="Q418" s="22"/>
      <c r="R418" s="22"/>
      <c r="S418" s="22"/>
      <c r="T418" s="22"/>
      <c r="U418" s="22"/>
      <c r="V418" s="22"/>
      <c r="W418" s="22"/>
      <c r="X418" s="22"/>
      <c r="Y418" s="22"/>
      <c r="Z418" s="22"/>
      <c r="AA418" s="22"/>
      <c r="AB418" s="22"/>
      <c r="AC418" s="22"/>
      <c r="AD418" s="22"/>
    </row>
    <row r="419" spans="1:30" ht="13.8">
      <c r="A419" s="22"/>
      <c r="B419" s="22"/>
      <c r="C419" s="22"/>
      <c r="D419" s="22"/>
      <c r="E419" s="22"/>
      <c r="F419" s="38"/>
      <c r="G419" s="22"/>
      <c r="H419" s="22"/>
      <c r="I419" s="22"/>
      <c r="J419" s="22"/>
      <c r="K419" s="22"/>
      <c r="L419" s="22"/>
      <c r="M419" s="22"/>
      <c r="N419" s="24"/>
      <c r="O419" s="22"/>
      <c r="P419" s="22"/>
      <c r="Q419" s="22"/>
      <c r="R419" s="22"/>
      <c r="S419" s="22"/>
      <c r="T419" s="22"/>
      <c r="U419" s="22"/>
      <c r="V419" s="22"/>
      <c r="W419" s="22"/>
      <c r="X419" s="22"/>
      <c r="Y419" s="22"/>
      <c r="Z419" s="22"/>
      <c r="AA419" s="22"/>
      <c r="AB419" s="22"/>
      <c r="AC419" s="22"/>
      <c r="AD419" s="22"/>
    </row>
    <row r="420" spans="1:30" ht="13.8">
      <c r="A420" s="22"/>
      <c r="B420" s="22"/>
      <c r="C420" s="22"/>
      <c r="D420" s="22"/>
      <c r="E420" s="22"/>
      <c r="F420" s="38"/>
      <c r="G420" s="22"/>
      <c r="H420" s="22"/>
      <c r="I420" s="22"/>
      <c r="J420" s="22"/>
      <c r="K420" s="22"/>
      <c r="L420" s="22"/>
      <c r="M420" s="22"/>
      <c r="N420" s="24"/>
      <c r="O420" s="22"/>
      <c r="P420" s="22"/>
      <c r="Q420" s="22"/>
      <c r="R420" s="22"/>
      <c r="S420" s="22"/>
      <c r="T420" s="22"/>
      <c r="U420" s="22"/>
      <c r="V420" s="22"/>
      <c r="W420" s="22"/>
      <c r="X420" s="22"/>
      <c r="Y420" s="22"/>
      <c r="Z420" s="22"/>
      <c r="AA420" s="22"/>
      <c r="AB420" s="22"/>
      <c r="AC420" s="22"/>
      <c r="AD420" s="22"/>
    </row>
    <row r="421" spans="1:30" ht="13.8">
      <c r="A421" s="22"/>
      <c r="B421" s="22"/>
      <c r="C421" s="22"/>
      <c r="D421" s="22"/>
      <c r="E421" s="22"/>
      <c r="F421" s="38"/>
      <c r="G421" s="22"/>
      <c r="H421" s="22"/>
      <c r="I421" s="22"/>
      <c r="J421" s="22"/>
      <c r="K421" s="22"/>
      <c r="L421" s="22"/>
      <c r="M421" s="22"/>
      <c r="N421" s="24"/>
      <c r="O421" s="22"/>
      <c r="P421" s="22"/>
      <c r="Q421" s="22"/>
      <c r="R421" s="22"/>
      <c r="S421" s="22"/>
      <c r="T421" s="22"/>
      <c r="U421" s="22"/>
      <c r="V421" s="22"/>
      <c r="W421" s="22"/>
      <c r="X421" s="22"/>
      <c r="Y421" s="22"/>
      <c r="Z421" s="22"/>
      <c r="AA421" s="22"/>
      <c r="AB421" s="22"/>
      <c r="AC421" s="22"/>
      <c r="AD421" s="22"/>
    </row>
    <row r="422" spans="1:30" ht="13.8">
      <c r="A422" s="22"/>
      <c r="B422" s="22"/>
      <c r="C422" s="22"/>
      <c r="D422" s="22"/>
      <c r="E422" s="22"/>
      <c r="F422" s="38"/>
      <c r="G422" s="22"/>
      <c r="H422" s="22"/>
      <c r="I422" s="22"/>
      <c r="J422" s="22"/>
      <c r="K422" s="22"/>
      <c r="L422" s="22"/>
      <c r="M422" s="22"/>
      <c r="N422" s="24"/>
      <c r="O422" s="22"/>
      <c r="P422" s="22"/>
      <c r="Q422" s="22"/>
      <c r="R422" s="22"/>
      <c r="S422" s="22"/>
      <c r="T422" s="22"/>
      <c r="U422" s="22"/>
      <c r="V422" s="22"/>
      <c r="W422" s="22"/>
      <c r="X422" s="22"/>
      <c r="Y422" s="22"/>
      <c r="Z422" s="22"/>
      <c r="AA422" s="22"/>
      <c r="AB422" s="22"/>
      <c r="AC422" s="22"/>
      <c r="AD422" s="22"/>
    </row>
    <row r="423" spans="1:30" ht="13.8">
      <c r="A423" s="22"/>
      <c r="B423" s="22"/>
      <c r="C423" s="22"/>
      <c r="D423" s="22"/>
      <c r="E423" s="22"/>
      <c r="F423" s="38"/>
      <c r="G423" s="22"/>
      <c r="H423" s="22"/>
      <c r="I423" s="22"/>
      <c r="J423" s="22"/>
      <c r="K423" s="22"/>
      <c r="L423" s="22"/>
      <c r="M423" s="22"/>
      <c r="N423" s="24"/>
      <c r="O423" s="22"/>
      <c r="P423" s="22"/>
      <c r="Q423" s="22"/>
      <c r="R423" s="22"/>
      <c r="S423" s="22"/>
      <c r="T423" s="22"/>
      <c r="U423" s="22"/>
      <c r="V423" s="22"/>
      <c r="W423" s="22"/>
      <c r="X423" s="22"/>
      <c r="Y423" s="22"/>
      <c r="Z423" s="22"/>
      <c r="AA423" s="22"/>
      <c r="AB423" s="22"/>
      <c r="AC423" s="22"/>
      <c r="AD423" s="22"/>
    </row>
    <row r="424" spans="1:30" ht="13.8">
      <c r="A424" s="22"/>
      <c r="B424" s="22"/>
      <c r="C424" s="22"/>
      <c r="D424" s="22"/>
      <c r="E424" s="22"/>
      <c r="F424" s="38"/>
      <c r="G424" s="22"/>
      <c r="H424" s="22"/>
      <c r="I424" s="22"/>
      <c r="J424" s="22"/>
      <c r="K424" s="22"/>
      <c r="L424" s="22"/>
      <c r="M424" s="22"/>
      <c r="N424" s="24"/>
      <c r="O424" s="22"/>
      <c r="P424" s="22"/>
      <c r="Q424" s="22"/>
      <c r="R424" s="22"/>
      <c r="S424" s="22"/>
      <c r="T424" s="22"/>
      <c r="U424" s="22"/>
      <c r="V424" s="22"/>
      <c r="W424" s="22"/>
      <c r="X424" s="22"/>
      <c r="Y424" s="22"/>
      <c r="Z424" s="22"/>
      <c r="AA424" s="22"/>
      <c r="AB424" s="22"/>
      <c r="AC424" s="22"/>
      <c r="AD424" s="22"/>
    </row>
    <row r="425" spans="1:30" ht="13.8">
      <c r="A425" s="22"/>
      <c r="B425" s="22"/>
      <c r="C425" s="22"/>
      <c r="D425" s="22"/>
      <c r="E425" s="22"/>
      <c r="F425" s="38"/>
      <c r="G425" s="22"/>
      <c r="H425" s="22"/>
      <c r="I425" s="22"/>
      <c r="J425" s="22"/>
      <c r="K425" s="22"/>
      <c r="L425" s="22"/>
      <c r="M425" s="22"/>
      <c r="N425" s="24"/>
      <c r="O425" s="22"/>
      <c r="P425" s="22"/>
      <c r="Q425" s="22"/>
      <c r="R425" s="22"/>
      <c r="S425" s="22"/>
      <c r="T425" s="22"/>
      <c r="U425" s="22"/>
      <c r="V425" s="22"/>
      <c r="W425" s="22"/>
      <c r="X425" s="22"/>
      <c r="Y425" s="22"/>
      <c r="Z425" s="22"/>
      <c r="AA425" s="22"/>
      <c r="AB425" s="22"/>
      <c r="AC425" s="22"/>
      <c r="AD425" s="22"/>
    </row>
    <row r="426" spans="1:30" ht="13.8">
      <c r="A426" s="22"/>
      <c r="B426" s="22"/>
      <c r="C426" s="22"/>
      <c r="D426" s="22"/>
      <c r="E426" s="22"/>
      <c r="F426" s="38"/>
      <c r="G426" s="22"/>
      <c r="H426" s="22"/>
      <c r="I426" s="22"/>
      <c r="J426" s="22"/>
      <c r="K426" s="22"/>
      <c r="L426" s="22"/>
      <c r="M426" s="22"/>
      <c r="N426" s="24"/>
      <c r="O426" s="22"/>
      <c r="P426" s="22"/>
      <c r="Q426" s="22"/>
      <c r="R426" s="22"/>
      <c r="S426" s="22"/>
      <c r="T426" s="22"/>
      <c r="U426" s="22"/>
      <c r="V426" s="22"/>
      <c r="W426" s="22"/>
      <c r="X426" s="22"/>
      <c r="Y426" s="22"/>
      <c r="Z426" s="22"/>
      <c r="AA426" s="22"/>
      <c r="AB426" s="22"/>
      <c r="AC426" s="22"/>
      <c r="AD426" s="22"/>
    </row>
    <row r="427" spans="1:30" ht="13.8">
      <c r="A427" s="22"/>
      <c r="B427" s="22"/>
      <c r="C427" s="22"/>
      <c r="D427" s="22"/>
      <c r="E427" s="22"/>
      <c r="F427" s="38"/>
      <c r="G427" s="22"/>
      <c r="H427" s="22"/>
      <c r="I427" s="22"/>
      <c r="J427" s="22"/>
      <c r="K427" s="22"/>
      <c r="L427" s="22"/>
      <c r="M427" s="22"/>
      <c r="N427" s="24"/>
      <c r="O427" s="22"/>
      <c r="P427" s="22"/>
      <c r="Q427" s="22"/>
      <c r="R427" s="22"/>
      <c r="S427" s="22"/>
      <c r="T427" s="22"/>
      <c r="U427" s="22"/>
      <c r="V427" s="22"/>
      <c r="W427" s="22"/>
      <c r="X427" s="22"/>
      <c r="Y427" s="22"/>
      <c r="Z427" s="22"/>
      <c r="AA427" s="22"/>
      <c r="AB427" s="22"/>
      <c r="AC427" s="22"/>
      <c r="AD427" s="22"/>
    </row>
    <row r="428" spans="1:30" ht="13.8">
      <c r="A428" s="22"/>
      <c r="B428" s="22"/>
      <c r="C428" s="22"/>
      <c r="D428" s="22"/>
      <c r="E428" s="22"/>
      <c r="F428" s="38"/>
      <c r="G428" s="22"/>
      <c r="H428" s="22"/>
      <c r="I428" s="22"/>
      <c r="J428" s="22"/>
      <c r="K428" s="22"/>
      <c r="L428" s="22"/>
      <c r="M428" s="22"/>
      <c r="N428" s="24"/>
      <c r="O428" s="22"/>
      <c r="P428" s="22"/>
      <c r="Q428" s="22"/>
      <c r="R428" s="22"/>
      <c r="S428" s="22"/>
      <c r="T428" s="22"/>
      <c r="U428" s="22"/>
      <c r="V428" s="22"/>
      <c r="W428" s="22"/>
      <c r="X428" s="22"/>
      <c r="Y428" s="22"/>
      <c r="Z428" s="22"/>
      <c r="AA428" s="22"/>
      <c r="AB428" s="22"/>
      <c r="AC428" s="22"/>
      <c r="AD428" s="22"/>
    </row>
    <row r="429" spans="1:30" ht="13.8">
      <c r="A429" s="22"/>
      <c r="B429" s="22"/>
      <c r="C429" s="22"/>
      <c r="D429" s="22"/>
      <c r="E429" s="22"/>
      <c r="F429" s="38"/>
      <c r="G429" s="22"/>
      <c r="H429" s="22"/>
      <c r="I429" s="22"/>
      <c r="J429" s="22"/>
      <c r="K429" s="22"/>
      <c r="L429" s="22"/>
      <c r="M429" s="22"/>
      <c r="N429" s="24"/>
      <c r="O429" s="22"/>
      <c r="P429" s="22"/>
      <c r="Q429" s="22"/>
      <c r="R429" s="22"/>
      <c r="S429" s="22"/>
      <c r="T429" s="22"/>
      <c r="U429" s="22"/>
      <c r="V429" s="22"/>
      <c r="W429" s="22"/>
      <c r="X429" s="22"/>
      <c r="Y429" s="22"/>
      <c r="Z429" s="22"/>
      <c r="AA429" s="22"/>
      <c r="AB429" s="22"/>
      <c r="AC429" s="22"/>
      <c r="AD429" s="22"/>
    </row>
    <row r="430" spans="1:30" ht="13.8">
      <c r="A430" s="22"/>
      <c r="B430" s="22"/>
      <c r="C430" s="22"/>
      <c r="D430" s="22"/>
      <c r="E430" s="22"/>
      <c r="F430" s="38"/>
      <c r="G430" s="22"/>
      <c r="H430" s="22"/>
      <c r="I430" s="22"/>
      <c r="J430" s="22"/>
      <c r="K430" s="22"/>
      <c r="L430" s="22"/>
      <c r="M430" s="22"/>
      <c r="N430" s="24"/>
      <c r="O430" s="22"/>
      <c r="P430" s="22"/>
      <c r="Q430" s="22"/>
      <c r="R430" s="22"/>
      <c r="S430" s="22"/>
      <c r="T430" s="22"/>
      <c r="U430" s="22"/>
      <c r="V430" s="22"/>
      <c r="W430" s="22"/>
      <c r="X430" s="22"/>
      <c r="Y430" s="22"/>
      <c r="Z430" s="22"/>
      <c r="AA430" s="22"/>
      <c r="AB430" s="22"/>
      <c r="AC430" s="22"/>
      <c r="AD430" s="22"/>
    </row>
    <row r="431" spans="1:30" ht="13.8">
      <c r="A431" s="22"/>
      <c r="B431" s="22"/>
      <c r="C431" s="22"/>
      <c r="D431" s="22"/>
      <c r="E431" s="22"/>
      <c r="F431" s="38"/>
      <c r="G431" s="22"/>
      <c r="H431" s="22"/>
      <c r="I431" s="22"/>
      <c r="J431" s="22"/>
      <c r="K431" s="22"/>
      <c r="L431" s="22"/>
      <c r="M431" s="22"/>
      <c r="N431" s="24"/>
      <c r="O431" s="22"/>
      <c r="P431" s="22"/>
      <c r="Q431" s="22"/>
      <c r="R431" s="22"/>
      <c r="S431" s="22"/>
      <c r="T431" s="22"/>
      <c r="U431" s="22"/>
      <c r="V431" s="22"/>
      <c r="W431" s="22"/>
      <c r="X431" s="22"/>
      <c r="Y431" s="22"/>
      <c r="Z431" s="22"/>
      <c r="AA431" s="22"/>
      <c r="AB431" s="22"/>
      <c r="AC431" s="22"/>
      <c r="AD431" s="22"/>
    </row>
    <row r="432" spans="1:30" ht="13.8">
      <c r="A432" s="22"/>
      <c r="B432" s="22"/>
      <c r="C432" s="22"/>
      <c r="D432" s="22"/>
      <c r="E432" s="22"/>
      <c r="F432" s="38"/>
      <c r="G432" s="22"/>
      <c r="H432" s="22"/>
      <c r="I432" s="22"/>
      <c r="J432" s="22"/>
      <c r="K432" s="22"/>
      <c r="L432" s="22"/>
      <c r="M432" s="22"/>
      <c r="N432" s="24"/>
      <c r="O432" s="22"/>
      <c r="P432" s="22"/>
      <c r="Q432" s="22"/>
      <c r="R432" s="22"/>
      <c r="S432" s="22"/>
      <c r="T432" s="22"/>
      <c r="U432" s="22"/>
      <c r="V432" s="22"/>
      <c r="W432" s="22"/>
      <c r="X432" s="22"/>
      <c r="Y432" s="22"/>
      <c r="Z432" s="22"/>
      <c r="AA432" s="22"/>
      <c r="AB432" s="22"/>
      <c r="AC432" s="22"/>
      <c r="AD432" s="22"/>
    </row>
    <row r="433" spans="1:30" ht="13.8">
      <c r="A433" s="22"/>
      <c r="B433" s="22"/>
      <c r="C433" s="22"/>
      <c r="D433" s="22"/>
      <c r="E433" s="22"/>
      <c r="F433" s="38"/>
      <c r="G433" s="22"/>
      <c r="H433" s="22"/>
      <c r="I433" s="22"/>
      <c r="J433" s="22"/>
      <c r="K433" s="22"/>
      <c r="L433" s="22"/>
      <c r="M433" s="22"/>
      <c r="N433" s="24"/>
      <c r="O433" s="22"/>
      <c r="P433" s="22"/>
      <c r="Q433" s="22"/>
      <c r="R433" s="22"/>
      <c r="S433" s="22"/>
      <c r="T433" s="22"/>
      <c r="U433" s="22"/>
      <c r="V433" s="22"/>
      <c r="W433" s="22"/>
      <c r="X433" s="22"/>
      <c r="Y433" s="22"/>
      <c r="Z433" s="22"/>
      <c r="AA433" s="22"/>
      <c r="AB433" s="22"/>
      <c r="AC433" s="22"/>
      <c r="AD433" s="22"/>
    </row>
    <row r="434" spans="1:30" ht="13.8">
      <c r="A434" s="22"/>
      <c r="B434" s="22"/>
      <c r="C434" s="22"/>
      <c r="D434" s="22"/>
      <c r="E434" s="22"/>
      <c r="F434" s="38"/>
      <c r="G434" s="22"/>
      <c r="H434" s="22"/>
      <c r="I434" s="22"/>
      <c r="J434" s="22"/>
      <c r="K434" s="22"/>
      <c r="L434" s="22"/>
      <c r="M434" s="22"/>
      <c r="N434" s="24"/>
      <c r="O434" s="22"/>
      <c r="P434" s="22"/>
      <c r="Q434" s="22"/>
      <c r="R434" s="22"/>
      <c r="S434" s="22"/>
      <c r="T434" s="22"/>
      <c r="U434" s="22"/>
      <c r="V434" s="22"/>
      <c r="W434" s="22"/>
      <c r="X434" s="22"/>
      <c r="Y434" s="22"/>
      <c r="Z434" s="22"/>
      <c r="AA434" s="22"/>
      <c r="AB434" s="22"/>
      <c r="AC434" s="22"/>
      <c r="AD434" s="22"/>
    </row>
    <row r="435" spans="1:30" ht="13.8">
      <c r="A435" s="22"/>
      <c r="B435" s="22"/>
      <c r="C435" s="22"/>
      <c r="D435" s="22"/>
      <c r="E435" s="22"/>
      <c r="F435" s="38"/>
      <c r="G435" s="22"/>
      <c r="H435" s="22"/>
      <c r="I435" s="22"/>
      <c r="J435" s="22"/>
      <c r="K435" s="22"/>
      <c r="L435" s="22"/>
      <c r="M435" s="22"/>
      <c r="N435" s="24"/>
      <c r="O435" s="22"/>
      <c r="P435" s="22"/>
      <c r="Q435" s="22"/>
      <c r="R435" s="22"/>
      <c r="S435" s="22"/>
      <c r="T435" s="22"/>
      <c r="U435" s="22"/>
      <c r="V435" s="22"/>
      <c r="W435" s="22"/>
      <c r="X435" s="22"/>
      <c r="Y435" s="22"/>
      <c r="Z435" s="22"/>
      <c r="AA435" s="22"/>
      <c r="AB435" s="22"/>
      <c r="AC435" s="22"/>
      <c r="AD435" s="22"/>
    </row>
    <row r="436" spans="1:30" ht="13.8">
      <c r="A436" s="22"/>
      <c r="B436" s="22"/>
      <c r="C436" s="22"/>
      <c r="D436" s="22"/>
      <c r="E436" s="22"/>
      <c r="F436" s="38"/>
      <c r="G436" s="22"/>
      <c r="H436" s="22"/>
      <c r="I436" s="22"/>
      <c r="J436" s="22"/>
      <c r="K436" s="22"/>
      <c r="L436" s="22"/>
      <c r="M436" s="22"/>
      <c r="N436" s="24"/>
      <c r="O436" s="22"/>
      <c r="P436" s="22"/>
      <c r="Q436" s="22"/>
      <c r="R436" s="22"/>
      <c r="S436" s="22"/>
      <c r="T436" s="22"/>
      <c r="U436" s="22"/>
      <c r="V436" s="22"/>
      <c r="W436" s="22"/>
      <c r="X436" s="22"/>
      <c r="Y436" s="22"/>
      <c r="Z436" s="22"/>
      <c r="AA436" s="22"/>
      <c r="AB436" s="22"/>
      <c r="AC436" s="22"/>
      <c r="AD436" s="22"/>
    </row>
    <row r="437" spans="1:30" ht="13.8">
      <c r="A437" s="22"/>
      <c r="B437" s="22"/>
      <c r="C437" s="22"/>
      <c r="D437" s="22"/>
      <c r="E437" s="22"/>
      <c r="F437" s="38"/>
      <c r="G437" s="22"/>
      <c r="H437" s="22"/>
      <c r="I437" s="22"/>
      <c r="J437" s="22"/>
      <c r="K437" s="22"/>
      <c r="L437" s="22"/>
      <c r="M437" s="22"/>
      <c r="N437" s="24"/>
      <c r="O437" s="22"/>
      <c r="P437" s="22"/>
      <c r="Q437" s="22"/>
      <c r="R437" s="22"/>
      <c r="S437" s="22"/>
      <c r="T437" s="22"/>
      <c r="U437" s="22"/>
      <c r="V437" s="22"/>
      <c r="W437" s="22"/>
      <c r="X437" s="22"/>
      <c r="Y437" s="22"/>
      <c r="Z437" s="22"/>
      <c r="AA437" s="22"/>
      <c r="AB437" s="22"/>
      <c r="AC437" s="22"/>
      <c r="AD437" s="22"/>
    </row>
    <row r="438" spans="1:30" ht="13.8">
      <c r="A438" s="22"/>
      <c r="B438" s="22"/>
      <c r="C438" s="22"/>
      <c r="D438" s="22"/>
      <c r="E438" s="22"/>
      <c r="F438" s="38"/>
      <c r="G438" s="22"/>
      <c r="H438" s="22"/>
      <c r="I438" s="22"/>
      <c r="J438" s="22"/>
      <c r="K438" s="22"/>
      <c r="L438" s="22"/>
      <c r="M438" s="22"/>
      <c r="N438" s="24"/>
      <c r="O438" s="22"/>
      <c r="P438" s="22"/>
      <c r="Q438" s="22"/>
      <c r="R438" s="22"/>
      <c r="S438" s="22"/>
      <c r="T438" s="22"/>
      <c r="U438" s="22"/>
      <c r="V438" s="22"/>
      <c r="W438" s="22"/>
      <c r="X438" s="22"/>
      <c r="Y438" s="22"/>
      <c r="Z438" s="22"/>
      <c r="AA438" s="22"/>
      <c r="AB438" s="22"/>
      <c r="AC438" s="22"/>
      <c r="AD438" s="22"/>
    </row>
    <row r="439" spans="1:30" ht="13.8">
      <c r="A439" s="22"/>
      <c r="B439" s="22"/>
      <c r="C439" s="22"/>
      <c r="D439" s="22"/>
      <c r="E439" s="22"/>
      <c r="F439" s="38"/>
      <c r="G439" s="22"/>
      <c r="H439" s="22"/>
      <c r="I439" s="22"/>
      <c r="J439" s="22"/>
      <c r="K439" s="22"/>
      <c r="L439" s="22"/>
      <c r="M439" s="22"/>
      <c r="N439" s="24"/>
      <c r="O439" s="22"/>
      <c r="P439" s="22"/>
      <c r="Q439" s="22"/>
      <c r="R439" s="22"/>
      <c r="S439" s="22"/>
      <c r="T439" s="22"/>
      <c r="U439" s="22"/>
      <c r="V439" s="22"/>
      <c r="W439" s="22"/>
      <c r="X439" s="22"/>
      <c r="Y439" s="22"/>
      <c r="Z439" s="22"/>
      <c r="AA439" s="22"/>
      <c r="AB439" s="22"/>
      <c r="AC439" s="22"/>
      <c r="AD439" s="22"/>
    </row>
    <row r="440" spans="1:30" ht="13.8">
      <c r="A440" s="22"/>
      <c r="B440" s="22"/>
      <c r="C440" s="22"/>
      <c r="D440" s="22"/>
      <c r="E440" s="22"/>
      <c r="F440" s="38"/>
      <c r="G440" s="22"/>
      <c r="H440" s="22"/>
      <c r="I440" s="22"/>
      <c r="J440" s="22"/>
      <c r="K440" s="22"/>
      <c r="L440" s="22"/>
      <c r="M440" s="22"/>
      <c r="N440" s="24"/>
      <c r="O440" s="22"/>
      <c r="P440" s="22"/>
      <c r="Q440" s="22"/>
      <c r="R440" s="22"/>
      <c r="S440" s="22"/>
      <c r="T440" s="22"/>
      <c r="U440" s="22"/>
      <c r="V440" s="22"/>
      <c r="W440" s="22"/>
      <c r="X440" s="22"/>
      <c r="Y440" s="22"/>
      <c r="Z440" s="22"/>
      <c r="AA440" s="22"/>
      <c r="AB440" s="22"/>
      <c r="AC440" s="22"/>
      <c r="AD440" s="22"/>
    </row>
    <row r="441" spans="1:30" ht="13.8">
      <c r="A441" s="22"/>
      <c r="B441" s="22"/>
      <c r="C441" s="22"/>
      <c r="D441" s="22"/>
      <c r="E441" s="22"/>
      <c r="F441" s="38"/>
      <c r="G441" s="22"/>
      <c r="H441" s="22"/>
      <c r="I441" s="22"/>
      <c r="J441" s="22"/>
      <c r="K441" s="22"/>
      <c r="L441" s="22"/>
      <c r="M441" s="22"/>
      <c r="N441" s="24"/>
      <c r="O441" s="22"/>
      <c r="P441" s="22"/>
      <c r="Q441" s="22"/>
      <c r="R441" s="22"/>
      <c r="S441" s="22"/>
      <c r="T441" s="22"/>
      <c r="U441" s="22"/>
      <c r="V441" s="22"/>
      <c r="W441" s="22"/>
      <c r="X441" s="22"/>
      <c r="Y441" s="22"/>
      <c r="Z441" s="22"/>
      <c r="AA441" s="22"/>
      <c r="AB441" s="22"/>
      <c r="AC441" s="22"/>
      <c r="AD441" s="22"/>
    </row>
    <row r="442" spans="1:30" ht="13.8">
      <c r="A442" s="22"/>
      <c r="B442" s="22"/>
      <c r="C442" s="22"/>
      <c r="D442" s="22"/>
      <c r="E442" s="22"/>
      <c r="F442" s="38"/>
      <c r="G442" s="22"/>
      <c r="H442" s="22"/>
      <c r="I442" s="22"/>
      <c r="J442" s="22"/>
      <c r="K442" s="22"/>
      <c r="L442" s="22"/>
      <c r="M442" s="22"/>
      <c r="N442" s="24"/>
      <c r="O442" s="22"/>
      <c r="P442" s="22"/>
      <c r="Q442" s="22"/>
      <c r="R442" s="22"/>
      <c r="S442" s="22"/>
      <c r="T442" s="22"/>
      <c r="U442" s="22"/>
      <c r="V442" s="22"/>
      <c r="W442" s="22"/>
      <c r="X442" s="22"/>
      <c r="Y442" s="22"/>
      <c r="Z442" s="22"/>
      <c r="AA442" s="22"/>
      <c r="AB442" s="22"/>
      <c r="AC442" s="22"/>
      <c r="AD442" s="22"/>
    </row>
    <row r="443" spans="1:30" ht="13.8">
      <c r="A443" s="22"/>
      <c r="B443" s="22"/>
      <c r="C443" s="22"/>
      <c r="D443" s="22"/>
      <c r="E443" s="22"/>
      <c r="F443" s="38"/>
      <c r="G443" s="22"/>
      <c r="H443" s="22"/>
      <c r="I443" s="22"/>
      <c r="J443" s="22"/>
      <c r="K443" s="22"/>
      <c r="L443" s="22"/>
      <c r="M443" s="22"/>
      <c r="N443" s="24"/>
      <c r="O443" s="22"/>
      <c r="P443" s="22"/>
      <c r="Q443" s="22"/>
      <c r="R443" s="22"/>
      <c r="S443" s="22"/>
      <c r="T443" s="22"/>
      <c r="U443" s="22"/>
      <c r="V443" s="22"/>
      <c r="W443" s="22"/>
      <c r="X443" s="22"/>
      <c r="Y443" s="22"/>
      <c r="Z443" s="22"/>
      <c r="AA443" s="22"/>
      <c r="AB443" s="22"/>
      <c r="AC443" s="22"/>
      <c r="AD443" s="22"/>
    </row>
    <row r="444" spans="1:30" ht="13.8">
      <c r="A444" s="22"/>
      <c r="B444" s="22"/>
      <c r="C444" s="22"/>
      <c r="D444" s="22"/>
      <c r="E444" s="22"/>
      <c r="F444" s="38"/>
      <c r="G444" s="22"/>
      <c r="H444" s="22"/>
      <c r="I444" s="22"/>
      <c r="J444" s="22"/>
      <c r="K444" s="22"/>
      <c r="L444" s="22"/>
      <c r="M444" s="22"/>
      <c r="N444" s="24"/>
      <c r="O444" s="22"/>
      <c r="P444" s="22"/>
      <c r="Q444" s="22"/>
      <c r="R444" s="22"/>
      <c r="S444" s="22"/>
      <c r="T444" s="22"/>
      <c r="U444" s="22"/>
      <c r="V444" s="22"/>
      <c r="W444" s="22"/>
      <c r="X444" s="22"/>
      <c r="Y444" s="22"/>
      <c r="Z444" s="22"/>
      <c r="AA444" s="22"/>
      <c r="AB444" s="22"/>
      <c r="AC444" s="22"/>
      <c r="AD444" s="22"/>
    </row>
    <row r="445" spans="1:30" ht="13.8">
      <c r="A445" s="22"/>
      <c r="B445" s="22"/>
      <c r="C445" s="22"/>
      <c r="D445" s="22"/>
      <c r="E445" s="22"/>
      <c r="F445" s="38"/>
      <c r="G445" s="22"/>
      <c r="H445" s="22"/>
      <c r="I445" s="22"/>
      <c r="J445" s="22"/>
      <c r="K445" s="22"/>
      <c r="L445" s="22"/>
      <c r="M445" s="22"/>
      <c r="N445" s="24"/>
      <c r="O445" s="22"/>
      <c r="P445" s="22"/>
      <c r="Q445" s="22"/>
      <c r="R445" s="22"/>
      <c r="S445" s="22"/>
      <c r="T445" s="22"/>
      <c r="U445" s="22"/>
      <c r="V445" s="22"/>
      <c r="W445" s="22"/>
      <c r="X445" s="22"/>
      <c r="Y445" s="22"/>
      <c r="Z445" s="22"/>
      <c r="AA445" s="22"/>
      <c r="AB445" s="22"/>
      <c r="AC445" s="22"/>
      <c r="AD445" s="22"/>
    </row>
    <row r="446" spans="1:30" ht="13.8">
      <c r="A446" s="22"/>
      <c r="B446" s="22"/>
      <c r="C446" s="22"/>
      <c r="D446" s="22"/>
      <c r="E446" s="22"/>
      <c r="F446" s="38"/>
      <c r="G446" s="22"/>
      <c r="H446" s="22"/>
      <c r="I446" s="22"/>
      <c r="J446" s="22"/>
      <c r="K446" s="22"/>
      <c r="L446" s="22"/>
      <c r="M446" s="22"/>
      <c r="N446" s="24"/>
      <c r="O446" s="22"/>
      <c r="P446" s="22"/>
      <c r="Q446" s="22"/>
      <c r="R446" s="22"/>
      <c r="S446" s="22"/>
      <c r="T446" s="22"/>
      <c r="U446" s="22"/>
      <c r="V446" s="22"/>
      <c r="W446" s="22"/>
      <c r="X446" s="22"/>
      <c r="Y446" s="22"/>
      <c r="Z446" s="22"/>
      <c r="AA446" s="22"/>
      <c r="AB446" s="22"/>
      <c r="AC446" s="22"/>
      <c r="AD446" s="22"/>
    </row>
    <row r="447" spans="1:30" ht="13.8">
      <c r="A447" s="22"/>
      <c r="B447" s="22"/>
      <c r="C447" s="22"/>
      <c r="D447" s="22"/>
      <c r="E447" s="22"/>
      <c r="F447" s="38"/>
      <c r="G447" s="22"/>
      <c r="H447" s="22"/>
      <c r="I447" s="22"/>
      <c r="J447" s="22"/>
      <c r="K447" s="22"/>
      <c r="L447" s="22"/>
      <c r="M447" s="22"/>
      <c r="N447" s="24"/>
      <c r="O447" s="22"/>
      <c r="P447" s="22"/>
      <c r="Q447" s="22"/>
      <c r="R447" s="22"/>
      <c r="S447" s="22"/>
      <c r="T447" s="22"/>
      <c r="U447" s="22"/>
      <c r="V447" s="22"/>
      <c r="W447" s="22"/>
      <c r="X447" s="22"/>
      <c r="Y447" s="22"/>
      <c r="Z447" s="22"/>
      <c r="AA447" s="22"/>
      <c r="AB447" s="22"/>
      <c r="AC447" s="22"/>
      <c r="AD447" s="22"/>
    </row>
    <row r="448" spans="1:30" ht="13.8">
      <c r="A448" s="22"/>
      <c r="B448" s="22"/>
      <c r="C448" s="22"/>
      <c r="D448" s="22"/>
      <c r="E448" s="22"/>
      <c r="F448" s="38"/>
      <c r="G448" s="22"/>
      <c r="H448" s="22"/>
      <c r="I448" s="22"/>
      <c r="J448" s="22"/>
      <c r="K448" s="22"/>
      <c r="L448" s="22"/>
      <c r="M448" s="22"/>
      <c r="N448" s="24"/>
      <c r="O448" s="22"/>
      <c r="P448" s="22"/>
      <c r="Q448" s="22"/>
      <c r="R448" s="22"/>
      <c r="S448" s="22"/>
      <c r="T448" s="22"/>
      <c r="U448" s="22"/>
      <c r="V448" s="22"/>
      <c r="W448" s="22"/>
      <c r="X448" s="22"/>
      <c r="Y448" s="22"/>
      <c r="Z448" s="22"/>
      <c r="AA448" s="22"/>
      <c r="AB448" s="22"/>
      <c r="AC448" s="22"/>
      <c r="AD448" s="22"/>
    </row>
    <row r="449" spans="1:30" ht="13.8">
      <c r="A449" s="22"/>
      <c r="B449" s="22"/>
      <c r="C449" s="22"/>
      <c r="D449" s="22"/>
      <c r="E449" s="22"/>
      <c r="F449" s="38"/>
      <c r="G449" s="22"/>
      <c r="H449" s="22"/>
      <c r="I449" s="22"/>
      <c r="J449" s="22"/>
      <c r="K449" s="22"/>
      <c r="L449" s="22"/>
      <c r="M449" s="22"/>
      <c r="N449" s="24"/>
      <c r="O449" s="22"/>
      <c r="P449" s="22"/>
      <c r="Q449" s="22"/>
      <c r="R449" s="22"/>
      <c r="S449" s="22"/>
      <c r="T449" s="22"/>
      <c r="U449" s="22"/>
      <c r="V449" s="22"/>
      <c r="W449" s="22"/>
      <c r="X449" s="22"/>
      <c r="Y449" s="22"/>
      <c r="Z449" s="22"/>
      <c r="AA449" s="22"/>
      <c r="AB449" s="22"/>
      <c r="AC449" s="22"/>
      <c r="AD449" s="22"/>
    </row>
    <row r="450" spans="1:30" ht="13.8">
      <c r="A450" s="22"/>
      <c r="B450" s="22"/>
      <c r="C450" s="22"/>
      <c r="D450" s="22"/>
      <c r="E450" s="22"/>
      <c r="F450" s="38"/>
      <c r="G450" s="22"/>
      <c r="H450" s="22"/>
      <c r="I450" s="22"/>
      <c r="J450" s="22"/>
      <c r="K450" s="22"/>
      <c r="L450" s="22"/>
      <c r="M450" s="22"/>
      <c r="N450" s="24"/>
      <c r="O450" s="22"/>
      <c r="P450" s="22"/>
      <c r="Q450" s="22"/>
      <c r="R450" s="22"/>
      <c r="S450" s="22"/>
      <c r="T450" s="22"/>
      <c r="U450" s="22"/>
      <c r="V450" s="22"/>
      <c r="W450" s="22"/>
      <c r="X450" s="22"/>
      <c r="Y450" s="22"/>
      <c r="Z450" s="22"/>
      <c r="AA450" s="22"/>
      <c r="AB450" s="22"/>
      <c r="AC450" s="22"/>
      <c r="AD450" s="22"/>
    </row>
    <row r="451" spans="1:30" ht="13.8">
      <c r="A451" s="22"/>
      <c r="B451" s="22"/>
      <c r="C451" s="22"/>
      <c r="D451" s="22"/>
      <c r="E451" s="22"/>
      <c r="F451" s="38"/>
      <c r="G451" s="22"/>
      <c r="H451" s="22"/>
      <c r="I451" s="22"/>
      <c r="J451" s="22"/>
      <c r="K451" s="22"/>
      <c r="L451" s="22"/>
      <c r="M451" s="22"/>
      <c r="N451" s="24"/>
      <c r="O451" s="22"/>
      <c r="P451" s="22"/>
      <c r="Q451" s="22"/>
      <c r="R451" s="22"/>
      <c r="S451" s="22"/>
      <c r="T451" s="22"/>
      <c r="U451" s="22"/>
      <c r="V451" s="22"/>
      <c r="W451" s="22"/>
      <c r="X451" s="22"/>
      <c r="Y451" s="22"/>
      <c r="Z451" s="22"/>
      <c r="AA451" s="22"/>
      <c r="AB451" s="22"/>
      <c r="AC451" s="22"/>
      <c r="AD451" s="22"/>
    </row>
    <row r="452" spans="1:30" ht="13.8">
      <c r="A452" s="22"/>
      <c r="B452" s="22"/>
      <c r="C452" s="22"/>
      <c r="D452" s="22"/>
      <c r="E452" s="22"/>
      <c r="F452" s="38"/>
      <c r="G452" s="22"/>
      <c r="H452" s="22"/>
      <c r="I452" s="22"/>
      <c r="J452" s="22"/>
      <c r="K452" s="22"/>
      <c r="L452" s="22"/>
      <c r="M452" s="22"/>
      <c r="N452" s="24"/>
      <c r="O452" s="22"/>
      <c r="P452" s="22"/>
      <c r="Q452" s="22"/>
      <c r="R452" s="22"/>
      <c r="S452" s="22"/>
      <c r="T452" s="22"/>
      <c r="U452" s="22"/>
      <c r="V452" s="22"/>
      <c r="W452" s="22"/>
      <c r="X452" s="22"/>
      <c r="Y452" s="22"/>
      <c r="Z452" s="22"/>
      <c r="AA452" s="22"/>
      <c r="AB452" s="22"/>
      <c r="AC452" s="22"/>
      <c r="AD452" s="22"/>
    </row>
    <row r="453" spans="1:30" ht="13.8">
      <c r="A453" s="22"/>
      <c r="B453" s="22"/>
      <c r="C453" s="22"/>
      <c r="D453" s="22"/>
      <c r="E453" s="22"/>
      <c r="F453" s="38"/>
      <c r="G453" s="22"/>
      <c r="H453" s="22"/>
      <c r="I453" s="22"/>
      <c r="J453" s="22"/>
      <c r="K453" s="22"/>
      <c r="L453" s="22"/>
      <c r="M453" s="22"/>
      <c r="N453" s="24"/>
      <c r="O453" s="22"/>
      <c r="P453" s="22"/>
      <c r="Q453" s="22"/>
      <c r="R453" s="22"/>
      <c r="S453" s="22"/>
      <c r="T453" s="22"/>
      <c r="U453" s="22"/>
      <c r="V453" s="22"/>
      <c r="W453" s="22"/>
      <c r="X453" s="22"/>
      <c r="Y453" s="22"/>
      <c r="Z453" s="22"/>
      <c r="AA453" s="22"/>
      <c r="AB453" s="22"/>
      <c r="AC453" s="22"/>
      <c r="AD453" s="22"/>
    </row>
    <row r="454" spans="1:30" ht="13.8">
      <c r="A454" s="22"/>
      <c r="B454" s="22"/>
      <c r="C454" s="22"/>
      <c r="D454" s="22"/>
      <c r="E454" s="22"/>
      <c r="F454" s="38"/>
      <c r="G454" s="22"/>
      <c r="H454" s="22"/>
      <c r="I454" s="22"/>
      <c r="J454" s="22"/>
      <c r="K454" s="22"/>
      <c r="L454" s="22"/>
      <c r="M454" s="22"/>
      <c r="N454" s="24"/>
      <c r="O454" s="22"/>
      <c r="P454" s="22"/>
      <c r="Q454" s="22"/>
      <c r="R454" s="22"/>
      <c r="S454" s="22"/>
      <c r="T454" s="22"/>
      <c r="U454" s="22"/>
      <c r="V454" s="22"/>
      <c r="W454" s="22"/>
      <c r="X454" s="22"/>
      <c r="Y454" s="22"/>
      <c r="Z454" s="22"/>
      <c r="AA454" s="22"/>
      <c r="AB454" s="22"/>
      <c r="AC454" s="22"/>
      <c r="AD454" s="22"/>
    </row>
    <row r="455" spans="1:30" ht="13.8">
      <c r="A455" s="22"/>
      <c r="B455" s="22"/>
      <c r="C455" s="22"/>
      <c r="D455" s="22"/>
      <c r="E455" s="22"/>
      <c r="F455" s="38"/>
      <c r="G455" s="22"/>
      <c r="H455" s="22"/>
      <c r="I455" s="22"/>
      <c r="J455" s="22"/>
      <c r="K455" s="22"/>
      <c r="L455" s="22"/>
      <c r="M455" s="22"/>
      <c r="N455" s="24"/>
      <c r="O455" s="22"/>
      <c r="P455" s="22"/>
      <c r="Q455" s="22"/>
      <c r="R455" s="22"/>
      <c r="S455" s="22"/>
      <c r="T455" s="22"/>
      <c r="U455" s="22"/>
      <c r="V455" s="22"/>
      <c r="W455" s="22"/>
      <c r="X455" s="22"/>
      <c r="Y455" s="22"/>
      <c r="Z455" s="22"/>
      <c r="AA455" s="22"/>
      <c r="AB455" s="22"/>
      <c r="AC455" s="22"/>
      <c r="AD455" s="22"/>
    </row>
    <row r="456" spans="1:30" ht="13.8">
      <c r="A456" s="22"/>
      <c r="B456" s="22"/>
      <c r="C456" s="22"/>
      <c r="D456" s="22"/>
      <c r="E456" s="22"/>
      <c r="F456" s="38"/>
      <c r="G456" s="22"/>
      <c r="H456" s="22"/>
      <c r="I456" s="22"/>
      <c r="J456" s="22"/>
      <c r="K456" s="22"/>
      <c r="L456" s="22"/>
      <c r="M456" s="22"/>
      <c r="N456" s="24"/>
      <c r="O456" s="22"/>
      <c r="P456" s="22"/>
      <c r="Q456" s="22"/>
      <c r="R456" s="22"/>
      <c r="S456" s="22"/>
      <c r="T456" s="22"/>
      <c r="U456" s="22"/>
      <c r="V456" s="22"/>
      <c r="W456" s="22"/>
      <c r="X456" s="22"/>
      <c r="Y456" s="22"/>
      <c r="Z456" s="22"/>
      <c r="AA456" s="22"/>
      <c r="AB456" s="22"/>
      <c r="AC456" s="22"/>
      <c r="AD456" s="22"/>
    </row>
    <row r="457" spans="1:30" ht="13.8">
      <c r="A457" s="22"/>
      <c r="B457" s="22"/>
      <c r="C457" s="22"/>
      <c r="D457" s="22"/>
      <c r="E457" s="22"/>
      <c r="F457" s="38"/>
      <c r="G457" s="22"/>
      <c r="H457" s="22"/>
      <c r="I457" s="22"/>
      <c r="J457" s="22"/>
      <c r="K457" s="22"/>
      <c r="L457" s="22"/>
      <c r="M457" s="22"/>
      <c r="N457" s="24"/>
      <c r="O457" s="22"/>
      <c r="P457" s="22"/>
      <c r="Q457" s="22"/>
      <c r="R457" s="22"/>
      <c r="S457" s="22"/>
      <c r="T457" s="22"/>
      <c r="U457" s="22"/>
      <c r="V457" s="22"/>
      <c r="W457" s="22"/>
      <c r="X457" s="22"/>
      <c r="Y457" s="22"/>
      <c r="Z457" s="22"/>
      <c r="AA457" s="22"/>
      <c r="AB457" s="22"/>
      <c r="AC457" s="22"/>
      <c r="AD457" s="22"/>
    </row>
    <row r="458" spans="1:30" ht="13.8">
      <c r="A458" s="22"/>
      <c r="B458" s="22"/>
      <c r="C458" s="22"/>
      <c r="D458" s="22"/>
      <c r="E458" s="22"/>
      <c r="F458" s="38"/>
      <c r="G458" s="22"/>
      <c r="H458" s="22"/>
      <c r="I458" s="22"/>
      <c r="J458" s="22"/>
      <c r="K458" s="22"/>
      <c r="L458" s="22"/>
      <c r="M458" s="22"/>
      <c r="N458" s="24"/>
      <c r="O458" s="22"/>
      <c r="P458" s="22"/>
      <c r="Q458" s="22"/>
      <c r="R458" s="22"/>
      <c r="S458" s="22"/>
      <c r="T458" s="22"/>
      <c r="U458" s="22"/>
      <c r="V458" s="22"/>
      <c r="W458" s="22"/>
      <c r="X458" s="22"/>
      <c r="Y458" s="22"/>
      <c r="Z458" s="22"/>
      <c r="AA458" s="22"/>
      <c r="AB458" s="22"/>
      <c r="AC458" s="22"/>
      <c r="AD458" s="22"/>
    </row>
    <row r="459" spans="1:30" ht="13.8">
      <c r="A459" s="22"/>
      <c r="B459" s="22"/>
      <c r="C459" s="22"/>
      <c r="D459" s="22"/>
      <c r="E459" s="22"/>
      <c r="F459" s="38"/>
      <c r="G459" s="22"/>
      <c r="H459" s="22"/>
      <c r="I459" s="22"/>
      <c r="J459" s="22"/>
      <c r="K459" s="22"/>
      <c r="L459" s="22"/>
      <c r="M459" s="22"/>
      <c r="N459" s="24"/>
      <c r="O459" s="22"/>
      <c r="P459" s="22"/>
      <c r="Q459" s="22"/>
      <c r="R459" s="22"/>
      <c r="S459" s="22"/>
      <c r="T459" s="22"/>
      <c r="U459" s="22"/>
      <c r="V459" s="22"/>
      <c r="W459" s="22"/>
      <c r="X459" s="22"/>
      <c r="Y459" s="22"/>
      <c r="Z459" s="22"/>
      <c r="AA459" s="22"/>
      <c r="AB459" s="22"/>
      <c r="AC459" s="22"/>
      <c r="AD459" s="22"/>
    </row>
    <row r="460" spans="1:30" ht="13.8">
      <c r="A460" s="22"/>
      <c r="B460" s="22"/>
      <c r="C460" s="22"/>
      <c r="D460" s="22"/>
      <c r="E460" s="22"/>
      <c r="F460" s="38"/>
      <c r="G460" s="22"/>
      <c r="H460" s="22"/>
      <c r="I460" s="22"/>
      <c r="J460" s="22"/>
      <c r="K460" s="22"/>
      <c r="L460" s="22"/>
      <c r="M460" s="22"/>
      <c r="N460" s="24"/>
      <c r="O460" s="22"/>
      <c r="P460" s="22"/>
      <c r="Q460" s="22"/>
      <c r="R460" s="22"/>
      <c r="S460" s="22"/>
      <c r="T460" s="22"/>
      <c r="U460" s="22"/>
      <c r="V460" s="22"/>
      <c r="W460" s="22"/>
      <c r="X460" s="22"/>
      <c r="Y460" s="22"/>
      <c r="Z460" s="22"/>
      <c r="AA460" s="22"/>
      <c r="AB460" s="22"/>
      <c r="AC460" s="22"/>
      <c r="AD460" s="22"/>
    </row>
    <row r="461" spans="1:30" ht="13.8">
      <c r="A461" s="22"/>
      <c r="B461" s="22"/>
      <c r="C461" s="22"/>
      <c r="D461" s="22"/>
      <c r="E461" s="22"/>
      <c r="F461" s="38"/>
      <c r="G461" s="22"/>
      <c r="H461" s="22"/>
      <c r="I461" s="22"/>
      <c r="J461" s="22"/>
      <c r="K461" s="22"/>
      <c r="L461" s="22"/>
      <c r="M461" s="22"/>
      <c r="N461" s="24"/>
      <c r="O461" s="22"/>
      <c r="P461" s="22"/>
      <c r="Q461" s="22"/>
      <c r="R461" s="22"/>
      <c r="S461" s="22"/>
      <c r="T461" s="22"/>
      <c r="U461" s="22"/>
      <c r="V461" s="22"/>
      <c r="W461" s="22"/>
      <c r="X461" s="22"/>
      <c r="Y461" s="22"/>
      <c r="Z461" s="22"/>
      <c r="AA461" s="22"/>
      <c r="AB461" s="22"/>
      <c r="AC461" s="22"/>
      <c r="AD461" s="22"/>
    </row>
    <row r="462" spans="1:30" ht="13.8">
      <c r="A462" s="22"/>
      <c r="B462" s="22"/>
      <c r="C462" s="22"/>
      <c r="D462" s="22"/>
      <c r="E462" s="22"/>
      <c r="F462" s="38"/>
      <c r="G462" s="22"/>
      <c r="H462" s="22"/>
      <c r="I462" s="22"/>
      <c r="J462" s="22"/>
      <c r="K462" s="22"/>
      <c r="L462" s="22"/>
      <c r="M462" s="22"/>
      <c r="N462" s="24"/>
      <c r="O462" s="22"/>
      <c r="P462" s="22"/>
      <c r="Q462" s="22"/>
      <c r="R462" s="22"/>
      <c r="S462" s="22"/>
      <c r="T462" s="22"/>
      <c r="U462" s="22"/>
      <c r="V462" s="22"/>
      <c r="W462" s="22"/>
      <c r="X462" s="22"/>
      <c r="Y462" s="22"/>
      <c r="Z462" s="22"/>
      <c r="AA462" s="22"/>
      <c r="AB462" s="22"/>
      <c r="AC462" s="22"/>
      <c r="AD462" s="22"/>
    </row>
    <row r="463" spans="1:30" ht="13.8">
      <c r="A463" s="22"/>
      <c r="B463" s="22"/>
      <c r="C463" s="22"/>
      <c r="D463" s="22"/>
      <c r="E463" s="22"/>
      <c r="F463" s="38"/>
      <c r="G463" s="22"/>
      <c r="H463" s="22"/>
      <c r="I463" s="22"/>
      <c r="J463" s="22"/>
      <c r="K463" s="22"/>
      <c r="L463" s="22"/>
      <c r="M463" s="22"/>
      <c r="N463" s="24"/>
      <c r="O463" s="22"/>
      <c r="P463" s="22"/>
      <c r="Q463" s="22"/>
      <c r="R463" s="22"/>
      <c r="S463" s="22"/>
      <c r="T463" s="22"/>
      <c r="U463" s="22"/>
      <c r="V463" s="22"/>
      <c r="W463" s="22"/>
      <c r="X463" s="22"/>
      <c r="Y463" s="22"/>
      <c r="Z463" s="22"/>
      <c r="AA463" s="22"/>
      <c r="AB463" s="22"/>
      <c r="AC463" s="22"/>
      <c r="AD463" s="22"/>
    </row>
    <row r="464" spans="1:30" ht="13.8">
      <c r="A464" s="22"/>
      <c r="B464" s="22"/>
      <c r="C464" s="22"/>
      <c r="D464" s="22"/>
      <c r="E464" s="22"/>
      <c r="F464" s="38"/>
      <c r="G464" s="22"/>
      <c r="H464" s="22"/>
      <c r="I464" s="22"/>
      <c r="J464" s="22"/>
      <c r="K464" s="22"/>
      <c r="L464" s="22"/>
      <c r="M464" s="22"/>
      <c r="N464" s="24"/>
      <c r="O464" s="22"/>
      <c r="P464" s="22"/>
      <c r="Q464" s="22"/>
      <c r="R464" s="22"/>
      <c r="S464" s="22"/>
      <c r="T464" s="22"/>
      <c r="U464" s="22"/>
      <c r="V464" s="22"/>
      <c r="W464" s="22"/>
      <c r="X464" s="22"/>
      <c r="Y464" s="22"/>
      <c r="Z464" s="22"/>
      <c r="AA464" s="22"/>
      <c r="AB464" s="22"/>
      <c r="AC464" s="22"/>
      <c r="AD464" s="22"/>
    </row>
    <row r="465" spans="1:30" ht="13.8">
      <c r="A465" s="22"/>
      <c r="B465" s="22"/>
      <c r="C465" s="22"/>
      <c r="D465" s="22"/>
      <c r="E465" s="22"/>
      <c r="F465" s="38"/>
      <c r="G465" s="22"/>
      <c r="H465" s="22"/>
      <c r="I465" s="22"/>
      <c r="J465" s="22"/>
      <c r="K465" s="22"/>
      <c r="L465" s="22"/>
      <c r="M465" s="22"/>
      <c r="N465" s="24"/>
      <c r="O465" s="22"/>
      <c r="P465" s="22"/>
      <c r="Q465" s="22"/>
      <c r="R465" s="22"/>
      <c r="S465" s="22"/>
      <c r="T465" s="22"/>
      <c r="U465" s="22"/>
      <c r="V465" s="22"/>
      <c r="W465" s="22"/>
      <c r="X465" s="22"/>
      <c r="Y465" s="22"/>
      <c r="Z465" s="22"/>
      <c r="AA465" s="22"/>
      <c r="AB465" s="22"/>
      <c r="AC465" s="22"/>
      <c r="AD465" s="22"/>
    </row>
    <row r="466" spans="1:30" ht="13.8">
      <c r="A466" s="22"/>
      <c r="B466" s="22"/>
      <c r="C466" s="22"/>
      <c r="D466" s="22"/>
      <c r="E466" s="22"/>
      <c r="F466" s="38"/>
      <c r="G466" s="22"/>
      <c r="H466" s="22"/>
      <c r="I466" s="22"/>
      <c r="J466" s="22"/>
      <c r="K466" s="22"/>
      <c r="L466" s="22"/>
      <c r="M466" s="22"/>
      <c r="N466" s="24"/>
      <c r="O466" s="22"/>
      <c r="P466" s="22"/>
      <c r="Q466" s="22"/>
      <c r="R466" s="22"/>
      <c r="S466" s="22"/>
      <c r="T466" s="22"/>
      <c r="U466" s="22"/>
      <c r="V466" s="22"/>
      <c r="W466" s="22"/>
      <c r="X466" s="22"/>
      <c r="Y466" s="22"/>
      <c r="Z466" s="22"/>
      <c r="AA466" s="22"/>
      <c r="AB466" s="22"/>
      <c r="AC466" s="22"/>
      <c r="AD466" s="22"/>
    </row>
    <row r="467" spans="1:30" ht="13.8">
      <c r="A467" s="22"/>
      <c r="B467" s="22"/>
      <c r="C467" s="22"/>
      <c r="D467" s="22"/>
      <c r="E467" s="22"/>
      <c r="F467" s="38"/>
      <c r="G467" s="22"/>
      <c r="H467" s="22"/>
      <c r="I467" s="22"/>
      <c r="J467" s="22"/>
      <c r="K467" s="22"/>
      <c r="L467" s="22"/>
      <c r="M467" s="22"/>
      <c r="N467" s="24"/>
      <c r="O467" s="22"/>
      <c r="P467" s="22"/>
      <c r="Q467" s="22"/>
      <c r="R467" s="22"/>
      <c r="S467" s="22"/>
      <c r="T467" s="22"/>
      <c r="U467" s="22"/>
      <c r="V467" s="22"/>
      <c r="W467" s="22"/>
      <c r="X467" s="22"/>
      <c r="Y467" s="22"/>
      <c r="Z467" s="22"/>
      <c r="AA467" s="22"/>
      <c r="AB467" s="22"/>
      <c r="AC467" s="22"/>
      <c r="AD467" s="22"/>
    </row>
    <row r="468" spans="1:30" ht="13.8">
      <c r="A468" s="22"/>
      <c r="B468" s="22"/>
      <c r="C468" s="22"/>
      <c r="D468" s="22"/>
      <c r="E468" s="22"/>
      <c r="F468" s="38"/>
      <c r="G468" s="22"/>
      <c r="H468" s="22"/>
      <c r="I468" s="22"/>
      <c r="J468" s="22"/>
      <c r="K468" s="22"/>
      <c r="L468" s="22"/>
      <c r="M468" s="22"/>
      <c r="N468" s="24"/>
      <c r="O468" s="22"/>
      <c r="P468" s="22"/>
      <c r="Q468" s="22"/>
      <c r="R468" s="22"/>
      <c r="S468" s="22"/>
      <c r="T468" s="22"/>
      <c r="U468" s="22"/>
      <c r="V468" s="22"/>
      <c r="W468" s="22"/>
      <c r="X468" s="22"/>
      <c r="Y468" s="22"/>
      <c r="Z468" s="22"/>
      <c r="AA468" s="22"/>
      <c r="AB468" s="22"/>
      <c r="AC468" s="22"/>
      <c r="AD468" s="22"/>
    </row>
    <row r="469" spans="1:30" ht="13.8">
      <c r="A469" s="22"/>
      <c r="B469" s="22"/>
      <c r="C469" s="22"/>
      <c r="D469" s="22"/>
      <c r="E469" s="22"/>
      <c r="F469" s="38"/>
      <c r="G469" s="22"/>
      <c r="H469" s="22"/>
      <c r="I469" s="22"/>
      <c r="J469" s="22"/>
      <c r="K469" s="22"/>
      <c r="L469" s="22"/>
      <c r="M469" s="22"/>
      <c r="N469" s="24"/>
      <c r="O469" s="22"/>
      <c r="P469" s="22"/>
      <c r="Q469" s="22"/>
      <c r="R469" s="22"/>
      <c r="S469" s="22"/>
      <c r="T469" s="22"/>
      <c r="U469" s="22"/>
      <c r="V469" s="22"/>
      <c r="W469" s="22"/>
      <c r="X469" s="22"/>
      <c r="Y469" s="22"/>
      <c r="Z469" s="22"/>
      <c r="AA469" s="22"/>
      <c r="AB469" s="22"/>
      <c r="AC469" s="22"/>
      <c r="AD469" s="22"/>
    </row>
    <row r="470" spans="1:30" ht="13.8">
      <c r="A470" s="22"/>
      <c r="B470" s="22"/>
      <c r="C470" s="22"/>
      <c r="D470" s="22"/>
      <c r="E470" s="22"/>
      <c r="F470" s="38"/>
      <c r="G470" s="22"/>
      <c r="H470" s="22"/>
      <c r="I470" s="22"/>
      <c r="J470" s="22"/>
      <c r="K470" s="22"/>
      <c r="L470" s="22"/>
      <c r="M470" s="22"/>
      <c r="N470" s="24"/>
      <c r="O470" s="22"/>
      <c r="P470" s="22"/>
      <c r="Q470" s="22"/>
      <c r="R470" s="22"/>
      <c r="S470" s="22"/>
      <c r="T470" s="22"/>
      <c r="U470" s="22"/>
      <c r="V470" s="22"/>
      <c r="W470" s="22"/>
      <c r="X470" s="22"/>
      <c r="Y470" s="22"/>
      <c r="Z470" s="22"/>
      <c r="AA470" s="22"/>
      <c r="AB470" s="22"/>
      <c r="AC470" s="22"/>
      <c r="AD470" s="22"/>
    </row>
    <row r="471" spans="1:30" ht="13.8">
      <c r="A471" s="22"/>
      <c r="B471" s="22"/>
      <c r="C471" s="22"/>
      <c r="D471" s="22"/>
      <c r="E471" s="22"/>
      <c r="F471" s="38"/>
      <c r="G471" s="22"/>
      <c r="H471" s="22"/>
      <c r="I471" s="22"/>
      <c r="J471" s="22"/>
      <c r="K471" s="22"/>
      <c r="L471" s="22"/>
      <c r="M471" s="22"/>
      <c r="N471" s="24"/>
      <c r="O471" s="22"/>
      <c r="P471" s="22"/>
      <c r="Q471" s="22"/>
      <c r="R471" s="22"/>
      <c r="S471" s="22"/>
      <c r="T471" s="22"/>
      <c r="U471" s="22"/>
      <c r="V471" s="22"/>
      <c r="W471" s="22"/>
      <c r="X471" s="22"/>
      <c r="Y471" s="22"/>
      <c r="Z471" s="22"/>
      <c r="AA471" s="22"/>
      <c r="AB471" s="22"/>
      <c r="AC471" s="22"/>
      <c r="AD471" s="22"/>
    </row>
    <row r="472" spans="1:30" ht="13.8">
      <c r="A472" s="22"/>
      <c r="B472" s="22"/>
      <c r="C472" s="22"/>
      <c r="D472" s="22"/>
      <c r="E472" s="22"/>
      <c r="F472" s="38"/>
      <c r="G472" s="22"/>
      <c r="H472" s="22"/>
      <c r="I472" s="22"/>
      <c r="J472" s="22"/>
      <c r="K472" s="22"/>
      <c r="L472" s="22"/>
      <c r="M472" s="22"/>
      <c r="N472" s="24"/>
      <c r="O472" s="22"/>
      <c r="P472" s="22"/>
      <c r="Q472" s="22"/>
      <c r="R472" s="22"/>
      <c r="S472" s="22"/>
      <c r="T472" s="22"/>
      <c r="U472" s="22"/>
      <c r="V472" s="22"/>
      <c r="W472" s="22"/>
      <c r="X472" s="22"/>
      <c r="Y472" s="22"/>
      <c r="Z472" s="22"/>
      <c r="AA472" s="22"/>
      <c r="AB472" s="22"/>
      <c r="AC472" s="22"/>
      <c r="AD472" s="22"/>
    </row>
    <row r="473" spans="1:30" ht="13.8">
      <c r="A473" s="22"/>
      <c r="B473" s="22"/>
      <c r="C473" s="22"/>
      <c r="D473" s="22"/>
      <c r="E473" s="22"/>
      <c r="F473" s="38"/>
      <c r="G473" s="22"/>
      <c r="H473" s="22"/>
      <c r="I473" s="22"/>
      <c r="J473" s="22"/>
      <c r="K473" s="22"/>
      <c r="L473" s="22"/>
      <c r="M473" s="22"/>
      <c r="N473" s="24"/>
      <c r="O473" s="22"/>
      <c r="P473" s="22"/>
      <c r="Q473" s="22"/>
      <c r="R473" s="22"/>
      <c r="S473" s="22"/>
      <c r="T473" s="22"/>
      <c r="U473" s="22"/>
      <c r="V473" s="22"/>
      <c r="W473" s="22"/>
      <c r="X473" s="22"/>
      <c r="Y473" s="22"/>
      <c r="Z473" s="22"/>
      <c r="AA473" s="22"/>
      <c r="AB473" s="22"/>
      <c r="AC473" s="22"/>
      <c r="AD473" s="22"/>
    </row>
    <row r="474" spans="1:30" ht="13.8">
      <c r="A474" s="22"/>
      <c r="B474" s="22"/>
      <c r="C474" s="22"/>
      <c r="D474" s="22"/>
      <c r="E474" s="22"/>
      <c r="F474" s="38"/>
      <c r="G474" s="22"/>
      <c r="H474" s="22"/>
      <c r="I474" s="22"/>
      <c r="J474" s="22"/>
      <c r="K474" s="22"/>
      <c r="L474" s="22"/>
      <c r="M474" s="22"/>
      <c r="N474" s="24"/>
      <c r="O474" s="22"/>
      <c r="P474" s="22"/>
      <c r="Q474" s="22"/>
      <c r="R474" s="22"/>
      <c r="S474" s="22"/>
      <c r="T474" s="22"/>
      <c r="U474" s="22"/>
      <c r="V474" s="22"/>
      <c r="W474" s="22"/>
      <c r="X474" s="22"/>
      <c r="Y474" s="22"/>
      <c r="Z474" s="22"/>
      <c r="AA474" s="22"/>
      <c r="AB474" s="22"/>
      <c r="AC474" s="22"/>
      <c r="AD474" s="22"/>
    </row>
    <row r="475" spans="1:30" ht="13.8">
      <c r="A475" s="22"/>
      <c r="B475" s="22"/>
      <c r="C475" s="22"/>
      <c r="D475" s="22"/>
      <c r="E475" s="22"/>
      <c r="F475" s="38"/>
      <c r="G475" s="22"/>
      <c r="H475" s="22"/>
      <c r="I475" s="22"/>
      <c r="J475" s="22"/>
      <c r="K475" s="22"/>
      <c r="L475" s="22"/>
      <c r="M475" s="22"/>
      <c r="N475" s="24"/>
      <c r="O475" s="22"/>
      <c r="P475" s="22"/>
      <c r="Q475" s="22"/>
      <c r="R475" s="22"/>
      <c r="S475" s="22"/>
      <c r="T475" s="22"/>
      <c r="U475" s="22"/>
      <c r="V475" s="22"/>
      <c r="W475" s="22"/>
      <c r="X475" s="22"/>
      <c r="Y475" s="22"/>
      <c r="Z475" s="22"/>
      <c r="AA475" s="22"/>
      <c r="AB475" s="22"/>
      <c r="AC475" s="22"/>
      <c r="AD475" s="22"/>
    </row>
    <row r="476" spans="1:30" ht="13.8">
      <c r="A476" s="22"/>
      <c r="B476" s="22"/>
      <c r="C476" s="22"/>
      <c r="D476" s="22"/>
      <c r="E476" s="22"/>
      <c r="F476" s="38"/>
      <c r="G476" s="22"/>
      <c r="H476" s="22"/>
      <c r="I476" s="22"/>
      <c r="J476" s="22"/>
      <c r="K476" s="22"/>
      <c r="L476" s="22"/>
      <c r="M476" s="22"/>
      <c r="N476" s="24"/>
      <c r="O476" s="22"/>
      <c r="P476" s="22"/>
      <c r="Q476" s="22"/>
      <c r="R476" s="22"/>
      <c r="S476" s="22"/>
      <c r="T476" s="22"/>
      <c r="U476" s="22"/>
      <c r="V476" s="22"/>
      <c r="W476" s="22"/>
      <c r="X476" s="22"/>
      <c r="Y476" s="22"/>
      <c r="Z476" s="22"/>
      <c r="AA476" s="22"/>
      <c r="AB476" s="22"/>
      <c r="AC476" s="22"/>
      <c r="AD476" s="22"/>
    </row>
    <row r="477" spans="1:30" ht="13.8">
      <c r="A477" s="22"/>
      <c r="B477" s="22"/>
      <c r="C477" s="22"/>
      <c r="D477" s="22"/>
      <c r="E477" s="22"/>
      <c r="F477" s="38"/>
      <c r="G477" s="22"/>
      <c r="H477" s="22"/>
      <c r="I477" s="22"/>
      <c r="J477" s="22"/>
      <c r="K477" s="22"/>
      <c r="L477" s="22"/>
      <c r="M477" s="22"/>
      <c r="N477" s="24"/>
      <c r="O477" s="22"/>
      <c r="P477" s="22"/>
      <c r="Q477" s="22"/>
      <c r="R477" s="22"/>
      <c r="S477" s="22"/>
      <c r="T477" s="22"/>
      <c r="U477" s="22"/>
      <c r="V477" s="22"/>
      <c r="W477" s="22"/>
      <c r="X477" s="22"/>
      <c r="Y477" s="22"/>
      <c r="Z477" s="22"/>
      <c r="AA477" s="22"/>
      <c r="AB477" s="22"/>
      <c r="AC477" s="22"/>
      <c r="AD477" s="22"/>
    </row>
    <row r="478" spans="1:30" ht="13.8">
      <c r="A478" s="22"/>
      <c r="B478" s="22"/>
      <c r="C478" s="22"/>
      <c r="D478" s="22"/>
      <c r="E478" s="22"/>
      <c r="F478" s="38"/>
      <c r="G478" s="22"/>
      <c r="H478" s="22"/>
      <c r="I478" s="22"/>
      <c r="J478" s="22"/>
      <c r="K478" s="22"/>
      <c r="L478" s="22"/>
      <c r="M478" s="22"/>
      <c r="N478" s="24"/>
      <c r="O478" s="22"/>
      <c r="P478" s="22"/>
      <c r="Q478" s="22"/>
      <c r="R478" s="22"/>
      <c r="S478" s="22"/>
      <c r="T478" s="22"/>
      <c r="U478" s="22"/>
      <c r="V478" s="22"/>
      <c r="W478" s="22"/>
      <c r="X478" s="22"/>
      <c r="Y478" s="22"/>
      <c r="Z478" s="22"/>
      <c r="AA478" s="22"/>
      <c r="AB478" s="22"/>
      <c r="AC478" s="22"/>
      <c r="AD478" s="22"/>
    </row>
    <row r="479" spans="1:30" ht="13.8">
      <c r="A479" s="22"/>
      <c r="B479" s="22"/>
      <c r="C479" s="22"/>
      <c r="D479" s="22"/>
      <c r="E479" s="22"/>
      <c r="F479" s="38"/>
      <c r="G479" s="22"/>
      <c r="H479" s="22"/>
      <c r="I479" s="22"/>
      <c r="J479" s="22"/>
      <c r="K479" s="22"/>
      <c r="L479" s="22"/>
      <c r="M479" s="22"/>
      <c r="N479" s="24"/>
      <c r="O479" s="22"/>
      <c r="P479" s="22"/>
      <c r="Q479" s="22"/>
      <c r="R479" s="22"/>
      <c r="S479" s="22"/>
      <c r="T479" s="22"/>
      <c r="U479" s="22"/>
      <c r="V479" s="22"/>
      <c r="W479" s="22"/>
      <c r="X479" s="22"/>
      <c r="Y479" s="22"/>
      <c r="Z479" s="22"/>
      <c r="AA479" s="22"/>
      <c r="AB479" s="22"/>
      <c r="AC479" s="22"/>
      <c r="AD479" s="22"/>
    </row>
    <row r="480" spans="1:30" ht="13.8">
      <c r="A480" s="22"/>
      <c r="B480" s="22"/>
      <c r="C480" s="22"/>
      <c r="D480" s="22"/>
      <c r="E480" s="22"/>
      <c r="F480" s="38"/>
      <c r="G480" s="22"/>
      <c r="H480" s="22"/>
      <c r="I480" s="22"/>
      <c r="J480" s="22"/>
      <c r="K480" s="22"/>
      <c r="L480" s="22"/>
      <c r="M480" s="22"/>
      <c r="N480" s="24"/>
      <c r="O480" s="22"/>
      <c r="P480" s="22"/>
      <c r="Q480" s="22"/>
      <c r="R480" s="22"/>
      <c r="S480" s="22"/>
      <c r="T480" s="22"/>
      <c r="U480" s="22"/>
      <c r="V480" s="22"/>
      <c r="W480" s="22"/>
      <c r="X480" s="22"/>
      <c r="Y480" s="22"/>
      <c r="Z480" s="22"/>
      <c r="AA480" s="22"/>
      <c r="AB480" s="22"/>
      <c r="AC480" s="22"/>
      <c r="AD480" s="22"/>
    </row>
    <row r="481" spans="1:30" ht="13.8">
      <c r="A481" s="22"/>
      <c r="B481" s="22"/>
      <c r="C481" s="22"/>
      <c r="D481" s="22"/>
      <c r="E481" s="22"/>
      <c r="F481" s="38"/>
      <c r="G481" s="22"/>
      <c r="H481" s="22"/>
      <c r="I481" s="22"/>
      <c r="J481" s="22"/>
      <c r="K481" s="22"/>
      <c r="L481" s="22"/>
      <c r="M481" s="22"/>
      <c r="N481" s="24"/>
      <c r="O481" s="22"/>
      <c r="P481" s="22"/>
      <c r="Q481" s="22"/>
      <c r="R481" s="22"/>
      <c r="S481" s="22"/>
      <c r="T481" s="22"/>
      <c r="U481" s="22"/>
      <c r="V481" s="22"/>
      <c r="W481" s="22"/>
      <c r="X481" s="22"/>
      <c r="Y481" s="22"/>
      <c r="Z481" s="22"/>
      <c r="AA481" s="22"/>
      <c r="AB481" s="22"/>
      <c r="AC481" s="22"/>
      <c r="AD481" s="22"/>
    </row>
    <row r="482" spans="1:30" ht="13.8">
      <c r="A482" s="22"/>
      <c r="B482" s="22"/>
      <c r="C482" s="22"/>
      <c r="D482" s="22"/>
      <c r="E482" s="22"/>
      <c r="F482" s="38"/>
      <c r="G482" s="22"/>
      <c r="H482" s="22"/>
      <c r="I482" s="22"/>
      <c r="J482" s="22"/>
      <c r="K482" s="22"/>
      <c r="L482" s="22"/>
      <c r="M482" s="22"/>
      <c r="N482" s="24"/>
      <c r="O482" s="22"/>
      <c r="P482" s="22"/>
      <c r="Q482" s="22"/>
      <c r="R482" s="22"/>
      <c r="S482" s="22"/>
      <c r="T482" s="22"/>
      <c r="U482" s="22"/>
      <c r="V482" s="22"/>
      <c r="W482" s="22"/>
      <c r="X482" s="22"/>
      <c r="Y482" s="22"/>
      <c r="Z482" s="22"/>
      <c r="AA482" s="22"/>
      <c r="AB482" s="22"/>
      <c r="AC482" s="22"/>
      <c r="AD482" s="22"/>
    </row>
    <row r="483" spans="1:30" ht="13.8">
      <c r="A483" s="22"/>
      <c r="B483" s="22"/>
      <c r="C483" s="22"/>
      <c r="D483" s="22"/>
      <c r="E483" s="22"/>
      <c r="F483" s="38"/>
      <c r="G483" s="22"/>
      <c r="H483" s="22"/>
      <c r="I483" s="22"/>
      <c r="J483" s="22"/>
      <c r="K483" s="22"/>
      <c r="L483" s="22"/>
      <c r="M483" s="22"/>
      <c r="N483" s="24"/>
      <c r="O483" s="22"/>
      <c r="P483" s="22"/>
      <c r="Q483" s="22"/>
      <c r="R483" s="22"/>
      <c r="S483" s="22"/>
      <c r="T483" s="22"/>
      <c r="U483" s="22"/>
      <c r="V483" s="22"/>
      <c r="W483" s="22"/>
      <c r="X483" s="22"/>
      <c r="Y483" s="22"/>
      <c r="Z483" s="22"/>
      <c r="AA483" s="22"/>
      <c r="AB483" s="22"/>
      <c r="AC483" s="22"/>
      <c r="AD483" s="22"/>
    </row>
    <row r="484" spans="1:30" ht="13.8">
      <c r="A484" s="22"/>
      <c r="B484" s="22"/>
      <c r="C484" s="22"/>
      <c r="D484" s="22"/>
      <c r="E484" s="22"/>
      <c r="F484" s="38"/>
      <c r="G484" s="22"/>
      <c r="H484" s="22"/>
      <c r="I484" s="22"/>
      <c r="J484" s="22"/>
      <c r="K484" s="22"/>
      <c r="L484" s="22"/>
      <c r="M484" s="22"/>
      <c r="N484" s="24"/>
      <c r="O484" s="22"/>
      <c r="P484" s="22"/>
      <c r="Q484" s="22"/>
      <c r="R484" s="22"/>
      <c r="S484" s="22"/>
      <c r="T484" s="22"/>
      <c r="U484" s="22"/>
      <c r="V484" s="22"/>
      <c r="W484" s="22"/>
      <c r="X484" s="22"/>
      <c r="Y484" s="22"/>
      <c r="Z484" s="22"/>
      <c r="AA484" s="22"/>
      <c r="AB484" s="22"/>
      <c r="AC484" s="22"/>
      <c r="AD484" s="22"/>
    </row>
    <row r="485" spans="1:30" ht="13.8">
      <c r="A485" s="22"/>
      <c r="B485" s="22"/>
      <c r="C485" s="22"/>
      <c r="D485" s="22"/>
      <c r="E485" s="22"/>
      <c r="F485" s="38"/>
      <c r="G485" s="22"/>
      <c r="H485" s="22"/>
      <c r="I485" s="22"/>
      <c r="J485" s="22"/>
      <c r="K485" s="22"/>
      <c r="L485" s="22"/>
      <c r="M485" s="22"/>
      <c r="N485" s="24"/>
      <c r="O485" s="22"/>
      <c r="P485" s="22"/>
      <c r="Q485" s="22"/>
      <c r="R485" s="22"/>
      <c r="S485" s="22"/>
      <c r="T485" s="22"/>
      <c r="U485" s="22"/>
      <c r="V485" s="22"/>
      <c r="W485" s="22"/>
      <c r="X485" s="22"/>
      <c r="Y485" s="22"/>
      <c r="Z485" s="22"/>
      <c r="AA485" s="22"/>
      <c r="AB485" s="22"/>
      <c r="AC485" s="22"/>
      <c r="AD485" s="22"/>
    </row>
    <row r="486" spans="1:30" ht="13.8">
      <c r="A486" s="22"/>
      <c r="B486" s="22"/>
      <c r="C486" s="22"/>
      <c r="D486" s="22"/>
      <c r="E486" s="22"/>
      <c r="F486" s="38"/>
      <c r="G486" s="22"/>
      <c r="H486" s="22"/>
      <c r="I486" s="22"/>
      <c r="J486" s="22"/>
      <c r="K486" s="22"/>
      <c r="L486" s="22"/>
      <c r="M486" s="22"/>
      <c r="N486" s="24"/>
      <c r="O486" s="22"/>
      <c r="P486" s="22"/>
      <c r="Q486" s="22"/>
      <c r="R486" s="22"/>
      <c r="S486" s="22"/>
      <c r="T486" s="22"/>
      <c r="U486" s="22"/>
      <c r="V486" s="22"/>
      <c r="W486" s="22"/>
      <c r="X486" s="22"/>
      <c r="Y486" s="22"/>
      <c r="Z486" s="22"/>
      <c r="AA486" s="22"/>
      <c r="AB486" s="22"/>
      <c r="AC486" s="22"/>
      <c r="AD486" s="22"/>
    </row>
    <row r="487" spans="1:30" ht="13.8">
      <c r="A487" s="22"/>
      <c r="B487" s="22"/>
      <c r="C487" s="22"/>
      <c r="D487" s="22"/>
      <c r="E487" s="22"/>
      <c r="F487" s="38"/>
      <c r="G487" s="22"/>
      <c r="H487" s="22"/>
      <c r="I487" s="22"/>
      <c r="J487" s="22"/>
      <c r="K487" s="22"/>
      <c r="L487" s="22"/>
      <c r="M487" s="22"/>
      <c r="N487" s="24"/>
      <c r="O487" s="22"/>
      <c r="P487" s="22"/>
      <c r="Q487" s="22"/>
      <c r="R487" s="22"/>
      <c r="S487" s="22"/>
      <c r="T487" s="22"/>
      <c r="U487" s="22"/>
      <c r="V487" s="22"/>
      <c r="W487" s="22"/>
      <c r="X487" s="22"/>
      <c r="Y487" s="22"/>
      <c r="Z487" s="22"/>
      <c r="AA487" s="22"/>
      <c r="AB487" s="22"/>
      <c r="AC487" s="22"/>
      <c r="AD487" s="22"/>
    </row>
    <row r="488" spans="1:30" ht="13.8">
      <c r="A488" s="22"/>
      <c r="B488" s="22"/>
      <c r="C488" s="22"/>
      <c r="D488" s="22"/>
      <c r="E488" s="22"/>
      <c r="F488" s="38"/>
      <c r="G488" s="22"/>
      <c r="H488" s="22"/>
      <c r="I488" s="22"/>
      <c r="J488" s="22"/>
      <c r="K488" s="22"/>
      <c r="L488" s="22"/>
      <c r="M488" s="22"/>
      <c r="N488" s="24"/>
      <c r="O488" s="22"/>
      <c r="P488" s="22"/>
      <c r="Q488" s="22"/>
      <c r="R488" s="22"/>
      <c r="S488" s="22"/>
      <c r="T488" s="22"/>
      <c r="U488" s="22"/>
      <c r="V488" s="22"/>
      <c r="W488" s="22"/>
      <c r="X488" s="22"/>
      <c r="Y488" s="22"/>
      <c r="Z488" s="22"/>
      <c r="AA488" s="22"/>
      <c r="AB488" s="22"/>
      <c r="AC488" s="22"/>
      <c r="AD488" s="22"/>
    </row>
    <row r="489" spans="1:30" ht="13.8">
      <c r="A489" s="22"/>
      <c r="B489" s="22"/>
      <c r="C489" s="22"/>
      <c r="D489" s="22"/>
      <c r="E489" s="22"/>
      <c r="F489" s="38"/>
      <c r="G489" s="22"/>
      <c r="H489" s="22"/>
      <c r="I489" s="22"/>
      <c r="J489" s="22"/>
      <c r="K489" s="22"/>
      <c r="L489" s="22"/>
      <c r="M489" s="22"/>
      <c r="N489" s="24"/>
      <c r="O489" s="22"/>
      <c r="P489" s="22"/>
      <c r="Q489" s="22"/>
      <c r="R489" s="22"/>
      <c r="S489" s="22"/>
      <c r="T489" s="22"/>
      <c r="U489" s="22"/>
      <c r="V489" s="22"/>
      <c r="W489" s="22"/>
      <c r="X489" s="22"/>
      <c r="Y489" s="22"/>
      <c r="Z489" s="22"/>
      <c r="AA489" s="22"/>
      <c r="AB489" s="22"/>
      <c r="AC489" s="22"/>
      <c r="AD489" s="22"/>
    </row>
    <row r="490" spans="1:30" ht="13.8">
      <c r="A490" s="22"/>
      <c r="B490" s="22"/>
      <c r="C490" s="22"/>
      <c r="D490" s="22"/>
      <c r="E490" s="22"/>
      <c r="F490" s="38"/>
      <c r="G490" s="22"/>
      <c r="H490" s="22"/>
      <c r="I490" s="22"/>
      <c r="J490" s="22"/>
      <c r="K490" s="22"/>
      <c r="L490" s="22"/>
      <c r="M490" s="22"/>
      <c r="N490" s="24"/>
      <c r="O490" s="22"/>
      <c r="P490" s="22"/>
      <c r="Q490" s="22"/>
      <c r="R490" s="22"/>
      <c r="S490" s="22"/>
      <c r="T490" s="22"/>
      <c r="U490" s="22"/>
      <c r="V490" s="22"/>
      <c r="W490" s="22"/>
      <c r="X490" s="22"/>
      <c r="Y490" s="22"/>
      <c r="Z490" s="22"/>
      <c r="AA490" s="22"/>
      <c r="AB490" s="22"/>
      <c r="AC490" s="22"/>
      <c r="AD490" s="22"/>
    </row>
    <row r="491" spans="1:30" ht="13.8">
      <c r="A491" s="22"/>
      <c r="B491" s="22"/>
      <c r="C491" s="22"/>
      <c r="D491" s="22"/>
      <c r="E491" s="22"/>
      <c r="F491" s="38"/>
      <c r="G491" s="22"/>
      <c r="H491" s="22"/>
      <c r="I491" s="22"/>
      <c r="J491" s="22"/>
      <c r="K491" s="22"/>
      <c r="L491" s="22"/>
      <c r="M491" s="22"/>
      <c r="N491" s="24"/>
      <c r="O491" s="22"/>
      <c r="P491" s="22"/>
      <c r="Q491" s="22"/>
      <c r="R491" s="22"/>
      <c r="S491" s="22"/>
      <c r="T491" s="22"/>
      <c r="U491" s="22"/>
      <c r="V491" s="22"/>
      <c r="W491" s="22"/>
      <c r="X491" s="22"/>
      <c r="Y491" s="22"/>
      <c r="Z491" s="22"/>
      <c r="AA491" s="22"/>
      <c r="AB491" s="22"/>
      <c r="AC491" s="22"/>
      <c r="AD491" s="22"/>
    </row>
    <row r="492" spans="1:30" ht="13.8">
      <c r="A492" s="22"/>
      <c r="B492" s="22"/>
      <c r="C492" s="22"/>
      <c r="D492" s="22"/>
      <c r="E492" s="22"/>
      <c r="F492" s="38"/>
      <c r="G492" s="22"/>
      <c r="H492" s="22"/>
      <c r="I492" s="22"/>
      <c r="J492" s="22"/>
      <c r="K492" s="22"/>
      <c r="L492" s="22"/>
      <c r="M492" s="22"/>
      <c r="N492" s="24"/>
      <c r="O492" s="22"/>
      <c r="P492" s="22"/>
      <c r="Q492" s="22"/>
      <c r="R492" s="22"/>
      <c r="S492" s="22"/>
      <c r="T492" s="22"/>
      <c r="U492" s="22"/>
      <c r="V492" s="22"/>
      <c r="W492" s="22"/>
      <c r="X492" s="22"/>
      <c r="Y492" s="22"/>
      <c r="Z492" s="22"/>
      <c r="AA492" s="22"/>
      <c r="AB492" s="22"/>
      <c r="AC492" s="22"/>
      <c r="AD492" s="22"/>
    </row>
    <row r="493" spans="1:30" ht="13.8">
      <c r="A493" s="22"/>
      <c r="B493" s="22"/>
      <c r="C493" s="22"/>
      <c r="D493" s="22"/>
      <c r="E493" s="22"/>
      <c r="F493" s="38"/>
      <c r="G493" s="22"/>
      <c r="H493" s="22"/>
      <c r="I493" s="22"/>
      <c r="J493" s="22"/>
      <c r="K493" s="22"/>
      <c r="L493" s="22"/>
      <c r="M493" s="22"/>
      <c r="N493" s="24"/>
      <c r="O493" s="22"/>
      <c r="P493" s="22"/>
      <c r="Q493" s="22"/>
      <c r="R493" s="22"/>
      <c r="S493" s="22"/>
      <c r="T493" s="22"/>
      <c r="U493" s="22"/>
      <c r="V493" s="22"/>
      <c r="W493" s="22"/>
      <c r="X493" s="22"/>
      <c r="Y493" s="22"/>
      <c r="Z493" s="22"/>
      <c r="AA493" s="22"/>
      <c r="AB493" s="22"/>
      <c r="AC493" s="22"/>
      <c r="AD493" s="22"/>
    </row>
    <row r="494" spans="1:30" ht="13.8">
      <c r="A494" s="22"/>
      <c r="B494" s="22"/>
      <c r="C494" s="22"/>
      <c r="D494" s="22"/>
      <c r="E494" s="22"/>
      <c r="F494" s="38"/>
      <c r="G494" s="22"/>
      <c r="H494" s="22"/>
      <c r="I494" s="22"/>
      <c r="J494" s="22"/>
      <c r="K494" s="22"/>
      <c r="L494" s="22"/>
      <c r="M494" s="22"/>
      <c r="N494" s="24"/>
      <c r="O494" s="22"/>
      <c r="P494" s="22"/>
      <c r="Q494" s="22"/>
      <c r="R494" s="22"/>
      <c r="S494" s="22"/>
      <c r="T494" s="22"/>
      <c r="U494" s="22"/>
      <c r="V494" s="22"/>
      <c r="W494" s="22"/>
      <c r="X494" s="22"/>
      <c r="Y494" s="22"/>
      <c r="Z494" s="22"/>
      <c r="AA494" s="22"/>
      <c r="AB494" s="22"/>
      <c r="AC494" s="22"/>
      <c r="AD494" s="22"/>
    </row>
    <row r="495" spans="1:30" ht="13.8">
      <c r="A495" s="22"/>
      <c r="B495" s="22"/>
      <c r="C495" s="22"/>
      <c r="D495" s="22"/>
      <c r="E495" s="22"/>
      <c r="F495" s="38"/>
      <c r="G495" s="22"/>
      <c r="H495" s="22"/>
      <c r="I495" s="22"/>
      <c r="J495" s="22"/>
      <c r="K495" s="22"/>
      <c r="L495" s="22"/>
      <c r="M495" s="22"/>
      <c r="N495" s="24"/>
      <c r="O495" s="22"/>
      <c r="P495" s="22"/>
      <c r="Q495" s="22"/>
      <c r="R495" s="22"/>
      <c r="S495" s="22"/>
      <c r="T495" s="22"/>
      <c r="U495" s="22"/>
      <c r="V495" s="22"/>
      <c r="W495" s="22"/>
      <c r="X495" s="22"/>
      <c r="Y495" s="22"/>
      <c r="Z495" s="22"/>
      <c r="AA495" s="22"/>
      <c r="AB495" s="22"/>
      <c r="AC495" s="22"/>
      <c r="AD495" s="22"/>
    </row>
    <row r="496" spans="1:30" ht="13.8">
      <c r="A496" s="22"/>
      <c r="B496" s="22"/>
      <c r="C496" s="22"/>
      <c r="D496" s="22"/>
      <c r="E496" s="22"/>
      <c r="F496" s="38"/>
      <c r="G496" s="22"/>
      <c r="H496" s="22"/>
      <c r="I496" s="22"/>
      <c r="J496" s="22"/>
      <c r="K496" s="22"/>
      <c r="L496" s="22"/>
      <c r="M496" s="22"/>
      <c r="N496" s="24"/>
      <c r="O496" s="22"/>
      <c r="P496" s="22"/>
      <c r="Q496" s="22"/>
      <c r="R496" s="22"/>
      <c r="S496" s="22"/>
      <c r="T496" s="22"/>
      <c r="U496" s="22"/>
      <c r="V496" s="22"/>
      <c r="W496" s="22"/>
      <c r="X496" s="22"/>
      <c r="Y496" s="22"/>
      <c r="Z496" s="22"/>
      <c r="AA496" s="22"/>
      <c r="AB496" s="22"/>
      <c r="AC496" s="22"/>
      <c r="AD496" s="22"/>
    </row>
    <row r="497" spans="1:30" ht="13.8">
      <c r="A497" s="22"/>
      <c r="B497" s="22"/>
      <c r="C497" s="22"/>
      <c r="D497" s="22"/>
      <c r="E497" s="22"/>
      <c r="F497" s="38"/>
      <c r="G497" s="22"/>
      <c r="H497" s="22"/>
      <c r="I497" s="22"/>
      <c r="J497" s="22"/>
      <c r="K497" s="22"/>
      <c r="L497" s="22"/>
      <c r="M497" s="22"/>
      <c r="N497" s="24"/>
      <c r="O497" s="22"/>
      <c r="P497" s="22"/>
      <c r="Q497" s="22"/>
      <c r="R497" s="22"/>
      <c r="S497" s="22"/>
      <c r="T497" s="22"/>
      <c r="U497" s="22"/>
      <c r="V497" s="22"/>
      <c r="W497" s="22"/>
      <c r="X497" s="22"/>
      <c r="Y497" s="22"/>
      <c r="Z497" s="22"/>
      <c r="AA497" s="22"/>
      <c r="AB497" s="22"/>
      <c r="AC497" s="22"/>
      <c r="AD497" s="22"/>
    </row>
    <row r="498" spans="1:30" ht="13.8">
      <c r="A498" s="22"/>
      <c r="B498" s="22"/>
      <c r="C498" s="22"/>
      <c r="D498" s="22"/>
      <c r="E498" s="22"/>
      <c r="F498" s="38"/>
      <c r="G498" s="22"/>
      <c r="H498" s="22"/>
      <c r="I498" s="22"/>
      <c r="J498" s="22"/>
      <c r="K498" s="22"/>
      <c r="L498" s="22"/>
      <c r="M498" s="22"/>
      <c r="N498" s="24"/>
      <c r="O498" s="22"/>
      <c r="P498" s="22"/>
      <c r="Q498" s="22"/>
      <c r="R498" s="22"/>
      <c r="S498" s="22"/>
      <c r="T498" s="22"/>
      <c r="U498" s="22"/>
      <c r="V498" s="22"/>
      <c r="W498" s="22"/>
      <c r="X498" s="22"/>
      <c r="Y498" s="22"/>
      <c r="Z498" s="22"/>
      <c r="AA498" s="22"/>
      <c r="AB498" s="22"/>
      <c r="AC498" s="22"/>
      <c r="AD498" s="22"/>
    </row>
    <row r="499" spans="1:30" ht="13.8">
      <c r="A499" s="22"/>
      <c r="B499" s="22"/>
      <c r="C499" s="22"/>
      <c r="D499" s="22"/>
      <c r="E499" s="22"/>
      <c r="F499" s="38"/>
      <c r="G499" s="22"/>
      <c r="H499" s="22"/>
      <c r="I499" s="22"/>
      <c r="J499" s="22"/>
      <c r="K499" s="22"/>
      <c r="L499" s="22"/>
      <c r="M499" s="22"/>
      <c r="N499" s="24"/>
      <c r="O499" s="22"/>
      <c r="P499" s="22"/>
      <c r="Q499" s="22"/>
      <c r="R499" s="22"/>
      <c r="S499" s="22"/>
      <c r="T499" s="22"/>
      <c r="U499" s="22"/>
      <c r="V499" s="22"/>
      <c r="W499" s="22"/>
      <c r="X499" s="22"/>
      <c r="Y499" s="22"/>
      <c r="Z499" s="22"/>
      <c r="AA499" s="22"/>
      <c r="AB499" s="22"/>
      <c r="AC499" s="22"/>
      <c r="AD499" s="22"/>
    </row>
    <row r="500" spans="1:30" ht="13.8">
      <c r="A500" s="22"/>
      <c r="B500" s="22"/>
      <c r="C500" s="22"/>
      <c r="D500" s="22"/>
      <c r="E500" s="22"/>
      <c r="F500" s="38"/>
      <c r="G500" s="22"/>
      <c r="H500" s="22"/>
      <c r="I500" s="22"/>
      <c r="J500" s="22"/>
      <c r="K500" s="22"/>
      <c r="L500" s="22"/>
      <c r="M500" s="22"/>
      <c r="N500" s="24"/>
      <c r="O500" s="22"/>
      <c r="P500" s="22"/>
      <c r="Q500" s="22"/>
      <c r="R500" s="22"/>
      <c r="S500" s="22"/>
      <c r="T500" s="22"/>
      <c r="U500" s="22"/>
      <c r="V500" s="22"/>
      <c r="W500" s="22"/>
      <c r="X500" s="22"/>
      <c r="Y500" s="22"/>
      <c r="Z500" s="22"/>
      <c r="AA500" s="22"/>
      <c r="AB500" s="22"/>
      <c r="AC500" s="22"/>
      <c r="AD500" s="22"/>
    </row>
    <row r="501" spans="1:30" ht="13.8">
      <c r="A501" s="22"/>
      <c r="B501" s="22"/>
      <c r="C501" s="22"/>
      <c r="D501" s="22"/>
      <c r="E501" s="22"/>
      <c r="F501" s="38"/>
      <c r="G501" s="22"/>
      <c r="H501" s="22"/>
      <c r="I501" s="22"/>
      <c r="J501" s="22"/>
      <c r="K501" s="22"/>
      <c r="L501" s="22"/>
      <c r="M501" s="22"/>
      <c r="N501" s="24"/>
      <c r="O501" s="22"/>
      <c r="P501" s="22"/>
      <c r="Q501" s="22"/>
      <c r="R501" s="22"/>
      <c r="S501" s="22"/>
      <c r="T501" s="22"/>
      <c r="U501" s="22"/>
      <c r="V501" s="22"/>
      <c r="W501" s="22"/>
      <c r="X501" s="22"/>
      <c r="Y501" s="22"/>
      <c r="Z501" s="22"/>
      <c r="AA501" s="22"/>
      <c r="AB501" s="22"/>
      <c r="AC501" s="22"/>
      <c r="AD501" s="22"/>
    </row>
    <row r="502" spans="1:30" ht="13.8">
      <c r="A502" s="22"/>
      <c r="B502" s="22"/>
      <c r="C502" s="22"/>
      <c r="D502" s="22"/>
      <c r="E502" s="22"/>
      <c r="F502" s="38"/>
      <c r="G502" s="22"/>
      <c r="H502" s="22"/>
      <c r="I502" s="22"/>
      <c r="J502" s="22"/>
      <c r="K502" s="22"/>
      <c r="L502" s="22"/>
      <c r="M502" s="22"/>
      <c r="N502" s="24"/>
      <c r="O502" s="22"/>
      <c r="P502" s="22"/>
      <c r="Q502" s="22"/>
      <c r="R502" s="22"/>
      <c r="S502" s="22"/>
      <c r="T502" s="22"/>
      <c r="U502" s="22"/>
      <c r="V502" s="22"/>
      <c r="W502" s="22"/>
      <c r="X502" s="22"/>
      <c r="Y502" s="22"/>
      <c r="Z502" s="22"/>
      <c r="AA502" s="22"/>
      <c r="AB502" s="22"/>
      <c r="AC502" s="22"/>
      <c r="AD502" s="22"/>
    </row>
    <row r="503" spans="1:30" ht="13.8">
      <c r="A503" s="22"/>
      <c r="B503" s="22"/>
      <c r="C503" s="22"/>
      <c r="D503" s="22"/>
      <c r="E503" s="22"/>
      <c r="F503" s="38"/>
      <c r="G503" s="22"/>
      <c r="H503" s="22"/>
      <c r="I503" s="22"/>
      <c r="J503" s="22"/>
      <c r="K503" s="22"/>
      <c r="L503" s="22"/>
      <c r="M503" s="22"/>
      <c r="N503" s="24"/>
      <c r="O503" s="22"/>
      <c r="P503" s="22"/>
      <c r="Q503" s="22"/>
      <c r="R503" s="22"/>
      <c r="S503" s="22"/>
      <c r="T503" s="22"/>
      <c r="U503" s="22"/>
      <c r="V503" s="22"/>
      <c r="W503" s="22"/>
      <c r="X503" s="22"/>
      <c r="Y503" s="22"/>
      <c r="Z503" s="22"/>
      <c r="AA503" s="22"/>
      <c r="AB503" s="22"/>
      <c r="AC503" s="22"/>
      <c r="AD503" s="22"/>
    </row>
    <row r="504" spans="1:30" ht="13.8">
      <c r="A504" s="22"/>
      <c r="B504" s="22"/>
      <c r="C504" s="22"/>
      <c r="D504" s="22"/>
      <c r="E504" s="22"/>
      <c r="F504" s="38"/>
      <c r="G504" s="22"/>
      <c r="H504" s="22"/>
      <c r="I504" s="22"/>
      <c r="J504" s="22"/>
      <c r="K504" s="22"/>
      <c r="L504" s="22"/>
      <c r="M504" s="22"/>
      <c r="N504" s="24"/>
      <c r="O504" s="22"/>
      <c r="P504" s="22"/>
      <c r="Q504" s="22"/>
      <c r="R504" s="22"/>
      <c r="S504" s="22"/>
      <c r="T504" s="22"/>
      <c r="U504" s="22"/>
      <c r="V504" s="22"/>
      <c r="W504" s="22"/>
      <c r="X504" s="22"/>
      <c r="Y504" s="22"/>
      <c r="Z504" s="22"/>
      <c r="AA504" s="22"/>
      <c r="AB504" s="22"/>
      <c r="AC504" s="22"/>
      <c r="AD504" s="22"/>
    </row>
    <row r="505" spans="1:30" ht="13.8">
      <c r="A505" s="22"/>
      <c r="B505" s="22"/>
      <c r="C505" s="22"/>
      <c r="D505" s="22"/>
      <c r="E505" s="22"/>
      <c r="F505" s="38"/>
      <c r="G505" s="22"/>
      <c r="H505" s="22"/>
      <c r="I505" s="22"/>
      <c r="J505" s="22"/>
      <c r="K505" s="22"/>
      <c r="L505" s="22"/>
      <c r="M505" s="22"/>
      <c r="N505" s="24"/>
      <c r="O505" s="22"/>
      <c r="P505" s="22"/>
      <c r="Q505" s="22"/>
      <c r="R505" s="22"/>
      <c r="S505" s="22"/>
      <c r="T505" s="22"/>
      <c r="U505" s="22"/>
      <c r="V505" s="22"/>
      <c r="W505" s="22"/>
      <c r="X505" s="22"/>
      <c r="Y505" s="22"/>
      <c r="Z505" s="22"/>
      <c r="AA505" s="22"/>
      <c r="AB505" s="22"/>
      <c r="AC505" s="22"/>
      <c r="AD505" s="22"/>
    </row>
    <row r="506" spans="1:30" ht="13.8">
      <c r="A506" s="22"/>
      <c r="B506" s="22"/>
      <c r="C506" s="22"/>
      <c r="D506" s="22"/>
      <c r="E506" s="22"/>
      <c r="F506" s="38"/>
      <c r="G506" s="22"/>
      <c r="H506" s="22"/>
      <c r="I506" s="22"/>
      <c r="J506" s="22"/>
      <c r="K506" s="22"/>
      <c r="L506" s="22"/>
      <c r="M506" s="22"/>
      <c r="N506" s="24"/>
      <c r="O506" s="22"/>
      <c r="P506" s="22"/>
      <c r="Q506" s="22"/>
      <c r="R506" s="22"/>
      <c r="S506" s="22"/>
      <c r="T506" s="22"/>
      <c r="U506" s="22"/>
      <c r="V506" s="22"/>
      <c r="W506" s="22"/>
      <c r="X506" s="22"/>
      <c r="Y506" s="22"/>
      <c r="Z506" s="22"/>
      <c r="AA506" s="22"/>
      <c r="AB506" s="22"/>
      <c r="AC506" s="22"/>
      <c r="AD506" s="22"/>
    </row>
    <row r="507" spans="1:30" ht="13.8">
      <c r="A507" s="22"/>
      <c r="B507" s="22"/>
      <c r="C507" s="22"/>
      <c r="D507" s="22"/>
      <c r="E507" s="22"/>
      <c r="F507" s="38"/>
      <c r="G507" s="22"/>
      <c r="H507" s="22"/>
      <c r="I507" s="22"/>
      <c r="J507" s="22"/>
      <c r="K507" s="22"/>
      <c r="L507" s="22"/>
      <c r="M507" s="22"/>
      <c r="N507" s="24"/>
      <c r="O507" s="22"/>
      <c r="P507" s="22"/>
      <c r="Q507" s="22"/>
      <c r="R507" s="22"/>
      <c r="S507" s="22"/>
      <c r="T507" s="22"/>
      <c r="U507" s="22"/>
      <c r="V507" s="22"/>
      <c r="W507" s="22"/>
      <c r="X507" s="22"/>
      <c r="Y507" s="22"/>
      <c r="Z507" s="22"/>
      <c r="AA507" s="22"/>
      <c r="AB507" s="22"/>
      <c r="AC507" s="22"/>
      <c r="AD507" s="22"/>
    </row>
    <row r="508" spans="1:30" ht="13.8">
      <c r="A508" s="22"/>
      <c r="B508" s="22"/>
      <c r="C508" s="22"/>
      <c r="D508" s="22"/>
      <c r="E508" s="22"/>
      <c r="F508" s="38"/>
      <c r="G508" s="22"/>
      <c r="H508" s="22"/>
      <c r="I508" s="22"/>
      <c r="J508" s="22"/>
      <c r="K508" s="22"/>
      <c r="L508" s="22"/>
      <c r="M508" s="22"/>
      <c r="N508" s="24"/>
      <c r="O508" s="22"/>
      <c r="P508" s="22"/>
      <c r="Q508" s="22"/>
      <c r="R508" s="22"/>
      <c r="S508" s="22"/>
      <c r="T508" s="22"/>
      <c r="U508" s="22"/>
      <c r="V508" s="22"/>
      <c r="W508" s="22"/>
      <c r="X508" s="22"/>
      <c r="Y508" s="22"/>
      <c r="Z508" s="22"/>
      <c r="AA508" s="22"/>
      <c r="AB508" s="22"/>
      <c r="AC508" s="22"/>
      <c r="AD508" s="22"/>
    </row>
    <row r="509" spans="1:30" ht="13.8">
      <c r="A509" s="22"/>
      <c r="B509" s="22"/>
      <c r="C509" s="22"/>
      <c r="D509" s="22"/>
      <c r="E509" s="22"/>
      <c r="F509" s="38"/>
      <c r="G509" s="22"/>
      <c r="H509" s="22"/>
      <c r="I509" s="22"/>
      <c r="J509" s="22"/>
      <c r="K509" s="22"/>
      <c r="L509" s="22"/>
      <c r="M509" s="22"/>
      <c r="N509" s="24"/>
      <c r="O509" s="22"/>
      <c r="P509" s="22"/>
      <c r="Q509" s="22"/>
      <c r="R509" s="22"/>
      <c r="S509" s="22"/>
      <c r="T509" s="22"/>
      <c r="U509" s="22"/>
      <c r="V509" s="22"/>
      <c r="W509" s="22"/>
      <c r="X509" s="22"/>
      <c r="Y509" s="22"/>
      <c r="Z509" s="22"/>
      <c r="AA509" s="22"/>
      <c r="AB509" s="22"/>
      <c r="AC509" s="22"/>
      <c r="AD509" s="22"/>
    </row>
    <row r="510" spans="1:30" ht="13.8">
      <c r="A510" s="22"/>
      <c r="B510" s="22"/>
      <c r="C510" s="22"/>
      <c r="D510" s="22"/>
      <c r="E510" s="22"/>
      <c r="F510" s="38"/>
      <c r="G510" s="22"/>
      <c r="H510" s="22"/>
      <c r="I510" s="22"/>
      <c r="J510" s="22"/>
      <c r="K510" s="22"/>
      <c r="L510" s="22"/>
      <c r="M510" s="22"/>
      <c r="N510" s="24"/>
      <c r="O510" s="22"/>
      <c r="P510" s="22"/>
      <c r="Q510" s="22"/>
      <c r="R510" s="22"/>
      <c r="S510" s="22"/>
      <c r="T510" s="22"/>
      <c r="U510" s="22"/>
      <c r="V510" s="22"/>
      <c r="W510" s="22"/>
      <c r="X510" s="22"/>
      <c r="Y510" s="22"/>
      <c r="Z510" s="22"/>
      <c r="AA510" s="22"/>
      <c r="AB510" s="22"/>
      <c r="AC510" s="22"/>
      <c r="AD510" s="22"/>
    </row>
    <row r="511" spans="1:30" ht="13.8">
      <c r="A511" s="22"/>
      <c r="B511" s="22"/>
      <c r="C511" s="22"/>
      <c r="D511" s="22"/>
      <c r="E511" s="22"/>
      <c r="F511" s="38"/>
      <c r="G511" s="22"/>
      <c r="H511" s="22"/>
      <c r="I511" s="22"/>
      <c r="J511" s="22"/>
      <c r="K511" s="22"/>
      <c r="L511" s="22"/>
      <c r="M511" s="22"/>
      <c r="N511" s="24"/>
      <c r="O511" s="22"/>
      <c r="P511" s="22"/>
      <c r="Q511" s="22"/>
      <c r="R511" s="22"/>
      <c r="S511" s="22"/>
      <c r="T511" s="22"/>
      <c r="U511" s="22"/>
      <c r="V511" s="22"/>
      <c r="W511" s="22"/>
      <c r="X511" s="22"/>
      <c r="Y511" s="22"/>
      <c r="Z511" s="22"/>
      <c r="AA511" s="22"/>
      <c r="AB511" s="22"/>
      <c r="AC511" s="22"/>
      <c r="AD511" s="22"/>
    </row>
    <row r="512" spans="1:30" ht="13.8">
      <c r="A512" s="22"/>
      <c r="B512" s="22"/>
      <c r="C512" s="22"/>
      <c r="D512" s="22"/>
      <c r="E512" s="22"/>
      <c r="F512" s="38"/>
      <c r="G512" s="22"/>
      <c r="H512" s="22"/>
      <c r="I512" s="22"/>
      <c r="J512" s="22"/>
      <c r="K512" s="22"/>
      <c r="L512" s="22"/>
      <c r="M512" s="22"/>
      <c r="N512" s="24"/>
      <c r="O512" s="22"/>
      <c r="P512" s="22"/>
      <c r="Q512" s="22"/>
      <c r="R512" s="22"/>
      <c r="S512" s="22"/>
      <c r="T512" s="22"/>
      <c r="U512" s="22"/>
      <c r="V512" s="22"/>
      <c r="W512" s="22"/>
      <c r="X512" s="22"/>
      <c r="Y512" s="22"/>
      <c r="Z512" s="22"/>
      <c r="AA512" s="22"/>
      <c r="AB512" s="22"/>
      <c r="AC512" s="22"/>
      <c r="AD512" s="22"/>
    </row>
    <row r="513" spans="1:30" ht="13.8">
      <c r="A513" s="22"/>
      <c r="B513" s="22"/>
      <c r="C513" s="22"/>
      <c r="D513" s="22"/>
      <c r="E513" s="22"/>
      <c r="F513" s="38"/>
      <c r="G513" s="22"/>
      <c r="H513" s="22"/>
      <c r="I513" s="22"/>
      <c r="J513" s="22"/>
      <c r="K513" s="22"/>
      <c r="L513" s="22"/>
      <c r="M513" s="22"/>
      <c r="N513" s="24"/>
      <c r="O513" s="22"/>
      <c r="P513" s="22"/>
      <c r="Q513" s="22"/>
      <c r="R513" s="22"/>
      <c r="S513" s="22"/>
      <c r="T513" s="22"/>
      <c r="U513" s="22"/>
      <c r="V513" s="22"/>
      <c r="W513" s="22"/>
      <c r="X513" s="22"/>
      <c r="Y513" s="22"/>
      <c r="Z513" s="22"/>
      <c r="AA513" s="22"/>
      <c r="AB513" s="22"/>
      <c r="AC513" s="22"/>
      <c r="AD513" s="22"/>
    </row>
    <row r="514" spans="1:30" ht="13.8">
      <c r="A514" s="22"/>
      <c r="B514" s="22"/>
      <c r="C514" s="22"/>
      <c r="D514" s="22"/>
      <c r="E514" s="22"/>
      <c r="F514" s="38"/>
      <c r="G514" s="22"/>
      <c r="H514" s="22"/>
      <c r="I514" s="22"/>
      <c r="J514" s="22"/>
      <c r="K514" s="22"/>
      <c r="L514" s="22"/>
      <c r="M514" s="22"/>
      <c r="N514" s="24"/>
      <c r="O514" s="22"/>
      <c r="P514" s="22"/>
      <c r="Q514" s="22"/>
      <c r="R514" s="22"/>
      <c r="S514" s="22"/>
      <c r="T514" s="22"/>
      <c r="U514" s="22"/>
      <c r="V514" s="22"/>
      <c r="W514" s="22"/>
      <c r="X514" s="22"/>
      <c r="Y514" s="22"/>
      <c r="Z514" s="22"/>
      <c r="AA514" s="22"/>
      <c r="AB514" s="22"/>
      <c r="AC514" s="22"/>
      <c r="AD514" s="22"/>
    </row>
    <row r="515" spans="1:30" ht="13.8">
      <c r="A515" s="22"/>
      <c r="B515" s="22"/>
      <c r="C515" s="22"/>
      <c r="D515" s="22"/>
      <c r="E515" s="22"/>
      <c r="F515" s="38"/>
      <c r="G515" s="22"/>
      <c r="H515" s="22"/>
      <c r="I515" s="22"/>
      <c r="J515" s="22"/>
      <c r="K515" s="22"/>
      <c r="L515" s="22"/>
      <c r="M515" s="22"/>
      <c r="N515" s="24"/>
      <c r="O515" s="22"/>
      <c r="P515" s="22"/>
      <c r="Q515" s="22"/>
      <c r="R515" s="22"/>
      <c r="S515" s="22"/>
      <c r="T515" s="22"/>
      <c r="U515" s="22"/>
      <c r="V515" s="22"/>
      <c r="W515" s="22"/>
      <c r="X515" s="22"/>
      <c r="Y515" s="22"/>
      <c r="Z515" s="22"/>
      <c r="AA515" s="22"/>
      <c r="AB515" s="22"/>
      <c r="AC515" s="22"/>
      <c r="AD515" s="22"/>
    </row>
    <row r="516" spans="1:30" ht="13.8">
      <c r="A516" s="22"/>
      <c r="B516" s="22"/>
      <c r="C516" s="22"/>
      <c r="D516" s="22"/>
      <c r="E516" s="22"/>
      <c r="F516" s="38"/>
      <c r="G516" s="22"/>
      <c r="H516" s="22"/>
      <c r="I516" s="22"/>
      <c r="J516" s="22"/>
      <c r="K516" s="22"/>
      <c r="L516" s="22"/>
      <c r="M516" s="22"/>
      <c r="N516" s="24"/>
      <c r="O516" s="22"/>
      <c r="P516" s="22"/>
      <c r="Q516" s="22"/>
      <c r="R516" s="22"/>
      <c r="S516" s="22"/>
      <c r="T516" s="22"/>
      <c r="U516" s="22"/>
      <c r="V516" s="22"/>
      <c r="W516" s="22"/>
      <c r="X516" s="22"/>
      <c r="Y516" s="22"/>
      <c r="Z516" s="22"/>
      <c r="AA516" s="22"/>
      <c r="AB516" s="22"/>
      <c r="AC516" s="22"/>
      <c r="AD516" s="22"/>
    </row>
    <row r="517" spans="1:30" ht="13.8">
      <c r="A517" s="22"/>
      <c r="B517" s="22"/>
      <c r="C517" s="22"/>
      <c r="D517" s="22"/>
      <c r="E517" s="22"/>
      <c r="F517" s="38"/>
      <c r="G517" s="22"/>
      <c r="H517" s="22"/>
      <c r="I517" s="22"/>
      <c r="J517" s="22"/>
      <c r="K517" s="22"/>
      <c r="L517" s="22"/>
      <c r="M517" s="22"/>
      <c r="N517" s="24"/>
      <c r="O517" s="22"/>
      <c r="P517" s="22"/>
      <c r="Q517" s="22"/>
      <c r="R517" s="22"/>
      <c r="S517" s="22"/>
      <c r="T517" s="22"/>
      <c r="U517" s="22"/>
      <c r="V517" s="22"/>
      <c r="W517" s="22"/>
      <c r="X517" s="22"/>
      <c r="Y517" s="22"/>
      <c r="Z517" s="22"/>
      <c r="AA517" s="22"/>
      <c r="AB517" s="22"/>
      <c r="AC517" s="22"/>
      <c r="AD517" s="22"/>
    </row>
    <row r="518" spans="1:30" ht="13.8">
      <c r="A518" s="22"/>
      <c r="B518" s="22"/>
      <c r="C518" s="22"/>
      <c r="D518" s="22"/>
      <c r="E518" s="22"/>
      <c r="F518" s="38"/>
      <c r="G518" s="22"/>
      <c r="H518" s="22"/>
      <c r="I518" s="22"/>
      <c r="J518" s="22"/>
      <c r="K518" s="22"/>
      <c r="L518" s="22"/>
      <c r="M518" s="22"/>
      <c r="N518" s="24"/>
      <c r="O518" s="22"/>
      <c r="P518" s="22"/>
      <c r="Q518" s="22"/>
      <c r="R518" s="22"/>
      <c r="S518" s="22"/>
      <c r="T518" s="22"/>
      <c r="U518" s="22"/>
      <c r="V518" s="22"/>
      <c r="W518" s="22"/>
      <c r="X518" s="22"/>
      <c r="Y518" s="22"/>
      <c r="Z518" s="22"/>
      <c r="AA518" s="22"/>
      <c r="AB518" s="22"/>
      <c r="AC518" s="22"/>
      <c r="AD518" s="22"/>
    </row>
    <row r="519" spans="1:30" ht="13.8">
      <c r="A519" s="22"/>
      <c r="B519" s="22"/>
      <c r="C519" s="22"/>
      <c r="D519" s="22"/>
      <c r="E519" s="22"/>
      <c r="F519" s="38"/>
      <c r="G519" s="22"/>
      <c r="H519" s="22"/>
      <c r="I519" s="22"/>
      <c r="J519" s="22"/>
      <c r="K519" s="22"/>
      <c r="L519" s="22"/>
      <c r="M519" s="22"/>
      <c r="N519" s="24"/>
      <c r="O519" s="22"/>
      <c r="P519" s="22"/>
      <c r="Q519" s="22"/>
      <c r="R519" s="22"/>
      <c r="S519" s="22"/>
      <c r="T519" s="22"/>
      <c r="U519" s="22"/>
      <c r="V519" s="22"/>
      <c r="W519" s="22"/>
      <c r="X519" s="22"/>
      <c r="Y519" s="22"/>
      <c r="Z519" s="22"/>
      <c r="AA519" s="22"/>
      <c r="AB519" s="22"/>
      <c r="AC519" s="22"/>
      <c r="AD519" s="22"/>
    </row>
    <row r="520" spans="1:30" ht="13.8">
      <c r="A520" s="22"/>
      <c r="B520" s="22"/>
      <c r="C520" s="22"/>
      <c r="D520" s="22"/>
      <c r="E520" s="22"/>
      <c r="F520" s="38"/>
      <c r="G520" s="22"/>
      <c r="H520" s="22"/>
      <c r="I520" s="22"/>
      <c r="J520" s="22"/>
      <c r="K520" s="22"/>
      <c r="L520" s="22"/>
      <c r="M520" s="22"/>
      <c r="N520" s="24"/>
      <c r="O520" s="22"/>
      <c r="P520" s="22"/>
      <c r="Q520" s="22"/>
      <c r="R520" s="22"/>
      <c r="S520" s="22"/>
      <c r="T520" s="22"/>
      <c r="U520" s="22"/>
      <c r="V520" s="22"/>
      <c r="W520" s="22"/>
      <c r="X520" s="22"/>
      <c r="Y520" s="22"/>
      <c r="Z520" s="22"/>
      <c r="AA520" s="22"/>
      <c r="AB520" s="22"/>
      <c r="AC520" s="22"/>
      <c r="AD520" s="22"/>
    </row>
    <row r="521" spans="1:30" ht="13.8">
      <c r="A521" s="22"/>
      <c r="B521" s="22"/>
      <c r="C521" s="22"/>
      <c r="D521" s="22"/>
      <c r="E521" s="22"/>
      <c r="F521" s="38"/>
      <c r="G521" s="22"/>
      <c r="H521" s="22"/>
      <c r="I521" s="22"/>
      <c r="J521" s="22"/>
      <c r="K521" s="22"/>
      <c r="L521" s="22"/>
      <c r="M521" s="22"/>
      <c r="N521" s="24"/>
      <c r="O521" s="22"/>
      <c r="P521" s="22"/>
      <c r="Q521" s="22"/>
      <c r="R521" s="22"/>
      <c r="S521" s="22"/>
      <c r="T521" s="22"/>
      <c r="U521" s="22"/>
      <c r="V521" s="22"/>
      <c r="W521" s="22"/>
      <c r="X521" s="22"/>
      <c r="Y521" s="22"/>
      <c r="Z521" s="22"/>
      <c r="AA521" s="22"/>
      <c r="AB521" s="22"/>
      <c r="AC521" s="22"/>
      <c r="AD521" s="22"/>
    </row>
    <row r="522" spans="1:30" ht="13.8">
      <c r="A522" s="22"/>
      <c r="B522" s="22"/>
      <c r="C522" s="22"/>
      <c r="D522" s="22"/>
      <c r="E522" s="22"/>
      <c r="F522" s="38"/>
      <c r="G522" s="22"/>
      <c r="H522" s="22"/>
      <c r="I522" s="22"/>
      <c r="J522" s="22"/>
      <c r="K522" s="22"/>
      <c r="L522" s="22"/>
      <c r="M522" s="22"/>
      <c r="N522" s="24"/>
      <c r="O522" s="22"/>
      <c r="P522" s="22"/>
      <c r="Q522" s="22"/>
      <c r="R522" s="22"/>
      <c r="S522" s="22"/>
      <c r="T522" s="22"/>
      <c r="U522" s="22"/>
      <c r="V522" s="22"/>
      <c r="W522" s="22"/>
      <c r="X522" s="22"/>
      <c r="Y522" s="22"/>
      <c r="Z522" s="22"/>
      <c r="AA522" s="22"/>
      <c r="AB522" s="22"/>
      <c r="AC522" s="22"/>
      <c r="AD522" s="22"/>
    </row>
    <row r="523" spans="1:30" ht="13.8">
      <c r="A523" s="22"/>
      <c r="B523" s="22"/>
      <c r="C523" s="22"/>
      <c r="D523" s="22"/>
      <c r="E523" s="22"/>
      <c r="F523" s="38"/>
      <c r="G523" s="22"/>
      <c r="H523" s="22"/>
      <c r="I523" s="22"/>
      <c r="J523" s="22"/>
      <c r="K523" s="22"/>
      <c r="L523" s="22"/>
      <c r="M523" s="22"/>
      <c r="N523" s="24"/>
      <c r="O523" s="22"/>
      <c r="P523" s="22"/>
      <c r="Q523" s="22"/>
      <c r="R523" s="22"/>
      <c r="S523" s="22"/>
      <c r="T523" s="22"/>
      <c r="U523" s="22"/>
      <c r="V523" s="22"/>
      <c r="W523" s="22"/>
      <c r="X523" s="22"/>
      <c r="Y523" s="22"/>
      <c r="Z523" s="22"/>
      <c r="AA523" s="22"/>
      <c r="AB523" s="22"/>
      <c r="AC523" s="22"/>
      <c r="AD523" s="22"/>
    </row>
    <row r="524" spans="1:30" ht="13.8">
      <c r="A524" s="22"/>
      <c r="B524" s="22"/>
      <c r="C524" s="22"/>
      <c r="D524" s="22"/>
      <c r="E524" s="22"/>
      <c r="F524" s="38"/>
      <c r="G524" s="22"/>
      <c r="H524" s="22"/>
      <c r="I524" s="22"/>
      <c r="J524" s="22"/>
      <c r="K524" s="22"/>
      <c r="L524" s="22"/>
      <c r="M524" s="22"/>
      <c r="N524" s="24"/>
      <c r="O524" s="22"/>
      <c r="P524" s="22"/>
      <c r="Q524" s="22"/>
      <c r="R524" s="22"/>
      <c r="S524" s="22"/>
      <c r="T524" s="22"/>
      <c r="U524" s="22"/>
      <c r="V524" s="22"/>
      <c r="W524" s="22"/>
      <c r="X524" s="22"/>
      <c r="Y524" s="22"/>
      <c r="Z524" s="22"/>
      <c r="AA524" s="22"/>
      <c r="AB524" s="22"/>
      <c r="AC524" s="22"/>
      <c r="AD524" s="22"/>
    </row>
    <row r="525" spans="1:30" ht="13.8">
      <c r="A525" s="22"/>
      <c r="B525" s="22"/>
      <c r="C525" s="22"/>
      <c r="D525" s="22"/>
      <c r="E525" s="22"/>
      <c r="F525" s="38"/>
      <c r="G525" s="22"/>
      <c r="H525" s="22"/>
      <c r="I525" s="22"/>
      <c r="J525" s="22"/>
      <c r="K525" s="22"/>
      <c r="L525" s="22"/>
      <c r="M525" s="22"/>
      <c r="N525" s="24"/>
      <c r="O525" s="22"/>
      <c r="P525" s="22"/>
      <c r="Q525" s="22"/>
      <c r="R525" s="22"/>
      <c r="S525" s="22"/>
      <c r="T525" s="22"/>
      <c r="U525" s="22"/>
      <c r="V525" s="22"/>
      <c r="W525" s="22"/>
      <c r="X525" s="22"/>
      <c r="Y525" s="22"/>
      <c r="Z525" s="22"/>
      <c r="AA525" s="22"/>
      <c r="AB525" s="22"/>
      <c r="AC525" s="22"/>
      <c r="AD525" s="22"/>
    </row>
    <row r="526" spans="1:30" ht="13.8">
      <c r="A526" s="22"/>
      <c r="B526" s="22"/>
      <c r="C526" s="22"/>
      <c r="D526" s="22"/>
      <c r="E526" s="22"/>
      <c r="F526" s="38"/>
      <c r="G526" s="22"/>
      <c r="H526" s="22"/>
      <c r="I526" s="22"/>
      <c r="J526" s="22"/>
      <c r="K526" s="22"/>
      <c r="L526" s="22"/>
      <c r="M526" s="22"/>
      <c r="N526" s="24"/>
      <c r="O526" s="22"/>
      <c r="P526" s="22"/>
      <c r="Q526" s="22"/>
      <c r="R526" s="22"/>
      <c r="S526" s="22"/>
      <c r="T526" s="22"/>
      <c r="U526" s="22"/>
      <c r="V526" s="22"/>
      <c r="W526" s="22"/>
      <c r="X526" s="22"/>
      <c r="Y526" s="22"/>
      <c r="Z526" s="22"/>
      <c r="AA526" s="22"/>
      <c r="AB526" s="22"/>
      <c r="AC526" s="22"/>
      <c r="AD526" s="22"/>
    </row>
    <row r="527" spans="1:30" ht="13.8">
      <c r="A527" s="22"/>
      <c r="B527" s="22"/>
      <c r="C527" s="22"/>
      <c r="D527" s="22"/>
      <c r="E527" s="22"/>
      <c r="F527" s="38"/>
      <c r="G527" s="22"/>
      <c r="H527" s="22"/>
      <c r="I527" s="22"/>
      <c r="J527" s="22"/>
      <c r="K527" s="22"/>
      <c r="L527" s="22"/>
      <c r="M527" s="22"/>
      <c r="N527" s="24"/>
      <c r="O527" s="22"/>
      <c r="P527" s="22"/>
      <c r="Q527" s="22"/>
      <c r="R527" s="22"/>
      <c r="S527" s="22"/>
      <c r="T527" s="22"/>
      <c r="U527" s="22"/>
      <c r="V527" s="22"/>
      <c r="W527" s="22"/>
      <c r="X527" s="22"/>
      <c r="Y527" s="22"/>
      <c r="Z527" s="22"/>
      <c r="AA527" s="22"/>
      <c r="AB527" s="22"/>
      <c r="AC527" s="22"/>
      <c r="AD527" s="22"/>
    </row>
    <row r="528" spans="1:30" ht="13.8">
      <c r="A528" s="22"/>
      <c r="B528" s="22"/>
      <c r="C528" s="22"/>
      <c r="D528" s="22"/>
      <c r="E528" s="22"/>
      <c r="F528" s="38"/>
      <c r="G528" s="22"/>
      <c r="H528" s="22"/>
      <c r="I528" s="22"/>
      <c r="J528" s="22"/>
      <c r="K528" s="22"/>
      <c r="L528" s="22"/>
      <c r="M528" s="22"/>
      <c r="N528" s="24"/>
      <c r="O528" s="22"/>
      <c r="P528" s="22"/>
      <c r="Q528" s="22"/>
      <c r="R528" s="22"/>
      <c r="S528" s="22"/>
      <c r="T528" s="22"/>
      <c r="U528" s="22"/>
      <c r="V528" s="22"/>
      <c r="W528" s="22"/>
      <c r="X528" s="22"/>
      <c r="Y528" s="22"/>
      <c r="Z528" s="22"/>
      <c r="AA528" s="22"/>
      <c r="AB528" s="22"/>
      <c r="AC528" s="22"/>
      <c r="AD528" s="22"/>
    </row>
    <row r="529" spans="1:30" ht="13.8">
      <c r="A529" s="22"/>
      <c r="B529" s="22"/>
      <c r="C529" s="22"/>
      <c r="D529" s="22"/>
      <c r="E529" s="22"/>
      <c r="F529" s="38"/>
      <c r="G529" s="22"/>
      <c r="H529" s="22"/>
      <c r="I529" s="22"/>
      <c r="J529" s="22"/>
      <c r="K529" s="22"/>
      <c r="L529" s="22"/>
      <c r="M529" s="22"/>
      <c r="N529" s="24"/>
      <c r="O529" s="22"/>
      <c r="P529" s="22"/>
      <c r="Q529" s="22"/>
      <c r="R529" s="22"/>
      <c r="S529" s="22"/>
      <c r="T529" s="22"/>
      <c r="U529" s="22"/>
      <c r="V529" s="22"/>
      <c r="W529" s="22"/>
      <c r="X529" s="22"/>
      <c r="Y529" s="22"/>
      <c r="Z529" s="22"/>
      <c r="AA529" s="22"/>
      <c r="AB529" s="22"/>
      <c r="AC529" s="22"/>
      <c r="AD529" s="22"/>
    </row>
    <row r="530" spans="1:30" ht="13.8">
      <c r="A530" s="22"/>
      <c r="B530" s="22"/>
      <c r="C530" s="22"/>
      <c r="D530" s="22"/>
      <c r="E530" s="22"/>
      <c r="F530" s="38"/>
      <c r="G530" s="22"/>
      <c r="H530" s="22"/>
      <c r="I530" s="22"/>
      <c r="J530" s="22"/>
      <c r="K530" s="22"/>
      <c r="L530" s="22"/>
      <c r="M530" s="22"/>
      <c r="N530" s="24"/>
      <c r="O530" s="22"/>
      <c r="P530" s="22"/>
      <c r="Q530" s="22"/>
      <c r="R530" s="22"/>
      <c r="S530" s="22"/>
      <c r="T530" s="22"/>
      <c r="U530" s="22"/>
      <c r="V530" s="22"/>
      <c r="W530" s="22"/>
      <c r="X530" s="22"/>
      <c r="Y530" s="22"/>
      <c r="Z530" s="22"/>
      <c r="AA530" s="22"/>
      <c r="AB530" s="22"/>
      <c r="AC530" s="22"/>
      <c r="AD530" s="22"/>
    </row>
    <row r="531" spans="1:30" ht="13.8">
      <c r="A531" s="22"/>
      <c r="B531" s="22"/>
      <c r="C531" s="22"/>
      <c r="D531" s="22"/>
      <c r="E531" s="22"/>
      <c r="F531" s="38"/>
      <c r="G531" s="22"/>
      <c r="H531" s="22"/>
      <c r="I531" s="22"/>
      <c r="J531" s="22"/>
      <c r="K531" s="22"/>
      <c r="L531" s="22"/>
      <c r="M531" s="22"/>
      <c r="N531" s="24"/>
      <c r="O531" s="22"/>
      <c r="P531" s="22"/>
      <c r="Q531" s="22"/>
      <c r="R531" s="22"/>
      <c r="S531" s="22"/>
      <c r="T531" s="22"/>
      <c r="U531" s="22"/>
      <c r="V531" s="22"/>
      <c r="W531" s="22"/>
      <c r="X531" s="22"/>
      <c r="Y531" s="22"/>
      <c r="Z531" s="22"/>
      <c r="AA531" s="22"/>
      <c r="AB531" s="22"/>
      <c r="AC531" s="22"/>
      <c r="AD531" s="22"/>
    </row>
    <row r="532" spans="1:30" ht="13.8">
      <c r="A532" s="22"/>
      <c r="B532" s="22"/>
      <c r="C532" s="22"/>
      <c r="D532" s="22"/>
      <c r="E532" s="22"/>
      <c r="F532" s="38"/>
      <c r="G532" s="22"/>
      <c r="H532" s="22"/>
      <c r="I532" s="22"/>
      <c r="J532" s="22"/>
      <c r="K532" s="22"/>
      <c r="L532" s="22"/>
      <c r="M532" s="22"/>
      <c r="N532" s="24"/>
      <c r="O532" s="22"/>
      <c r="P532" s="22"/>
      <c r="Q532" s="22"/>
      <c r="R532" s="22"/>
      <c r="S532" s="22"/>
      <c r="T532" s="22"/>
      <c r="U532" s="22"/>
      <c r="V532" s="22"/>
      <c r="W532" s="22"/>
      <c r="X532" s="22"/>
      <c r="Y532" s="22"/>
      <c r="Z532" s="22"/>
      <c r="AA532" s="22"/>
      <c r="AB532" s="22"/>
      <c r="AC532" s="22"/>
      <c r="AD532" s="22"/>
    </row>
    <row r="533" spans="1:30" ht="13.8">
      <c r="A533" s="22"/>
      <c r="B533" s="22"/>
      <c r="C533" s="22"/>
      <c r="D533" s="22"/>
      <c r="E533" s="22"/>
      <c r="F533" s="38"/>
      <c r="G533" s="22"/>
      <c r="H533" s="22"/>
      <c r="I533" s="22"/>
      <c r="J533" s="22"/>
      <c r="K533" s="22"/>
      <c r="L533" s="22"/>
      <c r="M533" s="22"/>
      <c r="N533" s="24"/>
      <c r="O533" s="22"/>
      <c r="P533" s="22"/>
      <c r="Q533" s="22"/>
      <c r="R533" s="22"/>
      <c r="S533" s="22"/>
      <c r="T533" s="22"/>
      <c r="U533" s="22"/>
      <c r="V533" s="22"/>
      <c r="W533" s="22"/>
      <c r="X533" s="22"/>
      <c r="Y533" s="22"/>
      <c r="Z533" s="22"/>
      <c r="AA533" s="22"/>
      <c r="AB533" s="22"/>
      <c r="AC533" s="22"/>
      <c r="AD533" s="22"/>
    </row>
    <row r="534" spans="1:30" ht="13.8">
      <c r="A534" s="22"/>
      <c r="B534" s="22"/>
      <c r="C534" s="22"/>
      <c r="D534" s="22"/>
      <c r="E534" s="22"/>
      <c r="F534" s="38"/>
      <c r="G534" s="22"/>
      <c r="H534" s="22"/>
      <c r="I534" s="22"/>
      <c r="J534" s="22"/>
      <c r="K534" s="22"/>
      <c r="L534" s="22"/>
      <c r="M534" s="22"/>
      <c r="N534" s="24"/>
      <c r="O534" s="22"/>
      <c r="P534" s="22"/>
      <c r="Q534" s="22"/>
      <c r="R534" s="22"/>
      <c r="S534" s="22"/>
      <c r="T534" s="22"/>
      <c r="U534" s="22"/>
      <c r="V534" s="22"/>
      <c r="W534" s="22"/>
      <c r="X534" s="22"/>
      <c r="Y534" s="22"/>
      <c r="Z534" s="22"/>
      <c r="AA534" s="22"/>
      <c r="AB534" s="22"/>
      <c r="AC534" s="22"/>
      <c r="AD534" s="22"/>
    </row>
    <row r="535" spans="1:30" ht="13.8">
      <c r="A535" s="22"/>
      <c r="B535" s="22"/>
      <c r="C535" s="22"/>
      <c r="D535" s="22"/>
      <c r="E535" s="22"/>
      <c r="F535" s="38"/>
      <c r="G535" s="22"/>
      <c r="H535" s="22"/>
      <c r="I535" s="22"/>
      <c r="J535" s="22"/>
      <c r="K535" s="22"/>
      <c r="L535" s="22"/>
      <c r="M535" s="22"/>
      <c r="N535" s="24"/>
      <c r="O535" s="22"/>
      <c r="P535" s="22"/>
      <c r="Q535" s="22"/>
      <c r="R535" s="22"/>
      <c r="S535" s="22"/>
      <c r="T535" s="22"/>
      <c r="U535" s="22"/>
      <c r="V535" s="22"/>
      <c r="W535" s="22"/>
      <c r="X535" s="22"/>
      <c r="Y535" s="22"/>
      <c r="Z535" s="22"/>
      <c r="AA535" s="22"/>
      <c r="AB535" s="22"/>
      <c r="AC535" s="22"/>
      <c r="AD535" s="22"/>
    </row>
    <row r="536" spans="1:30" ht="13.8">
      <c r="A536" s="22"/>
      <c r="B536" s="22"/>
      <c r="C536" s="22"/>
      <c r="D536" s="22"/>
      <c r="E536" s="22"/>
      <c r="F536" s="38"/>
      <c r="G536" s="22"/>
      <c r="H536" s="22"/>
      <c r="I536" s="22"/>
      <c r="J536" s="22"/>
      <c r="K536" s="22"/>
      <c r="L536" s="22"/>
      <c r="M536" s="22"/>
      <c r="N536" s="24"/>
      <c r="O536" s="22"/>
      <c r="P536" s="22"/>
      <c r="Q536" s="22"/>
      <c r="R536" s="22"/>
      <c r="S536" s="22"/>
      <c r="T536" s="22"/>
      <c r="U536" s="22"/>
      <c r="V536" s="22"/>
      <c r="W536" s="22"/>
      <c r="X536" s="22"/>
      <c r="Y536" s="22"/>
      <c r="Z536" s="22"/>
      <c r="AA536" s="22"/>
      <c r="AB536" s="22"/>
      <c r="AC536" s="22"/>
      <c r="AD536" s="22"/>
    </row>
    <row r="537" spans="1:30" ht="13.8">
      <c r="A537" s="22"/>
      <c r="B537" s="22"/>
      <c r="C537" s="22"/>
      <c r="D537" s="22"/>
      <c r="E537" s="22"/>
      <c r="F537" s="38"/>
      <c r="G537" s="22"/>
      <c r="H537" s="22"/>
      <c r="I537" s="22"/>
      <c r="J537" s="22"/>
      <c r="K537" s="22"/>
      <c r="L537" s="22"/>
      <c r="M537" s="22"/>
      <c r="N537" s="24"/>
      <c r="O537" s="22"/>
      <c r="P537" s="22"/>
      <c r="Q537" s="22"/>
      <c r="R537" s="22"/>
      <c r="S537" s="22"/>
      <c r="T537" s="22"/>
      <c r="U537" s="22"/>
      <c r="V537" s="22"/>
      <c r="W537" s="22"/>
      <c r="X537" s="22"/>
      <c r="Y537" s="22"/>
      <c r="Z537" s="22"/>
      <c r="AA537" s="22"/>
      <c r="AB537" s="22"/>
      <c r="AC537" s="22"/>
      <c r="AD537" s="22"/>
    </row>
    <row r="538" spans="1:30" ht="13.8">
      <c r="A538" s="22"/>
      <c r="B538" s="22"/>
      <c r="C538" s="22"/>
      <c r="D538" s="22"/>
      <c r="E538" s="22"/>
      <c r="F538" s="38"/>
      <c r="G538" s="22"/>
      <c r="H538" s="22"/>
      <c r="I538" s="22"/>
      <c r="J538" s="22"/>
      <c r="K538" s="22"/>
      <c r="L538" s="22"/>
      <c r="M538" s="22"/>
      <c r="N538" s="24"/>
      <c r="O538" s="22"/>
      <c r="P538" s="22"/>
      <c r="Q538" s="22"/>
      <c r="R538" s="22"/>
      <c r="S538" s="22"/>
      <c r="T538" s="22"/>
      <c r="U538" s="22"/>
      <c r="V538" s="22"/>
      <c r="W538" s="22"/>
      <c r="X538" s="22"/>
      <c r="Y538" s="22"/>
      <c r="Z538" s="22"/>
      <c r="AA538" s="22"/>
      <c r="AB538" s="22"/>
      <c r="AC538" s="22"/>
      <c r="AD538" s="22"/>
    </row>
    <row r="539" spans="1:30" ht="13.8">
      <c r="A539" s="22"/>
      <c r="B539" s="22"/>
      <c r="C539" s="22"/>
      <c r="D539" s="22"/>
      <c r="E539" s="22"/>
      <c r="F539" s="38"/>
      <c r="G539" s="22"/>
      <c r="H539" s="22"/>
      <c r="I539" s="22"/>
      <c r="J539" s="22"/>
      <c r="K539" s="22"/>
      <c r="L539" s="22"/>
      <c r="M539" s="22"/>
      <c r="N539" s="24"/>
      <c r="O539" s="22"/>
      <c r="P539" s="22"/>
      <c r="Q539" s="22"/>
      <c r="R539" s="22"/>
      <c r="S539" s="22"/>
      <c r="T539" s="22"/>
      <c r="U539" s="22"/>
      <c r="V539" s="22"/>
      <c r="W539" s="22"/>
      <c r="X539" s="22"/>
      <c r="Y539" s="22"/>
      <c r="Z539" s="22"/>
      <c r="AA539" s="22"/>
      <c r="AB539" s="22"/>
      <c r="AC539" s="22"/>
      <c r="AD539" s="22"/>
    </row>
    <row r="540" spans="1:30" ht="13.8">
      <c r="A540" s="22"/>
      <c r="B540" s="22"/>
      <c r="C540" s="22"/>
      <c r="D540" s="22"/>
      <c r="E540" s="22"/>
      <c r="F540" s="38"/>
      <c r="G540" s="22"/>
      <c r="H540" s="22"/>
      <c r="I540" s="22"/>
      <c r="J540" s="22"/>
      <c r="K540" s="22"/>
      <c r="L540" s="22"/>
      <c r="M540" s="22"/>
      <c r="N540" s="24"/>
      <c r="O540" s="22"/>
      <c r="P540" s="22"/>
      <c r="Q540" s="22"/>
      <c r="R540" s="22"/>
      <c r="S540" s="22"/>
      <c r="T540" s="22"/>
      <c r="U540" s="22"/>
      <c r="V540" s="22"/>
      <c r="W540" s="22"/>
      <c r="X540" s="22"/>
      <c r="Y540" s="22"/>
      <c r="Z540" s="22"/>
      <c r="AA540" s="22"/>
      <c r="AB540" s="22"/>
      <c r="AC540" s="22"/>
      <c r="AD540" s="22"/>
    </row>
    <row r="541" spans="1:30" ht="13.8">
      <c r="A541" s="22"/>
      <c r="B541" s="22"/>
      <c r="C541" s="22"/>
      <c r="D541" s="22"/>
      <c r="E541" s="22"/>
      <c r="F541" s="38"/>
      <c r="G541" s="22"/>
      <c r="H541" s="22"/>
      <c r="I541" s="22"/>
      <c r="J541" s="22"/>
      <c r="K541" s="22"/>
      <c r="L541" s="22"/>
      <c r="M541" s="22"/>
      <c r="N541" s="24"/>
      <c r="O541" s="22"/>
      <c r="P541" s="22"/>
      <c r="Q541" s="22"/>
      <c r="R541" s="22"/>
      <c r="S541" s="22"/>
      <c r="T541" s="22"/>
      <c r="U541" s="22"/>
      <c r="V541" s="22"/>
      <c r="W541" s="22"/>
      <c r="X541" s="22"/>
      <c r="Y541" s="22"/>
      <c r="Z541" s="22"/>
      <c r="AA541" s="22"/>
      <c r="AB541" s="22"/>
      <c r="AC541" s="22"/>
      <c r="AD541" s="22"/>
    </row>
    <row r="542" spans="1:30" ht="13.8">
      <c r="A542" s="22"/>
      <c r="B542" s="22"/>
      <c r="C542" s="22"/>
      <c r="D542" s="22"/>
      <c r="E542" s="22"/>
      <c r="F542" s="38"/>
      <c r="G542" s="22"/>
      <c r="H542" s="22"/>
      <c r="I542" s="22"/>
      <c r="J542" s="22"/>
      <c r="K542" s="22"/>
      <c r="L542" s="22"/>
      <c r="M542" s="22"/>
      <c r="N542" s="24"/>
      <c r="O542" s="22"/>
      <c r="P542" s="22"/>
      <c r="Q542" s="22"/>
      <c r="R542" s="22"/>
      <c r="S542" s="22"/>
      <c r="T542" s="22"/>
      <c r="U542" s="22"/>
      <c r="V542" s="22"/>
      <c r="W542" s="22"/>
      <c r="X542" s="22"/>
      <c r="Y542" s="22"/>
      <c r="Z542" s="22"/>
      <c r="AA542" s="22"/>
      <c r="AB542" s="22"/>
      <c r="AC542" s="22"/>
      <c r="AD542" s="22"/>
    </row>
    <row r="543" spans="1:30" ht="13.8">
      <c r="A543" s="22"/>
      <c r="B543" s="22"/>
      <c r="C543" s="22"/>
      <c r="D543" s="22"/>
      <c r="E543" s="22"/>
      <c r="F543" s="38"/>
      <c r="G543" s="22"/>
      <c r="H543" s="22"/>
      <c r="I543" s="22"/>
      <c r="J543" s="22"/>
      <c r="K543" s="22"/>
      <c r="L543" s="22"/>
      <c r="M543" s="22"/>
      <c r="N543" s="24"/>
      <c r="O543" s="22"/>
      <c r="P543" s="22"/>
      <c r="Q543" s="22"/>
      <c r="R543" s="22"/>
      <c r="S543" s="22"/>
      <c r="T543" s="22"/>
      <c r="U543" s="22"/>
      <c r="V543" s="22"/>
      <c r="W543" s="22"/>
      <c r="X543" s="22"/>
      <c r="Y543" s="22"/>
      <c r="Z543" s="22"/>
      <c r="AA543" s="22"/>
      <c r="AB543" s="22"/>
      <c r="AC543" s="22"/>
      <c r="AD543" s="22"/>
    </row>
    <row r="544" spans="1:30" ht="13.8">
      <c r="A544" s="22"/>
      <c r="B544" s="22"/>
      <c r="C544" s="22"/>
      <c r="D544" s="22"/>
      <c r="E544" s="22"/>
      <c r="F544" s="38"/>
      <c r="G544" s="22"/>
      <c r="H544" s="22"/>
      <c r="I544" s="22"/>
      <c r="J544" s="22"/>
      <c r="K544" s="22"/>
      <c r="L544" s="22"/>
      <c r="M544" s="22"/>
      <c r="N544" s="24"/>
      <c r="O544" s="22"/>
      <c r="P544" s="22"/>
      <c r="Q544" s="22"/>
      <c r="R544" s="22"/>
      <c r="S544" s="22"/>
      <c r="T544" s="22"/>
      <c r="U544" s="22"/>
      <c r="V544" s="22"/>
      <c r="W544" s="22"/>
      <c r="X544" s="22"/>
      <c r="Y544" s="22"/>
      <c r="Z544" s="22"/>
      <c r="AA544" s="22"/>
      <c r="AB544" s="22"/>
      <c r="AC544" s="22"/>
      <c r="AD544" s="22"/>
    </row>
    <row r="545" spans="1:30" ht="13.8">
      <c r="A545" s="22"/>
      <c r="B545" s="22"/>
      <c r="C545" s="22"/>
      <c r="D545" s="22"/>
      <c r="E545" s="22"/>
      <c r="F545" s="38"/>
      <c r="G545" s="22"/>
      <c r="H545" s="22"/>
      <c r="I545" s="22"/>
      <c r="J545" s="22"/>
      <c r="K545" s="22"/>
      <c r="L545" s="22"/>
      <c r="M545" s="22"/>
      <c r="N545" s="24"/>
      <c r="O545" s="22"/>
      <c r="P545" s="22"/>
      <c r="Q545" s="22"/>
      <c r="R545" s="22"/>
      <c r="S545" s="22"/>
      <c r="T545" s="22"/>
      <c r="U545" s="22"/>
      <c r="V545" s="22"/>
      <c r="W545" s="22"/>
      <c r="X545" s="22"/>
      <c r="Y545" s="22"/>
      <c r="Z545" s="22"/>
      <c r="AA545" s="22"/>
      <c r="AB545" s="22"/>
      <c r="AC545" s="22"/>
      <c r="AD545" s="22"/>
    </row>
    <row r="546" spans="1:30" ht="13.8">
      <c r="A546" s="22"/>
      <c r="B546" s="22"/>
      <c r="C546" s="22"/>
      <c r="D546" s="22"/>
      <c r="E546" s="22"/>
      <c r="F546" s="38"/>
      <c r="G546" s="22"/>
      <c r="H546" s="22"/>
      <c r="I546" s="22"/>
      <c r="J546" s="22"/>
      <c r="K546" s="22"/>
      <c r="L546" s="22"/>
      <c r="M546" s="22"/>
      <c r="N546" s="24"/>
      <c r="O546" s="22"/>
      <c r="P546" s="22"/>
      <c r="Q546" s="22"/>
      <c r="R546" s="22"/>
      <c r="S546" s="22"/>
      <c r="T546" s="22"/>
      <c r="U546" s="22"/>
      <c r="V546" s="22"/>
      <c r="W546" s="22"/>
      <c r="X546" s="22"/>
      <c r="Y546" s="22"/>
      <c r="Z546" s="22"/>
      <c r="AA546" s="22"/>
      <c r="AB546" s="22"/>
      <c r="AC546" s="22"/>
      <c r="AD546" s="22"/>
    </row>
    <row r="547" spans="1:30" ht="13.8">
      <c r="A547" s="22"/>
      <c r="B547" s="22"/>
      <c r="C547" s="22"/>
      <c r="D547" s="22"/>
      <c r="E547" s="22"/>
      <c r="F547" s="38"/>
      <c r="G547" s="22"/>
      <c r="H547" s="22"/>
      <c r="I547" s="22"/>
      <c r="J547" s="22"/>
      <c r="K547" s="22"/>
      <c r="L547" s="22"/>
      <c r="M547" s="22"/>
      <c r="N547" s="24"/>
      <c r="O547" s="22"/>
      <c r="P547" s="22"/>
      <c r="Q547" s="22"/>
      <c r="R547" s="22"/>
      <c r="S547" s="22"/>
      <c r="T547" s="22"/>
      <c r="U547" s="22"/>
      <c r="V547" s="22"/>
      <c r="W547" s="22"/>
      <c r="X547" s="22"/>
      <c r="Y547" s="22"/>
      <c r="Z547" s="22"/>
      <c r="AA547" s="22"/>
      <c r="AB547" s="22"/>
      <c r="AC547" s="22"/>
      <c r="AD547" s="22"/>
    </row>
    <row r="548" spans="1:30" ht="13.8">
      <c r="A548" s="22"/>
      <c r="B548" s="22"/>
      <c r="C548" s="22"/>
      <c r="D548" s="22"/>
      <c r="E548" s="22"/>
      <c r="F548" s="38"/>
      <c r="G548" s="22"/>
      <c r="H548" s="22"/>
      <c r="I548" s="22"/>
      <c r="J548" s="22"/>
      <c r="K548" s="22"/>
      <c r="L548" s="22"/>
      <c r="M548" s="22"/>
      <c r="N548" s="24"/>
      <c r="O548" s="22"/>
      <c r="P548" s="22"/>
      <c r="Q548" s="22"/>
      <c r="R548" s="22"/>
      <c r="S548" s="22"/>
      <c r="T548" s="22"/>
      <c r="U548" s="22"/>
      <c r="V548" s="22"/>
      <c r="W548" s="22"/>
      <c r="X548" s="22"/>
      <c r="Y548" s="22"/>
      <c r="Z548" s="22"/>
      <c r="AA548" s="22"/>
      <c r="AB548" s="22"/>
      <c r="AC548" s="22"/>
      <c r="AD548" s="22"/>
    </row>
    <row r="549" spans="1:30" ht="13.8">
      <c r="A549" s="22"/>
      <c r="B549" s="22"/>
      <c r="C549" s="22"/>
      <c r="D549" s="22"/>
      <c r="E549" s="22"/>
      <c r="F549" s="38"/>
      <c r="G549" s="22"/>
      <c r="H549" s="22"/>
      <c r="I549" s="22"/>
      <c r="J549" s="22"/>
      <c r="K549" s="22"/>
      <c r="L549" s="22"/>
      <c r="M549" s="22"/>
      <c r="N549" s="24"/>
      <c r="O549" s="22"/>
      <c r="P549" s="22"/>
      <c r="Q549" s="22"/>
      <c r="R549" s="22"/>
      <c r="S549" s="22"/>
      <c r="T549" s="22"/>
      <c r="U549" s="22"/>
      <c r="V549" s="22"/>
      <c r="W549" s="22"/>
      <c r="X549" s="22"/>
      <c r="Y549" s="22"/>
      <c r="Z549" s="22"/>
      <c r="AA549" s="22"/>
      <c r="AB549" s="22"/>
      <c r="AC549" s="22"/>
      <c r="AD549" s="22"/>
    </row>
    <row r="550" spans="1:30" ht="13.8">
      <c r="A550" s="22"/>
      <c r="B550" s="22"/>
      <c r="C550" s="22"/>
      <c r="D550" s="22"/>
      <c r="E550" s="22"/>
      <c r="F550" s="38"/>
      <c r="G550" s="22"/>
      <c r="H550" s="22"/>
      <c r="I550" s="22"/>
      <c r="J550" s="22"/>
      <c r="K550" s="22"/>
      <c r="L550" s="22"/>
      <c r="M550" s="22"/>
      <c r="N550" s="24"/>
      <c r="O550" s="22"/>
      <c r="P550" s="22"/>
      <c r="Q550" s="22"/>
      <c r="R550" s="22"/>
      <c r="S550" s="22"/>
      <c r="T550" s="22"/>
      <c r="U550" s="22"/>
      <c r="V550" s="22"/>
      <c r="W550" s="22"/>
      <c r="X550" s="22"/>
      <c r="Y550" s="22"/>
      <c r="Z550" s="22"/>
      <c r="AA550" s="22"/>
      <c r="AB550" s="22"/>
      <c r="AC550" s="22"/>
      <c r="AD550" s="22"/>
    </row>
    <row r="551" spans="1:30" ht="13.8">
      <c r="A551" s="22"/>
      <c r="B551" s="22"/>
      <c r="C551" s="22"/>
      <c r="D551" s="22"/>
      <c r="E551" s="22"/>
      <c r="F551" s="38"/>
      <c r="G551" s="22"/>
      <c r="H551" s="22"/>
      <c r="I551" s="22"/>
      <c r="J551" s="22"/>
      <c r="K551" s="22"/>
      <c r="L551" s="22"/>
      <c r="M551" s="22"/>
      <c r="N551" s="24"/>
      <c r="O551" s="22"/>
      <c r="P551" s="22"/>
      <c r="Q551" s="22"/>
      <c r="R551" s="22"/>
      <c r="S551" s="22"/>
      <c r="T551" s="22"/>
      <c r="U551" s="22"/>
      <c r="V551" s="22"/>
      <c r="W551" s="22"/>
      <c r="X551" s="22"/>
      <c r="Y551" s="22"/>
      <c r="Z551" s="22"/>
      <c r="AA551" s="22"/>
      <c r="AB551" s="22"/>
      <c r="AC551" s="22"/>
      <c r="AD551" s="22"/>
    </row>
    <row r="552" spans="1:30" ht="13.8">
      <c r="A552" s="22"/>
      <c r="B552" s="22"/>
      <c r="C552" s="22"/>
      <c r="D552" s="22"/>
      <c r="E552" s="22"/>
      <c r="F552" s="38"/>
      <c r="G552" s="22"/>
      <c r="H552" s="22"/>
      <c r="I552" s="22"/>
      <c r="J552" s="22"/>
      <c r="K552" s="22"/>
      <c r="L552" s="22"/>
      <c r="M552" s="22"/>
      <c r="N552" s="24"/>
      <c r="O552" s="22"/>
      <c r="P552" s="22"/>
      <c r="Q552" s="22"/>
      <c r="R552" s="22"/>
      <c r="S552" s="22"/>
      <c r="T552" s="22"/>
      <c r="U552" s="22"/>
      <c r="V552" s="22"/>
      <c r="W552" s="22"/>
      <c r="X552" s="22"/>
      <c r="Y552" s="22"/>
      <c r="Z552" s="22"/>
      <c r="AA552" s="22"/>
      <c r="AB552" s="22"/>
      <c r="AC552" s="22"/>
      <c r="AD552" s="22"/>
    </row>
    <row r="553" spans="1:30" ht="13.8">
      <c r="A553" s="22"/>
      <c r="B553" s="22"/>
      <c r="C553" s="22"/>
      <c r="D553" s="22"/>
      <c r="E553" s="22"/>
      <c r="F553" s="38"/>
      <c r="G553" s="22"/>
      <c r="H553" s="22"/>
      <c r="I553" s="22"/>
      <c r="J553" s="22"/>
      <c r="K553" s="22"/>
      <c r="L553" s="22"/>
      <c r="M553" s="22"/>
      <c r="N553" s="24"/>
      <c r="O553" s="22"/>
      <c r="P553" s="22"/>
      <c r="Q553" s="22"/>
      <c r="R553" s="22"/>
      <c r="S553" s="22"/>
      <c r="T553" s="22"/>
      <c r="U553" s="22"/>
      <c r="V553" s="22"/>
      <c r="W553" s="22"/>
      <c r="X553" s="22"/>
      <c r="Y553" s="22"/>
      <c r="Z553" s="22"/>
      <c r="AA553" s="22"/>
      <c r="AB553" s="22"/>
      <c r="AC553" s="22"/>
      <c r="AD553" s="22"/>
    </row>
    <row r="554" spans="1:30" ht="13.8">
      <c r="A554" s="22"/>
      <c r="B554" s="22"/>
      <c r="C554" s="22"/>
      <c r="D554" s="22"/>
      <c r="E554" s="22"/>
      <c r="F554" s="38"/>
      <c r="G554" s="22"/>
      <c r="H554" s="22"/>
      <c r="I554" s="22"/>
      <c r="J554" s="22"/>
      <c r="K554" s="22"/>
      <c r="L554" s="22"/>
      <c r="M554" s="22"/>
      <c r="N554" s="24"/>
      <c r="O554" s="22"/>
      <c r="P554" s="22"/>
      <c r="Q554" s="22"/>
      <c r="R554" s="22"/>
      <c r="S554" s="22"/>
      <c r="T554" s="22"/>
      <c r="U554" s="22"/>
      <c r="V554" s="22"/>
      <c r="W554" s="22"/>
      <c r="X554" s="22"/>
      <c r="Y554" s="22"/>
      <c r="Z554" s="22"/>
      <c r="AA554" s="22"/>
      <c r="AB554" s="22"/>
      <c r="AC554" s="22"/>
      <c r="AD554" s="22"/>
    </row>
    <row r="555" spans="1:30" ht="13.8">
      <c r="A555" s="22"/>
      <c r="B555" s="22"/>
      <c r="C555" s="22"/>
      <c r="D555" s="22"/>
      <c r="E555" s="22"/>
      <c r="F555" s="38"/>
      <c r="G555" s="22"/>
      <c r="H555" s="22"/>
      <c r="I555" s="22"/>
      <c r="J555" s="22"/>
      <c r="K555" s="22"/>
      <c r="L555" s="22"/>
      <c r="M555" s="22"/>
      <c r="N555" s="24"/>
      <c r="O555" s="22"/>
      <c r="P555" s="22"/>
      <c r="Q555" s="22"/>
      <c r="R555" s="22"/>
      <c r="S555" s="22"/>
      <c r="T555" s="22"/>
      <c r="U555" s="22"/>
      <c r="V555" s="22"/>
      <c r="W555" s="22"/>
      <c r="X555" s="22"/>
      <c r="Y555" s="22"/>
      <c r="Z555" s="22"/>
      <c r="AA555" s="22"/>
      <c r="AB555" s="22"/>
      <c r="AC555" s="22"/>
      <c r="AD555" s="22"/>
    </row>
    <row r="556" spans="1:30" ht="13.8">
      <c r="A556" s="22"/>
      <c r="B556" s="22"/>
      <c r="C556" s="22"/>
      <c r="D556" s="22"/>
      <c r="E556" s="22"/>
      <c r="F556" s="38"/>
      <c r="G556" s="22"/>
      <c r="H556" s="22"/>
      <c r="I556" s="22"/>
      <c r="J556" s="22"/>
      <c r="K556" s="22"/>
      <c r="L556" s="22"/>
      <c r="M556" s="22"/>
      <c r="N556" s="24"/>
      <c r="O556" s="22"/>
      <c r="P556" s="22"/>
      <c r="Q556" s="22"/>
      <c r="R556" s="22"/>
      <c r="S556" s="22"/>
      <c r="T556" s="22"/>
      <c r="U556" s="22"/>
      <c r="V556" s="22"/>
      <c r="W556" s="22"/>
      <c r="X556" s="22"/>
      <c r="Y556" s="22"/>
      <c r="Z556" s="22"/>
      <c r="AA556" s="22"/>
      <c r="AB556" s="22"/>
      <c r="AC556" s="22"/>
      <c r="AD556" s="22"/>
    </row>
    <row r="557" spans="1:30" ht="13.8">
      <c r="A557" s="22"/>
      <c r="B557" s="22"/>
      <c r="C557" s="22"/>
      <c r="D557" s="22"/>
      <c r="E557" s="22"/>
      <c r="F557" s="38"/>
      <c r="G557" s="22"/>
      <c r="H557" s="22"/>
      <c r="I557" s="22"/>
      <c r="J557" s="22"/>
      <c r="K557" s="22"/>
      <c r="L557" s="22"/>
      <c r="M557" s="22"/>
      <c r="N557" s="24"/>
      <c r="O557" s="22"/>
      <c r="P557" s="22"/>
      <c r="Q557" s="22"/>
      <c r="R557" s="22"/>
      <c r="S557" s="22"/>
      <c r="T557" s="22"/>
      <c r="U557" s="22"/>
      <c r="V557" s="22"/>
      <c r="W557" s="22"/>
      <c r="X557" s="22"/>
      <c r="Y557" s="22"/>
      <c r="Z557" s="22"/>
      <c r="AA557" s="22"/>
      <c r="AB557" s="22"/>
      <c r="AC557" s="22"/>
      <c r="AD557" s="22"/>
    </row>
    <row r="558" spans="1:30" ht="13.8">
      <c r="A558" s="22"/>
      <c r="B558" s="22"/>
      <c r="C558" s="22"/>
      <c r="D558" s="22"/>
      <c r="E558" s="22"/>
      <c r="F558" s="38"/>
      <c r="G558" s="22"/>
      <c r="H558" s="22"/>
      <c r="I558" s="22"/>
      <c r="J558" s="22"/>
      <c r="K558" s="22"/>
      <c r="L558" s="22"/>
      <c r="M558" s="22"/>
      <c r="N558" s="24"/>
      <c r="O558" s="22"/>
      <c r="P558" s="22"/>
      <c r="Q558" s="22"/>
      <c r="R558" s="22"/>
      <c r="S558" s="22"/>
      <c r="T558" s="22"/>
      <c r="U558" s="22"/>
      <c r="V558" s="22"/>
      <c r="W558" s="22"/>
      <c r="X558" s="22"/>
      <c r="Y558" s="22"/>
      <c r="Z558" s="22"/>
      <c r="AA558" s="22"/>
      <c r="AB558" s="22"/>
      <c r="AC558" s="22"/>
      <c r="AD558" s="22"/>
    </row>
    <row r="559" spans="1:30" ht="13.8">
      <c r="A559" s="22"/>
      <c r="B559" s="22"/>
      <c r="C559" s="22"/>
      <c r="D559" s="22"/>
      <c r="E559" s="22"/>
      <c r="F559" s="38"/>
      <c r="G559" s="22"/>
      <c r="H559" s="22"/>
      <c r="I559" s="22"/>
      <c r="J559" s="22"/>
      <c r="K559" s="22"/>
      <c r="L559" s="22"/>
      <c r="M559" s="22"/>
      <c r="N559" s="24"/>
      <c r="O559" s="22"/>
      <c r="P559" s="22"/>
      <c r="Q559" s="22"/>
      <c r="R559" s="22"/>
      <c r="S559" s="22"/>
      <c r="T559" s="22"/>
      <c r="U559" s="22"/>
      <c r="V559" s="22"/>
      <c r="W559" s="22"/>
      <c r="X559" s="22"/>
      <c r="Y559" s="22"/>
      <c r="Z559" s="22"/>
      <c r="AA559" s="22"/>
      <c r="AB559" s="22"/>
      <c r="AC559" s="22"/>
      <c r="AD559" s="22"/>
    </row>
    <row r="560" spans="1:30" ht="13.8">
      <c r="A560" s="22"/>
      <c r="B560" s="22"/>
      <c r="C560" s="22"/>
      <c r="D560" s="22"/>
      <c r="E560" s="22"/>
      <c r="F560" s="38"/>
      <c r="G560" s="22"/>
      <c r="H560" s="22"/>
      <c r="I560" s="22"/>
      <c r="J560" s="22"/>
      <c r="K560" s="22"/>
      <c r="L560" s="22"/>
      <c r="M560" s="22"/>
      <c r="N560" s="24"/>
      <c r="O560" s="22"/>
      <c r="P560" s="22"/>
      <c r="Q560" s="22"/>
      <c r="R560" s="22"/>
      <c r="S560" s="22"/>
      <c r="T560" s="22"/>
      <c r="U560" s="22"/>
      <c r="V560" s="22"/>
      <c r="W560" s="22"/>
      <c r="X560" s="22"/>
      <c r="Y560" s="22"/>
      <c r="Z560" s="22"/>
      <c r="AA560" s="22"/>
      <c r="AB560" s="22"/>
      <c r="AC560" s="22"/>
      <c r="AD560" s="22"/>
    </row>
    <row r="561" spans="1:30" ht="13.8">
      <c r="A561" s="22"/>
      <c r="B561" s="22"/>
      <c r="C561" s="22"/>
      <c r="D561" s="22"/>
      <c r="E561" s="22"/>
      <c r="F561" s="38"/>
      <c r="G561" s="22"/>
      <c r="H561" s="22"/>
      <c r="I561" s="22"/>
      <c r="J561" s="22"/>
      <c r="K561" s="22"/>
      <c r="L561" s="22"/>
      <c r="M561" s="22"/>
      <c r="N561" s="24"/>
      <c r="O561" s="22"/>
      <c r="P561" s="22"/>
      <c r="Q561" s="22"/>
      <c r="R561" s="22"/>
      <c r="S561" s="22"/>
      <c r="T561" s="22"/>
      <c r="U561" s="22"/>
      <c r="V561" s="22"/>
      <c r="W561" s="22"/>
      <c r="X561" s="22"/>
      <c r="Y561" s="22"/>
      <c r="Z561" s="22"/>
      <c r="AA561" s="22"/>
      <c r="AB561" s="22"/>
      <c r="AC561" s="22"/>
      <c r="AD561" s="22"/>
    </row>
    <row r="562" spans="1:30" ht="13.8">
      <c r="A562" s="22"/>
      <c r="B562" s="22"/>
      <c r="C562" s="22"/>
      <c r="D562" s="22"/>
      <c r="E562" s="22"/>
      <c r="F562" s="38"/>
      <c r="G562" s="22"/>
      <c r="H562" s="22"/>
      <c r="I562" s="22"/>
      <c r="J562" s="22"/>
      <c r="K562" s="22"/>
      <c r="L562" s="22"/>
      <c r="M562" s="22"/>
      <c r="N562" s="24"/>
      <c r="O562" s="22"/>
      <c r="P562" s="22"/>
      <c r="Q562" s="22"/>
      <c r="R562" s="22"/>
      <c r="S562" s="22"/>
      <c r="T562" s="22"/>
      <c r="U562" s="22"/>
      <c r="V562" s="22"/>
      <c r="W562" s="22"/>
      <c r="X562" s="22"/>
      <c r="Y562" s="22"/>
      <c r="Z562" s="22"/>
      <c r="AA562" s="22"/>
      <c r="AB562" s="22"/>
      <c r="AC562" s="22"/>
      <c r="AD562" s="22"/>
    </row>
    <row r="563" spans="1:30" ht="13.8">
      <c r="A563" s="22"/>
      <c r="B563" s="22"/>
      <c r="C563" s="22"/>
      <c r="D563" s="22"/>
      <c r="E563" s="22"/>
      <c r="F563" s="38"/>
      <c r="G563" s="22"/>
      <c r="H563" s="22"/>
      <c r="I563" s="22"/>
      <c r="J563" s="22"/>
      <c r="K563" s="22"/>
      <c r="L563" s="22"/>
      <c r="M563" s="22"/>
      <c r="N563" s="24"/>
      <c r="O563" s="22"/>
      <c r="P563" s="22"/>
      <c r="Q563" s="22"/>
      <c r="R563" s="22"/>
      <c r="S563" s="22"/>
      <c r="T563" s="22"/>
      <c r="U563" s="22"/>
      <c r="V563" s="22"/>
      <c r="W563" s="22"/>
      <c r="X563" s="22"/>
      <c r="Y563" s="22"/>
      <c r="Z563" s="22"/>
      <c r="AA563" s="22"/>
      <c r="AB563" s="22"/>
      <c r="AC563" s="22"/>
      <c r="AD563" s="22"/>
    </row>
    <row r="564" spans="1:30" ht="13.8">
      <c r="A564" s="22"/>
      <c r="B564" s="22"/>
      <c r="C564" s="22"/>
      <c r="D564" s="22"/>
      <c r="E564" s="22"/>
      <c r="F564" s="38"/>
      <c r="G564" s="22"/>
      <c r="H564" s="22"/>
      <c r="I564" s="22"/>
      <c r="J564" s="22"/>
      <c r="K564" s="22"/>
      <c r="L564" s="22"/>
      <c r="M564" s="22"/>
      <c r="N564" s="24"/>
      <c r="O564" s="22"/>
      <c r="P564" s="22"/>
      <c r="Q564" s="22"/>
      <c r="R564" s="22"/>
      <c r="S564" s="22"/>
      <c r="T564" s="22"/>
      <c r="U564" s="22"/>
      <c r="V564" s="22"/>
      <c r="W564" s="22"/>
      <c r="X564" s="22"/>
      <c r="Y564" s="22"/>
      <c r="Z564" s="22"/>
      <c r="AA564" s="22"/>
      <c r="AB564" s="22"/>
      <c r="AC564" s="22"/>
      <c r="AD564" s="22"/>
    </row>
    <row r="565" spans="1:30" ht="13.8">
      <c r="A565" s="22"/>
      <c r="B565" s="22"/>
      <c r="C565" s="22"/>
      <c r="D565" s="22"/>
      <c r="E565" s="22"/>
      <c r="F565" s="38"/>
      <c r="G565" s="22"/>
      <c r="H565" s="22"/>
      <c r="I565" s="22"/>
      <c r="J565" s="22"/>
      <c r="K565" s="22"/>
      <c r="L565" s="22"/>
      <c r="M565" s="22"/>
      <c r="N565" s="24"/>
      <c r="O565" s="22"/>
      <c r="P565" s="22"/>
      <c r="Q565" s="22"/>
      <c r="R565" s="22"/>
      <c r="S565" s="22"/>
      <c r="T565" s="22"/>
      <c r="U565" s="22"/>
      <c r="V565" s="22"/>
      <c r="W565" s="22"/>
      <c r="X565" s="22"/>
      <c r="Y565" s="22"/>
      <c r="Z565" s="22"/>
      <c r="AA565" s="22"/>
      <c r="AB565" s="22"/>
      <c r="AC565" s="22"/>
      <c r="AD565" s="22"/>
    </row>
    <row r="566" spans="1:30" ht="13.8">
      <c r="A566" s="22"/>
      <c r="B566" s="22"/>
      <c r="C566" s="22"/>
      <c r="D566" s="22"/>
      <c r="E566" s="22"/>
      <c r="F566" s="38"/>
      <c r="G566" s="22"/>
      <c r="H566" s="22"/>
      <c r="I566" s="22"/>
      <c r="J566" s="22"/>
      <c r="K566" s="22"/>
      <c r="L566" s="22"/>
      <c r="M566" s="22"/>
      <c r="N566" s="24"/>
      <c r="O566" s="22"/>
      <c r="P566" s="22"/>
      <c r="Q566" s="22"/>
      <c r="R566" s="22"/>
      <c r="S566" s="22"/>
      <c r="T566" s="22"/>
      <c r="U566" s="22"/>
      <c r="V566" s="22"/>
      <c r="W566" s="22"/>
      <c r="X566" s="22"/>
      <c r="Y566" s="22"/>
      <c r="Z566" s="22"/>
      <c r="AA566" s="22"/>
      <c r="AB566" s="22"/>
      <c r="AC566" s="22"/>
      <c r="AD566" s="22"/>
    </row>
    <row r="567" spans="1:30" ht="13.8">
      <c r="A567" s="22"/>
      <c r="B567" s="22"/>
      <c r="C567" s="22"/>
      <c r="D567" s="22"/>
      <c r="E567" s="22"/>
      <c r="F567" s="38"/>
      <c r="G567" s="22"/>
      <c r="H567" s="22"/>
      <c r="I567" s="22"/>
      <c r="J567" s="22"/>
      <c r="K567" s="22"/>
      <c r="L567" s="22"/>
      <c r="M567" s="22"/>
      <c r="N567" s="24"/>
      <c r="O567" s="22"/>
      <c r="P567" s="22"/>
      <c r="Q567" s="22"/>
      <c r="R567" s="22"/>
      <c r="S567" s="22"/>
      <c r="T567" s="22"/>
      <c r="U567" s="22"/>
      <c r="V567" s="22"/>
      <c r="W567" s="22"/>
      <c r="X567" s="22"/>
      <c r="Y567" s="22"/>
      <c r="Z567" s="22"/>
      <c r="AA567" s="22"/>
      <c r="AB567" s="22"/>
      <c r="AC567" s="22"/>
      <c r="AD567" s="22"/>
    </row>
    <row r="568" spans="1:30" ht="13.8">
      <c r="A568" s="22"/>
      <c r="B568" s="22"/>
      <c r="C568" s="22"/>
      <c r="D568" s="22"/>
      <c r="E568" s="22"/>
      <c r="F568" s="38"/>
      <c r="G568" s="22"/>
      <c r="H568" s="22"/>
      <c r="I568" s="22"/>
      <c r="J568" s="22"/>
      <c r="K568" s="22"/>
      <c r="L568" s="22"/>
      <c r="M568" s="22"/>
      <c r="N568" s="24"/>
      <c r="O568" s="22"/>
      <c r="P568" s="22"/>
      <c r="Q568" s="22"/>
      <c r="R568" s="22"/>
      <c r="S568" s="22"/>
      <c r="T568" s="22"/>
      <c r="U568" s="22"/>
      <c r="V568" s="22"/>
      <c r="W568" s="22"/>
      <c r="X568" s="22"/>
      <c r="Y568" s="22"/>
      <c r="Z568" s="22"/>
      <c r="AA568" s="22"/>
      <c r="AB568" s="22"/>
      <c r="AC568" s="22"/>
      <c r="AD568" s="22"/>
    </row>
    <row r="569" spans="1:30" ht="13.8">
      <c r="A569" s="22"/>
      <c r="B569" s="22"/>
      <c r="C569" s="22"/>
      <c r="D569" s="22"/>
      <c r="E569" s="22"/>
      <c r="F569" s="38"/>
      <c r="G569" s="22"/>
      <c r="H569" s="22"/>
      <c r="I569" s="22"/>
      <c r="J569" s="22"/>
      <c r="K569" s="22"/>
      <c r="L569" s="22"/>
      <c r="M569" s="22"/>
      <c r="N569" s="24"/>
      <c r="O569" s="22"/>
      <c r="P569" s="22"/>
      <c r="Q569" s="22"/>
      <c r="R569" s="22"/>
      <c r="S569" s="22"/>
      <c r="T569" s="22"/>
      <c r="U569" s="22"/>
      <c r="V569" s="22"/>
      <c r="W569" s="22"/>
      <c r="X569" s="22"/>
      <c r="Y569" s="22"/>
      <c r="Z569" s="22"/>
      <c r="AA569" s="22"/>
      <c r="AB569" s="22"/>
      <c r="AC569" s="22"/>
      <c r="AD569" s="22"/>
    </row>
    <row r="570" spans="1:30" ht="13.8">
      <c r="A570" s="22"/>
      <c r="B570" s="22"/>
      <c r="C570" s="22"/>
      <c r="D570" s="22"/>
      <c r="E570" s="22"/>
      <c r="F570" s="38"/>
      <c r="G570" s="22"/>
      <c r="H570" s="22"/>
      <c r="I570" s="22"/>
      <c r="J570" s="22"/>
      <c r="K570" s="22"/>
      <c r="L570" s="22"/>
      <c r="M570" s="22"/>
      <c r="N570" s="24"/>
      <c r="O570" s="22"/>
      <c r="P570" s="22"/>
      <c r="Q570" s="22"/>
      <c r="R570" s="22"/>
      <c r="S570" s="22"/>
      <c r="T570" s="22"/>
      <c r="U570" s="22"/>
      <c r="V570" s="22"/>
      <c r="W570" s="22"/>
      <c r="X570" s="22"/>
      <c r="Y570" s="22"/>
      <c r="Z570" s="22"/>
      <c r="AA570" s="22"/>
      <c r="AB570" s="22"/>
      <c r="AC570" s="22"/>
      <c r="AD570" s="22"/>
    </row>
    <row r="571" spans="1:30" ht="13.8">
      <c r="A571" s="22"/>
      <c r="B571" s="22"/>
      <c r="C571" s="22"/>
      <c r="D571" s="22"/>
      <c r="E571" s="22"/>
      <c r="F571" s="38"/>
      <c r="G571" s="22"/>
      <c r="H571" s="22"/>
      <c r="I571" s="22"/>
      <c r="J571" s="22"/>
      <c r="K571" s="22"/>
      <c r="L571" s="22"/>
      <c r="M571" s="22"/>
      <c r="N571" s="24"/>
      <c r="O571" s="22"/>
      <c r="P571" s="22"/>
      <c r="Q571" s="22"/>
      <c r="R571" s="22"/>
      <c r="S571" s="22"/>
      <c r="T571" s="22"/>
      <c r="U571" s="22"/>
      <c r="V571" s="22"/>
      <c r="W571" s="22"/>
      <c r="X571" s="22"/>
      <c r="Y571" s="22"/>
      <c r="Z571" s="22"/>
      <c r="AA571" s="22"/>
      <c r="AB571" s="22"/>
      <c r="AC571" s="22"/>
      <c r="AD571" s="22"/>
    </row>
    <row r="572" spans="1:30" ht="13.8">
      <c r="A572" s="22"/>
      <c r="B572" s="22"/>
      <c r="C572" s="22"/>
      <c r="D572" s="22"/>
      <c r="E572" s="22"/>
      <c r="F572" s="38"/>
      <c r="G572" s="22"/>
      <c r="H572" s="22"/>
      <c r="I572" s="22"/>
      <c r="J572" s="22"/>
      <c r="K572" s="22"/>
      <c r="L572" s="22"/>
      <c r="M572" s="22"/>
      <c r="N572" s="24"/>
      <c r="O572" s="22"/>
      <c r="P572" s="22"/>
      <c r="Q572" s="22"/>
      <c r="R572" s="22"/>
      <c r="S572" s="22"/>
      <c r="T572" s="22"/>
      <c r="U572" s="22"/>
      <c r="V572" s="22"/>
      <c r="W572" s="22"/>
      <c r="X572" s="22"/>
      <c r="Y572" s="22"/>
      <c r="Z572" s="22"/>
      <c r="AA572" s="22"/>
      <c r="AB572" s="22"/>
      <c r="AC572" s="22"/>
      <c r="AD572" s="22"/>
    </row>
    <row r="573" spans="1:30" ht="13.8">
      <c r="A573" s="22"/>
      <c r="B573" s="22"/>
      <c r="C573" s="22"/>
      <c r="D573" s="22"/>
      <c r="E573" s="22"/>
      <c r="F573" s="38"/>
      <c r="G573" s="22"/>
      <c r="H573" s="22"/>
      <c r="I573" s="22"/>
      <c r="J573" s="22"/>
      <c r="K573" s="22"/>
      <c r="L573" s="22"/>
      <c r="M573" s="22"/>
      <c r="N573" s="24"/>
      <c r="O573" s="22"/>
      <c r="P573" s="22"/>
      <c r="Q573" s="22"/>
      <c r="R573" s="22"/>
      <c r="S573" s="22"/>
      <c r="T573" s="22"/>
      <c r="U573" s="22"/>
      <c r="V573" s="22"/>
      <c r="W573" s="22"/>
      <c r="X573" s="22"/>
      <c r="Y573" s="22"/>
      <c r="Z573" s="22"/>
      <c r="AA573" s="22"/>
      <c r="AB573" s="22"/>
      <c r="AC573" s="22"/>
      <c r="AD573" s="22"/>
    </row>
    <row r="574" spans="1:30" ht="13.8">
      <c r="A574" s="22"/>
      <c r="B574" s="22"/>
      <c r="C574" s="22"/>
      <c r="D574" s="22"/>
      <c r="E574" s="22"/>
      <c r="F574" s="38"/>
      <c r="G574" s="22"/>
      <c r="H574" s="22"/>
      <c r="I574" s="22"/>
      <c r="J574" s="22"/>
      <c r="K574" s="22"/>
      <c r="L574" s="22"/>
      <c r="M574" s="22"/>
      <c r="N574" s="24"/>
      <c r="O574" s="22"/>
      <c r="P574" s="22"/>
      <c r="Q574" s="22"/>
      <c r="R574" s="22"/>
      <c r="S574" s="22"/>
      <c r="T574" s="22"/>
      <c r="U574" s="22"/>
      <c r="V574" s="22"/>
      <c r="W574" s="22"/>
      <c r="X574" s="22"/>
      <c r="Y574" s="22"/>
      <c r="Z574" s="22"/>
      <c r="AA574" s="22"/>
      <c r="AB574" s="22"/>
      <c r="AC574" s="22"/>
      <c r="AD574" s="22"/>
    </row>
    <row r="575" spans="1:30" ht="13.8">
      <c r="A575" s="22"/>
      <c r="B575" s="22"/>
      <c r="C575" s="22"/>
      <c r="D575" s="22"/>
      <c r="E575" s="22"/>
      <c r="F575" s="38"/>
      <c r="G575" s="22"/>
      <c r="H575" s="22"/>
      <c r="I575" s="22"/>
      <c r="J575" s="22"/>
      <c r="K575" s="22"/>
      <c r="L575" s="22"/>
      <c r="M575" s="22"/>
      <c r="N575" s="24"/>
      <c r="O575" s="22"/>
      <c r="P575" s="22"/>
      <c r="Q575" s="22"/>
      <c r="R575" s="22"/>
      <c r="S575" s="22"/>
      <c r="T575" s="22"/>
      <c r="U575" s="22"/>
      <c r="V575" s="22"/>
      <c r="W575" s="22"/>
      <c r="X575" s="22"/>
      <c r="Y575" s="22"/>
      <c r="Z575" s="22"/>
      <c r="AA575" s="22"/>
      <c r="AB575" s="22"/>
      <c r="AC575" s="22"/>
      <c r="AD575" s="22"/>
    </row>
    <row r="576" spans="1:30" ht="13.8">
      <c r="A576" s="22"/>
      <c r="B576" s="22"/>
      <c r="C576" s="22"/>
      <c r="D576" s="22"/>
      <c r="E576" s="22"/>
      <c r="F576" s="38"/>
      <c r="G576" s="22"/>
      <c r="H576" s="22"/>
      <c r="I576" s="22"/>
      <c r="J576" s="22"/>
      <c r="K576" s="22"/>
      <c r="L576" s="22"/>
      <c r="M576" s="22"/>
      <c r="N576" s="24"/>
      <c r="O576" s="22"/>
      <c r="P576" s="22"/>
      <c r="Q576" s="22"/>
      <c r="R576" s="22"/>
      <c r="S576" s="22"/>
      <c r="T576" s="22"/>
      <c r="U576" s="22"/>
      <c r="V576" s="22"/>
      <c r="W576" s="22"/>
      <c r="X576" s="22"/>
      <c r="Y576" s="22"/>
      <c r="Z576" s="22"/>
      <c r="AA576" s="22"/>
      <c r="AB576" s="22"/>
      <c r="AC576" s="22"/>
      <c r="AD576" s="22"/>
    </row>
    <row r="577" spans="1:30" ht="13.8">
      <c r="A577" s="22"/>
      <c r="B577" s="22"/>
      <c r="C577" s="22"/>
      <c r="D577" s="22"/>
      <c r="E577" s="22"/>
      <c r="F577" s="38"/>
      <c r="G577" s="22"/>
      <c r="H577" s="22"/>
      <c r="I577" s="22"/>
      <c r="J577" s="22"/>
      <c r="K577" s="22"/>
      <c r="L577" s="22"/>
      <c r="M577" s="22"/>
      <c r="N577" s="24"/>
      <c r="O577" s="22"/>
      <c r="P577" s="22"/>
      <c r="Q577" s="22"/>
      <c r="R577" s="22"/>
      <c r="S577" s="22"/>
      <c r="T577" s="22"/>
      <c r="U577" s="22"/>
      <c r="V577" s="22"/>
      <c r="W577" s="22"/>
      <c r="X577" s="22"/>
      <c r="Y577" s="22"/>
      <c r="Z577" s="22"/>
      <c r="AA577" s="22"/>
      <c r="AB577" s="22"/>
      <c r="AC577" s="22"/>
      <c r="AD577" s="22"/>
    </row>
    <row r="578" spans="1:30" ht="13.8">
      <c r="A578" s="22"/>
      <c r="B578" s="22"/>
      <c r="C578" s="22"/>
      <c r="D578" s="22"/>
      <c r="E578" s="22"/>
      <c r="F578" s="38"/>
      <c r="G578" s="22"/>
      <c r="H578" s="22"/>
      <c r="I578" s="22"/>
      <c r="J578" s="22"/>
      <c r="K578" s="22"/>
      <c r="L578" s="22"/>
      <c r="M578" s="22"/>
      <c r="N578" s="24"/>
      <c r="O578" s="22"/>
      <c r="P578" s="22"/>
      <c r="Q578" s="22"/>
      <c r="R578" s="22"/>
      <c r="S578" s="22"/>
      <c r="T578" s="22"/>
      <c r="U578" s="22"/>
      <c r="V578" s="22"/>
      <c r="W578" s="22"/>
      <c r="X578" s="22"/>
      <c r="Y578" s="22"/>
      <c r="Z578" s="22"/>
      <c r="AA578" s="22"/>
      <c r="AB578" s="22"/>
      <c r="AC578" s="22"/>
      <c r="AD578" s="22"/>
    </row>
    <row r="579" spans="1:30" ht="13.8">
      <c r="A579" s="22"/>
      <c r="B579" s="22"/>
      <c r="C579" s="22"/>
      <c r="D579" s="22"/>
      <c r="E579" s="22"/>
      <c r="F579" s="38"/>
      <c r="G579" s="22"/>
      <c r="H579" s="22"/>
      <c r="I579" s="22"/>
      <c r="J579" s="22"/>
      <c r="K579" s="22"/>
      <c r="L579" s="22"/>
      <c r="M579" s="22"/>
      <c r="N579" s="24"/>
      <c r="O579" s="22"/>
      <c r="P579" s="22"/>
      <c r="Q579" s="22"/>
      <c r="R579" s="22"/>
      <c r="S579" s="22"/>
      <c r="T579" s="22"/>
      <c r="U579" s="22"/>
      <c r="V579" s="22"/>
      <c r="W579" s="22"/>
      <c r="X579" s="22"/>
      <c r="Y579" s="22"/>
      <c r="Z579" s="22"/>
      <c r="AA579" s="22"/>
      <c r="AB579" s="22"/>
      <c r="AC579" s="22"/>
      <c r="AD579" s="22"/>
    </row>
    <row r="580" spans="1:30" ht="13.8">
      <c r="A580" s="22"/>
      <c r="B580" s="22"/>
      <c r="C580" s="22"/>
      <c r="D580" s="22"/>
      <c r="E580" s="22"/>
      <c r="F580" s="38"/>
      <c r="G580" s="22"/>
      <c r="H580" s="22"/>
      <c r="I580" s="22"/>
      <c r="J580" s="22"/>
      <c r="K580" s="22"/>
      <c r="L580" s="22"/>
      <c r="M580" s="22"/>
      <c r="N580" s="24"/>
      <c r="O580" s="22"/>
      <c r="P580" s="22"/>
      <c r="Q580" s="22"/>
      <c r="R580" s="22"/>
      <c r="S580" s="22"/>
      <c r="T580" s="22"/>
      <c r="U580" s="22"/>
      <c r="V580" s="22"/>
      <c r="W580" s="22"/>
      <c r="X580" s="22"/>
      <c r="Y580" s="22"/>
      <c r="Z580" s="22"/>
      <c r="AA580" s="22"/>
      <c r="AB580" s="22"/>
      <c r="AC580" s="22"/>
      <c r="AD580" s="22"/>
    </row>
    <row r="581" spans="1:30" ht="13.8">
      <c r="A581" s="22"/>
      <c r="B581" s="22"/>
      <c r="C581" s="22"/>
      <c r="D581" s="22"/>
      <c r="E581" s="22"/>
      <c r="F581" s="38"/>
      <c r="G581" s="22"/>
      <c r="H581" s="22"/>
      <c r="I581" s="22"/>
      <c r="J581" s="22"/>
      <c r="K581" s="22"/>
      <c r="L581" s="22"/>
      <c r="M581" s="22"/>
      <c r="N581" s="24"/>
      <c r="O581" s="22"/>
      <c r="P581" s="22"/>
      <c r="Q581" s="22"/>
      <c r="R581" s="22"/>
      <c r="S581" s="22"/>
      <c r="T581" s="22"/>
      <c r="U581" s="22"/>
      <c r="V581" s="22"/>
      <c r="W581" s="22"/>
      <c r="X581" s="22"/>
      <c r="Y581" s="22"/>
      <c r="Z581" s="22"/>
      <c r="AA581" s="22"/>
      <c r="AB581" s="22"/>
      <c r="AC581" s="22"/>
      <c r="AD581" s="22"/>
    </row>
    <row r="582" spans="1:30" ht="13.8">
      <c r="A582" s="22"/>
      <c r="B582" s="22"/>
      <c r="C582" s="22"/>
      <c r="D582" s="22"/>
      <c r="E582" s="22"/>
      <c r="F582" s="38"/>
      <c r="G582" s="22"/>
      <c r="H582" s="22"/>
      <c r="I582" s="22"/>
      <c r="J582" s="22"/>
      <c r="K582" s="22"/>
      <c r="L582" s="22"/>
      <c r="M582" s="22"/>
      <c r="N582" s="24"/>
      <c r="O582" s="22"/>
      <c r="P582" s="22"/>
      <c r="Q582" s="22"/>
      <c r="R582" s="22"/>
      <c r="S582" s="22"/>
      <c r="T582" s="22"/>
      <c r="U582" s="22"/>
      <c r="V582" s="22"/>
      <c r="W582" s="22"/>
      <c r="X582" s="22"/>
      <c r="Y582" s="22"/>
      <c r="Z582" s="22"/>
      <c r="AA582" s="22"/>
      <c r="AB582" s="22"/>
      <c r="AC582" s="22"/>
      <c r="AD582" s="22"/>
    </row>
    <row r="583" spans="1:30" ht="13.8">
      <c r="A583" s="22"/>
      <c r="B583" s="22"/>
      <c r="C583" s="22"/>
      <c r="D583" s="22"/>
      <c r="E583" s="22"/>
      <c r="F583" s="38"/>
      <c r="G583" s="22"/>
      <c r="H583" s="22"/>
      <c r="I583" s="22"/>
      <c r="J583" s="22"/>
      <c r="K583" s="22"/>
      <c r="L583" s="22"/>
      <c r="M583" s="22"/>
      <c r="N583" s="24"/>
      <c r="O583" s="22"/>
      <c r="P583" s="22"/>
      <c r="Q583" s="22"/>
      <c r="R583" s="22"/>
      <c r="S583" s="22"/>
      <c r="T583" s="22"/>
      <c r="U583" s="22"/>
      <c r="V583" s="22"/>
      <c r="W583" s="22"/>
      <c r="X583" s="22"/>
      <c r="Y583" s="22"/>
      <c r="Z583" s="22"/>
      <c r="AA583" s="22"/>
      <c r="AB583" s="22"/>
      <c r="AC583" s="22"/>
      <c r="AD583" s="22"/>
    </row>
    <row r="584" spans="1:30" ht="13.8">
      <c r="A584" s="22"/>
      <c r="B584" s="22"/>
      <c r="C584" s="22"/>
      <c r="D584" s="22"/>
      <c r="E584" s="22"/>
      <c r="F584" s="38"/>
      <c r="G584" s="22"/>
      <c r="H584" s="22"/>
      <c r="I584" s="22"/>
      <c r="J584" s="22"/>
      <c r="K584" s="22"/>
      <c r="L584" s="22"/>
      <c r="M584" s="22"/>
      <c r="N584" s="24"/>
      <c r="O584" s="22"/>
      <c r="P584" s="22"/>
      <c r="Q584" s="22"/>
      <c r="R584" s="22"/>
      <c r="S584" s="22"/>
      <c r="T584" s="22"/>
      <c r="U584" s="22"/>
      <c r="V584" s="22"/>
      <c r="W584" s="22"/>
      <c r="X584" s="22"/>
      <c r="Y584" s="22"/>
      <c r="Z584" s="22"/>
      <c r="AA584" s="22"/>
      <c r="AB584" s="22"/>
      <c r="AC584" s="22"/>
      <c r="AD584" s="22"/>
    </row>
    <row r="585" spans="1:30" ht="13.8">
      <c r="A585" s="22"/>
      <c r="B585" s="22"/>
      <c r="C585" s="22"/>
      <c r="D585" s="22"/>
      <c r="E585" s="22"/>
      <c r="F585" s="38"/>
      <c r="G585" s="22"/>
      <c r="H585" s="22"/>
      <c r="I585" s="22"/>
      <c r="J585" s="22"/>
      <c r="K585" s="22"/>
      <c r="L585" s="22"/>
      <c r="M585" s="22"/>
      <c r="N585" s="24"/>
      <c r="O585" s="22"/>
      <c r="P585" s="22"/>
      <c r="Q585" s="22"/>
      <c r="R585" s="22"/>
      <c r="S585" s="22"/>
      <c r="T585" s="22"/>
      <c r="U585" s="22"/>
      <c r="V585" s="22"/>
      <c r="W585" s="22"/>
      <c r="X585" s="22"/>
      <c r="Y585" s="22"/>
      <c r="Z585" s="22"/>
      <c r="AA585" s="22"/>
      <c r="AB585" s="22"/>
      <c r="AC585" s="22"/>
      <c r="AD585" s="22"/>
    </row>
    <row r="586" spans="1:30" ht="13.8">
      <c r="A586" s="22"/>
      <c r="B586" s="22"/>
      <c r="C586" s="22"/>
      <c r="D586" s="22"/>
      <c r="E586" s="22"/>
      <c r="F586" s="38"/>
      <c r="G586" s="22"/>
      <c r="H586" s="22"/>
      <c r="I586" s="22"/>
      <c r="J586" s="22"/>
      <c r="K586" s="22"/>
      <c r="L586" s="22"/>
      <c r="M586" s="22"/>
      <c r="N586" s="24"/>
      <c r="O586" s="22"/>
      <c r="P586" s="22"/>
      <c r="Q586" s="22"/>
      <c r="R586" s="22"/>
      <c r="S586" s="22"/>
      <c r="T586" s="22"/>
      <c r="U586" s="22"/>
      <c r="V586" s="22"/>
      <c r="W586" s="22"/>
      <c r="X586" s="22"/>
      <c r="Y586" s="22"/>
      <c r="Z586" s="22"/>
      <c r="AA586" s="22"/>
      <c r="AB586" s="22"/>
      <c r="AC586" s="22"/>
      <c r="AD586" s="22"/>
    </row>
    <row r="587" spans="1:30" ht="13.8">
      <c r="A587" s="22"/>
      <c r="B587" s="22"/>
      <c r="C587" s="22"/>
      <c r="D587" s="22"/>
      <c r="E587" s="22"/>
      <c r="F587" s="38"/>
      <c r="G587" s="22"/>
      <c r="H587" s="22"/>
      <c r="I587" s="22"/>
      <c r="J587" s="22"/>
      <c r="K587" s="22"/>
      <c r="L587" s="22"/>
      <c r="M587" s="22"/>
      <c r="N587" s="24"/>
      <c r="O587" s="22"/>
      <c r="P587" s="22"/>
      <c r="Q587" s="22"/>
      <c r="R587" s="22"/>
      <c r="S587" s="22"/>
      <c r="T587" s="22"/>
      <c r="U587" s="22"/>
      <c r="V587" s="22"/>
      <c r="W587" s="22"/>
      <c r="X587" s="22"/>
      <c r="Y587" s="22"/>
      <c r="Z587" s="22"/>
      <c r="AA587" s="22"/>
      <c r="AB587" s="22"/>
      <c r="AC587" s="22"/>
      <c r="AD587" s="22"/>
    </row>
    <row r="588" spans="1:30" ht="13.8">
      <c r="A588" s="22"/>
      <c r="B588" s="22"/>
      <c r="C588" s="22"/>
      <c r="D588" s="22"/>
      <c r="E588" s="22"/>
      <c r="F588" s="38"/>
      <c r="G588" s="22"/>
      <c r="H588" s="22"/>
      <c r="I588" s="22"/>
      <c r="J588" s="22"/>
      <c r="K588" s="22"/>
      <c r="L588" s="22"/>
      <c r="M588" s="22"/>
      <c r="N588" s="24"/>
      <c r="O588" s="22"/>
      <c r="P588" s="22"/>
      <c r="Q588" s="22"/>
      <c r="R588" s="22"/>
      <c r="S588" s="22"/>
      <c r="T588" s="22"/>
      <c r="U588" s="22"/>
      <c r="V588" s="22"/>
      <c r="W588" s="22"/>
      <c r="X588" s="22"/>
      <c r="Y588" s="22"/>
      <c r="Z588" s="22"/>
      <c r="AA588" s="22"/>
      <c r="AB588" s="22"/>
      <c r="AC588" s="22"/>
      <c r="AD588" s="22"/>
    </row>
    <row r="589" spans="1:30" ht="13.8">
      <c r="A589" s="22"/>
      <c r="B589" s="22"/>
      <c r="C589" s="22"/>
      <c r="D589" s="22"/>
      <c r="E589" s="22"/>
      <c r="F589" s="38"/>
      <c r="G589" s="22"/>
      <c r="H589" s="22"/>
      <c r="I589" s="22"/>
      <c r="J589" s="22"/>
      <c r="K589" s="22"/>
      <c r="L589" s="22"/>
      <c r="M589" s="22"/>
      <c r="N589" s="24"/>
      <c r="O589" s="22"/>
      <c r="P589" s="22"/>
      <c r="Q589" s="22"/>
      <c r="R589" s="22"/>
      <c r="S589" s="22"/>
      <c r="T589" s="22"/>
      <c r="U589" s="22"/>
      <c r="V589" s="22"/>
      <c r="W589" s="22"/>
      <c r="X589" s="22"/>
      <c r="Y589" s="22"/>
      <c r="Z589" s="22"/>
      <c r="AA589" s="22"/>
      <c r="AB589" s="22"/>
      <c r="AC589" s="22"/>
      <c r="AD589" s="22"/>
    </row>
    <row r="590" spans="1:30" ht="13.8">
      <c r="A590" s="22"/>
      <c r="B590" s="22"/>
      <c r="C590" s="22"/>
      <c r="D590" s="22"/>
      <c r="E590" s="22"/>
      <c r="F590" s="38"/>
      <c r="G590" s="22"/>
      <c r="H590" s="22"/>
      <c r="I590" s="22"/>
      <c r="J590" s="22"/>
      <c r="K590" s="22"/>
      <c r="L590" s="22"/>
      <c r="M590" s="22"/>
      <c r="N590" s="24"/>
      <c r="O590" s="22"/>
      <c r="P590" s="22"/>
      <c r="Q590" s="22"/>
      <c r="R590" s="22"/>
      <c r="S590" s="22"/>
      <c r="T590" s="22"/>
      <c r="U590" s="22"/>
      <c r="V590" s="22"/>
      <c r="W590" s="22"/>
      <c r="X590" s="22"/>
      <c r="Y590" s="22"/>
      <c r="Z590" s="22"/>
      <c r="AA590" s="22"/>
      <c r="AB590" s="22"/>
      <c r="AC590" s="22"/>
      <c r="AD590" s="22"/>
    </row>
    <row r="591" spans="1:30" ht="13.8">
      <c r="A591" s="22"/>
      <c r="B591" s="22"/>
      <c r="C591" s="22"/>
      <c r="D591" s="22"/>
      <c r="E591" s="22"/>
      <c r="F591" s="38"/>
      <c r="G591" s="22"/>
      <c r="H591" s="22"/>
      <c r="I591" s="22"/>
      <c r="J591" s="22"/>
      <c r="K591" s="22"/>
      <c r="L591" s="22"/>
      <c r="M591" s="22"/>
      <c r="N591" s="24"/>
      <c r="O591" s="22"/>
      <c r="P591" s="22"/>
      <c r="Q591" s="22"/>
      <c r="R591" s="22"/>
      <c r="S591" s="22"/>
      <c r="T591" s="22"/>
      <c r="U591" s="22"/>
      <c r="V591" s="22"/>
      <c r="W591" s="22"/>
      <c r="X591" s="22"/>
      <c r="Y591" s="22"/>
      <c r="Z591" s="22"/>
      <c r="AA591" s="22"/>
      <c r="AB591" s="22"/>
      <c r="AC591" s="22"/>
      <c r="AD591" s="22"/>
    </row>
    <row r="592" spans="1:30" ht="13.8">
      <c r="A592" s="22"/>
      <c r="B592" s="22"/>
      <c r="C592" s="22"/>
      <c r="D592" s="22"/>
      <c r="E592" s="22"/>
      <c r="F592" s="38"/>
      <c r="G592" s="22"/>
      <c r="H592" s="22"/>
      <c r="I592" s="22"/>
      <c r="J592" s="22"/>
      <c r="K592" s="22"/>
      <c r="L592" s="22"/>
      <c r="M592" s="22"/>
      <c r="N592" s="24"/>
      <c r="O592" s="22"/>
      <c r="P592" s="22"/>
      <c r="Q592" s="22"/>
      <c r="R592" s="22"/>
      <c r="S592" s="22"/>
      <c r="T592" s="22"/>
      <c r="U592" s="22"/>
      <c r="V592" s="22"/>
      <c r="W592" s="22"/>
      <c r="X592" s="22"/>
      <c r="Y592" s="22"/>
      <c r="Z592" s="22"/>
      <c r="AA592" s="22"/>
      <c r="AB592" s="22"/>
      <c r="AC592" s="22"/>
      <c r="AD592" s="22"/>
    </row>
    <row r="593" spans="1:30" ht="13.8">
      <c r="A593" s="22"/>
      <c r="B593" s="22"/>
      <c r="C593" s="22"/>
      <c r="D593" s="22"/>
      <c r="E593" s="22"/>
      <c r="F593" s="38"/>
      <c r="G593" s="22"/>
      <c r="H593" s="22"/>
      <c r="I593" s="22"/>
      <c r="J593" s="22"/>
      <c r="K593" s="22"/>
      <c r="L593" s="22"/>
      <c r="M593" s="22"/>
      <c r="N593" s="24"/>
      <c r="O593" s="22"/>
      <c r="P593" s="22"/>
      <c r="Q593" s="22"/>
      <c r="R593" s="22"/>
      <c r="S593" s="22"/>
      <c r="T593" s="22"/>
      <c r="U593" s="22"/>
      <c r="V593" s="22"/>
      <c r="W593" s="22"/>
      <c r="X593" s="22"/>
      <c r="Y593" s="22"/>
      <c r="Z593" s="22"/>
      <c r="AA593" s="22"/>
      <c r="AB593" s="22"/>
      <c r="AC593" s="22"/>
      <c r="AD593" s="22"/>
    </row>
    <row r="594" spans="1:30" ht="13.8">
      <c r="A594" s="22"/>
      <c r="B594" s="22"/>
      <c r="C594" s="22"/>
      <c r="D594" s="22"/>
      <c r="E594" s="22"/>
      <c r="F594" s="38"/>
      <c r="G594" s="22"/>
      <c r="H594" s="22"/>
      <c r="I594" s="22"/>
      <c r="J594" s="22"/>
      <c r="K594" s="22"/>
      <c r="L594" s="22"/>
      <c r="M594" s="22"/>
      <c r="N594" s="24"/>
      <c r="O594" s="22"/>
      <c r="P594" s="22"/>
      <c r="Q594" s="22"/>
      <c r="R594" s="22"/>
      <c r="S594" s="22"/>
      <c r="T594" s="22"/>
      <c r="U594" s="22"/>
      <c r="V594" s="22"/>
      <c r="W594" s="22"/>
      <c r="X594" s="22"/>
      <c r="Y594" s="22"/>
      <c r="Z594" s="22"/>
      <c r="AA594" s="22"/>
      <c r="AB594" s="22"/>
      <c r="AC594" s="22"/>
      <c r="AD594" s="22"/>
    </row>
    <row r="595" spans="1:30" ht="13.8">
      <c r="A595" s="22"/>
      <c r="B595" s="22"/>
      <c r="C595" s="22"/>
      <c r="D595" s="22"/>
      <c r="E595" s="22"/>
      <c r="F595" s="38"/>
      <c r="G595" s="22"/>
      <c r="H595" s="22"/>
      <c r="I595" s="22"/>
      <c r="J595" s="22"/>
      <c r="K595" s="22"/>
      <c r="L595" s="22"/>
      <c r="M595" s="22"/>
      <c r="N595" s="24"/>
      <c r="O595" s="22"/>
      <c r="P595" s="22"/>
      <c r="Q595" s="22"/>
      <c r="R595" s="22"/>
      <c r="S595" s="22"/>
      <c r="T595" s="22"/>
      <c r="U595" s="22"/>
      <c r="V595" s="22"/>
      <c r="W595" s="22"/>
      <c r="X595" s="22"/>
      <c r="Y595" s="22"/>
      <c r="Z595" s="22"/>
      <c r="AA595" s="22"/>
      <c r="AB595" s="22"/>
      <c r="AC595" s="22"/>
      <c r="AD595" s="22"/>
    </row>
    <row r="596" spans="1:30" ht="13.8">
      <c r="A596" s="22"/>
      <c r="B596" s="22"/>
      <c r="C596" s="22"/>
      <c r="D596" s="22"/>
      <c r="E596" s="22"/>
      <c r="F596" s="38"/>
      <c r="G596" s="22"/>
      <c r="H596" s="22"/>
      <c r="I596" s="22"/>
      <c r="J596" s="22"/>
      <c r="K596" s="22"/>
      <c r="L596" s="22"/>
      <c r="M596" s="22"/>
      <c r="N596" s="24"/>
      <c r="O596" s="22"/>
      <c r="P596" s="22"/>
      <c r="Q596" s="22"/>
      <c r="R596" s="22"/>
      <c r="S596" s="22"/>
      <c r="T596" s="22"/>
      <c r="U596" s="22"/>
      <c r="V596" s="22"/>
      <c r="W596" s="22"/>
      <c r="X596" s="22"/>
      <c r="Y596" s="22"/>
      <c r="Z596" s="22"/>
      <c r="AA596" s="22"/>
      <c r="AB596" s="22"/>
      <c r="AC596" s="22"/>
      <c r="AD596" s="22"/>
    </row>
    <row r="597" spans="1:30" ht="13.8">
      <c r="A597" s="22"/>
      <c r="B597" s="22"/>
      <c r="C597" s="22"/>
      <c r="D597" s="22"/>
      <c r="E597" s="22"/>
      <c r="F597" s="38"/>
      <c r="G597" s="22"/>
      <c r="H597" s="22"/>
      <c r="I597" s="22"/>
      <c r="J597" s="22"/>
      <c r="K597" s="22"/>
      <c r="L597" s="22"/>
      <c r="M597" s="22"/>
      <c r="N597" s="24"/>
      <c r="O597" s="22"/>
      <c r="P597" s="22"/>
      <c r="Q597" s="22"/>
      <c r="R597" s="22"/>
      <c r="S597" s="22"/>
      <c r="T597" s="22"/>
      <c r="U597" s="22"/>
      <c r="V597" s="22"/>
      <c r="W597" s="22"/>
      <c r="X597" s="22"/>
      <c r="Y597" s="22"/>
      <c r="Z597" s="22"/>
      <c r="AA597" s="22"/>
      <c r="AB597" s="22"/>
      <c r="AC597" s="22"/>
      <c r="AD597" s="22"/>
    </row>
    <row r="598" spans="1:30" ht="13.8">
      <c r="A598" s="22"/>
      <c r="B598" s="22"/>
      <c r="C598" s="22"/>
      <c r="D598" s="22"/>
      <c r="E598" s="22"/>
      <c r="F598" s="38"/>
      <c r="G598" s="22"/>
      <c r="H598" s="22"/>
      <c r="I598" s="22"/>
      <c r="J598" s="22"/>
      <c r="K598" s="22"/>
      <c r="L598" s="22"/>
      <c r="M598" s="22"/>
      <c r="N598" s="24"/>
      <c r="O598" s="22"/>
      <c r="P598" s="22"/>
      <c r="Q598" s="22"/>
      <c r="R598" s="22"/>
      <c r="S598" s="22"/>
      <c r="T598" s="22"/>
      <c r="U598" s="22"/>
      <c r="V598" s="22"/>
      <c r="W598" s="22"/>
      <c r="X598" s="22"/>
      <c r="Y598" s="22"/>
      <c r="Z598" s="22"/>
      <c r="AA598" s="22"/>
      <c r="AB598" s="22"/>
      <c r="AC598" s="22"/>
      <c r="AD598" s="22"/>
    </row>
    <row r="599" spans="1:30" ht="13.8">
      <c r="A599" s="22"/>
      <c r="B599" s="22"/>
      <c r="C599" s="22"/>
      <c r="D599" s="22"/>
      <c r="E599" s="22"/>
      <c r="F599" s="38"/>
      <c r="G599" s="22"/>
      <c r="H599" s="22"/>
      <c r="I599" s="22"/>
      <c r="J599" s="22"/>
      <c r="K599" s="22"/>
      <c r="L599" s="22"/>
      <c r="M599" s="22"/>
      <c r="N599" s="24"/>
      <c r="O599" s="22"/>
      <c r="P599" s="22"/>
      <c r="Q599" s="22"/>
      <c r="R599" s="22"/>
      <c r="S599" s="22"/>
      <c r="T599" s="22"/>
      <c r="U599" s="22"/>
      <c r="V599" s="22"/>
      <c r="W599" s="22"/>
      <c r="X599" s="22"/>
      <c r="Y599" s="22"/>
      <c r="Z599" s="22"/>
      <c r="AA599" s="22"/>
      <c r="AB599" s="22"/>
      <c r="AC599" s="22"/>
      <c r="AD599" s="22"/>
    </row>
    <row r="600" spans="1:30" ht="13.8">
      <c r="A600" s="22"/>
      <c r="B600" s="22"/>
      <c r="C600" s="22"/>
      <c r="D600" s="22"/>
      <c r="E600" s="22"/>
      <c r="F600" s="38"/>
      <c r="G600" s="22"/>
      <c r="H600" s="22"/>
      <c r="I600" s="22"/>
      <c r="J600" s="22"/>
      <c r="K600" s="22"/>
      <c r="L600" s="22"/>
      <c r="M600" s="22"/>
      <c r="N600" s="24"/>
      <c r="O600" s="22"/>
      <c r="P600" s="22"/>
      <c r="Q600" s="22"/>
      <c r="R600" s="22"/>
      <c r="S600" s="22"/>
      <c r="T600" s="22"/>
      <c r="U600" s="22"/>
      <c r="V600" s="22"/>
      <c r="W600" s="22"/>
      <c r="X600" s="22"/>
      <c r="Y600" s="22"/>
      <c r="Z600" s="22"/>
      <c r="AA600" s="22"/>
      <c r="AB600" s="22"/>
      <c r="AC600" s="22"/>
      <c r="AD600" s="22"/>
    </row>
    <row r="601" spans="1:30" ht="13.8">
      <c r="A601" s="22"/>
      <c r="B601" s="22"/>
      <c r="C601" s="22"/>
      <c r="D601" s="22"/>
      <c r="E601" s="22"/>
      <c r="F601" s="38"/>
      <c r="G601" s="22"/>
      <c r="H601" s="22"/>
      <c r="I601" s="22"/>
      <c r="J601" s="22"/>
      <c r="K601" s="22"/>
      <c r="L601" s="22"/>
      <c r="M601" s="22"/>
      <c r="N601" s="24"/>
      <c r="O601" s="22"/>
      <c r="P601" s="22"/>
      <c r="Q601" s="22"/>
      <c r="R601" s="22"/>
      <c r="S601" s="22"/>
      <c r="T601" s="22"/>
      <c r="U601" s="22"/>
      <c r="V601" s="22"/>
      <c r="W601" s="22"/>
      <c r="X601" s="22"/>
      <c r="Y601" s="22"/>
      <c r="Z601" s="22"/>
      <c r="AA601" s="22"/>
      <c r="AB601" s="22"/>
      <c r="AC601" s="22"/>
      <c r="AD601" s="22"/>
    </row>
    <row r="602" spans="1:30" ht="13.8">
      <c r="A602" s="22"/>
      <c r="B602" s="22"/>
      <c r="C602" s="22"/>
      <c r="D602" s="22"/>
      <c r="E602" s="22"/>
      <c r="F602" s="38"/>
      <c r="G602" s="22"/>
      <c r="H602" s="22"/>
      <c r="I602" s="22"/>
      <c r="J602" s="22"/>
      <c r="K602" s="22"/>
      <c r="L602" s="22"/>
      <c r="M602" s="22"/>
      <c r="N602" s="24"/>
      <c r="O602" s="22"/>
      <c r="P602" s="22"/>
      <c r="Q602" s="22"/>
      <c r="R602" s="22"/>
      <c r="S602" s="22"/>
      <c r="T602" s="22"/>
      <c r="U602" s="22"/>
      <c r="V602" s="22"/>
      <c r="W602" s="22"/>
      <c r="X602" s="22"/>
      <c r="Y602" s="22"/>
      <c r="Z602" s="22"/>
      <c r="AA602" s="22"/>
      <c r="AB602" s="22"/>
      <c r="AC602" s="22"/>
      <c r="AD602" s="22"/>
    </row>
    <row r="603" spans="1:30" ht="13.8">
      <c r="A603" s="22"/>
      <c r="B603" s="22"/>
      <c r="C603" s="22"/>
      <c r="D603" s="22"/>
      <c r="E603" s="22"/>
      <c r="F603" s="38"/>
      <c r="G603" s="22"/>
      <c r="H603" s="22"/>
      <c r="I603" s="22"/>
      <c r="J603" s="22"/>
      <c r="K603" s="22"/>
      <c r="L603" s="22"/>
      <c r="M603" s="22"/>
      <c r="N603" s="24"/>
      <c r="O603" s="22"/>
      <c r="P603" s="22"/>
      <c r="Q603" s="22"/>
      <c r="R603" s="22"/>
      <c r="S603" s="22"/>
      <c r="T603" s="22"/>
      <c r="U603" s="22"/>
      <c r="V603" s="22"/>
      <c r="W603" s="22"/>
      <c r="X603" s="22"/>
      <c r="Y603" s="22"/>
      <c r="Z603" s="22"/>
      <c r="AA603" s="22"/>
      <c r="AB603" s="22"/>
      <c r="AC603" s="22"/>
      <c r="AD603" s="22"/>
    </row>
    <row r="604" spans="1:30" ht="13.8">
      <c r="A604" s="22"/>
      <c r="B604" s="22"/>
      <c r="C604" s="22"/>
      <c r="D604" s="22"/>
      <c r="E604" s="22"/>
      <c r="F604" s="38"/>
      <c r="G604" s="22"/>
      <c r="H604" s="22"/>
      <c r="I604" s="22"/>
      <c r="J604" s="22"/>
      <c r="K604" s="22"/>
      <c r="L604" s="22"/>
      <c r="M604" s="22"/>
      <c r="N604" s="24"/>
      <c r="O604" s="22"/>
      <c r="P604" s="22"/>
      <c r="Q604" s="22"/>
      <c r="R604" s="22"/>
      <c r="S604" s="22"/>
      <c r="T604" s="22"/>
      <c r="U604" s="22"/>
      <c r="V604" s="22"/>
      <c r="W604" s="22"/>
      <c r="X604" s="22"/>
      <c r="Y604" s="22"/>
      <c r="Z604" s="22"/>
      <c r="AA604" s="22"/>
      <c r="AB604" s="22"/>
      <c r="AC604" s="22"/>
      <c r="AD604" s="22"/>
    </row>
    <row r="605" spans="1:30" ht="13.8">
      <c r="A605" s="22"/>
      <c r="B605" s="22"/>
      <c r="C605" s="22"/>
      <c r="D605" s="22"/>
      <c r="E605" s="22"/>
      <c r="F605" s="38"/>
      <c r="G605" s="22"/>
      <c r="H605" s="22"/>
      <c r="I605" s="22"/>
      <c r="J605" s="22"/>
      <c r="K605" s="22"/>
      <c r="L605" s="22"/>
      <c r="M605" s="22"/>
      <c r="N605" s="24"/>
      <c r="O605" s="22"/>
      <c r="P605" s="22"/>
      <c r="Q605" s="22"/>
      <c r="R605" s="22"/>
      <c r="S605" s="22"/>
      <c r="T605" s="22"/>
      <c r="U605" s="22"/>
      <c r="V605" s="22"/>
      <c r="W605" s="22"/>
      <c r="X605" s="22"/>
      <c r="Y605" s="22"/>
      <c r="Z605" s="22"/>
      <c r="AA605" s="22"/>
      <c r="AB605" s="22"/>
      <c r="AC605" s="22"/>
      <c r="AD605" s="22"/>
    </row>
    <row r="606" spans="1:30" ht="13.8">
      <c r="A606" s="22"/>
      <c r="B606" s="22"/>
      <c r="C606" s="22"/>
      <c r="D606" s="22"/>
      <c r="E606" s="22"/>
      <c r="F606" s="38"/>
      <c r="G606" s="22"/>
      <c r="H606" s="22"/>
      <c r="I606" s="22"/>
      <c r="J606" s="22"/>
      <c r="K606" s="22"/>
      <c r="L606" s="22"/>
      <c r="M606" s="22"/>
      <c r="N606" s="24"/>
      <c r="O606" s="22"/>
      <c r="P606" s="22"/>
      <c r="Q606" s="22"/>
      <c r="R606" s="22"/>
      <c r="S606" s="22"/>
      <c r="T606" s="22"/>
      <c r="U606" s="22"/>
      <c r="V606" s="22"/>
      <c r="W606" s="22"/>
      <c r="X606" s="22"/>
      <c r="Y606" s="22"/>
      <c r="Z606" s="22"/>
      <c r="AA606" s="22"/>
      <c r="AB606" s="22"/>
      <c r="AC606" s="22"/>
      <c r="AD606" s="22"/>
    </row>
    <row r="607" spans="1:30" ht="13.8">
      <c r="A607" s="22"/>
      <c r="B607" s="22"/>
      <c r="C607" s="22"/>
      <c r="D607" s="22"/>
      <c r="E607" s="22"/>
      <c r="F607" s="38"/>
      <c r="G607" s="22"/>
      <c r="H607" s="22"/>
      <c r="I607" s="22"/>
      <c r="J607" s="22"/>
      <c r="K607" s="22"/>
      <c r="L607" s="22"/>
      <c r="M607" s="22"/>
      <c r="N607" s="24"/>
      <c r="O607" s="22"/>
      <c r="P607" s="22"/>
      <c r="Q607" s="22"/>
      <c r="R607" s="22"/>
      <c r="S607" s="22"/>
      <c r="T607" s="22"/>
      <c r="U607" s="22"/>
      <c r="V607" s="22"/>
      <c r="W607" s="22"/>
      <c r="X607" s="22"/>
      <c r="Y607" s="22"/>
      <c r="Z607" s="22"/>
      <c r="AA607" s="22"/>
      <c r="AB607" s="22"/>
      <c r="AC607" s="22"/>
      <c r="AD607" s="22"/>
    </row>
    <row r="608" spans="1:30" ht="13.8">
      <c r="A608" s="22"/>
      <c r="B608" s="22"/>
      <c r="C608" s="22"/>
      <c r="D608" s="22"/>
      <c r="E608" s="22"/>
      <c r="F608" s="38"/>
      <c r="G608" s="22"/>
      <c r="H608" s="22"/>
      <c r="I608" s="22"/>
      <c r="J608" s="22"/>
      <c r="K608" s="22"/>
      <c r="L608" s="22"/>
      <c r="M608" s="22"/>
      <c r="N608" s="24"/>
      <c r="O608" s="22"/>
      <c r="P608" s="22"/>
      <c r="Q608" s="22"/>
      <c r="R608" s="22"/>
      <c r="S608" s="22"/>
      <c r="T608" s="22"/>
      <c r="U608" s="22"/>
      <c r="V608" s="22"/>
      <c r="W608" s="22"/>
      <c r="X608" s="22"/>
      <c r="Y608" s="22"/>
      <c r="Z608" s="22"/>
      <c r="AA608" s="22"/>
      <c r="AB608" s="22"/>
      <c r="AC608" s="22"/>
      <c r="AD608" s="22"/>
    </row>
    <row r="609" spans="1:30" ht="13.8">
      <c r="A609" s="22"/>
      <c r="B609" s="22"/>
      <c r="C609" s="22"/>
      <c r="D609" s="22"/>
      <c r="E609" s="22"/>
      <c r="F609" s="38"/>
      <c r="G609" s="22"/>
      <c r="H609" s="22"/>
      <c r="I609" s="22"/>
      <c r="J609" s="22"/>
      <c r="K609" s="22"/>
      <c r="L609" s="22"/>
      <c r="M609" s="22"/>
      <c r="N609" s="24"/>
      <c r="O609" s="22"/>
      <c r="P609" s="22"/>
      <c r="Q609" s="22"/>
      <c r="R609" s="22"/>
      <c r="S609" s="22"/>
      <c r="T609" s="22"/>
      <c r="U609" s="22"/>
      <c r="V609" s="22"/>
      <c r="W609" s="22"/>
      <c r="X609" s="22"/>
      <c r="Y609" s="22"/>
      <c r="Z609" s="22"/>
      <c r="AA609" s="22"/>
      <c r="AB609" s="22"/>
      <c r="AC609" s="22"/>
      <c r="AD609" s="22"/>
    </row>
    <row r="610" spans="1:30" ht="13.8">
      <c r="A610" s="22"/>
      <c r="B610" s="22"/>
      <c r="C610" s="22"/>
      <c r="D610" s="22"/>
      <c r="E610" s="22"/>
      <c r="F610" s="38"/>
      <c r="G610" s="22"/>
      <c r="H610" s="22"/>
      <c r="I610" s="22"/>
      <c r="J610" s="22"/>
      <c r="K610" s="22"/>
      <c r="L610" s="22"/>
      <c r="M610" s="22"/>
      <c r="N610" s="24"/>
      <c r="O610" s="22"/>
      <c r="P610" s="22"/>
      <c r="Q610" s="22"/>
      <c r="R610" s="22"/>
      <c r="S610" s="22"/>
      <c r="T610" s="22"/>
      <c r="U610" s="22"/>
      <c r="V610" s="22"/>
      <c r="W610" s="22"/>
      <c r="X610" s="22"/>
      <c r="Y610" s="22"/>
      <c r="Z610" s="22"/>
      <c r="AA610" s="22"/>
      <c r="AB610" s="22"/>
      <c r="AC610" s="22"/>
      <c r="AD610" s="22"/>
    </row>
    <row r="611" spans="1:30" ht="13.8">
      <c r="A611" s="22"/>
      <c r="B611" s="22"/>
      <c r="C611" s="22"/>
      <c r="D611" s="22"/>
      <c r="E611" s="22"/>
      <c r="F611" s="38"/>
      <c r="G611" s="22"/>
      <c r="H611" s="22"/>
      <c r="I611" s="22"/>
      <c r="J611" s="22"/>
      <c r="K611" s="22"/>
      <c r="L611" s="22"/>
      <c r="M611" s="22"/>
      <c r="N611" s="24"/>
      <c r="O611" s="22"/>
      <c r="P611" s="22"/>
      <c r="Q611" s="22"/>
      <c r="R611" s="22"/>
      <c r="S611" s="22"/>
      <c r="T611" s="22"/>
      <c r="U611" s="22"/>
      <c r="V611" s="22"/>
      <c r="W611" s="22"/>
      <c r="X611" s="22"/>
      <c r="Y611" s="22"/>
      <c r="Z611" s="22"/>
      <c r="AA611" s="22"/>
      <c r="AB611" s="22"/>
      <c r="AC611" s="22"/>
      <c r="AD611" s="22"/>
    </row>
    <row r="612" spans="1:30" ht="13.8">
      <c r="A612" s="22"/>
      <c r="B612" s="22"/>
      <c r="C612" s="22"/>
      <c r="D612" s="22"/>
      <c r="E612" s="22"/>
      <c r="F612" s="38"/>
      <c r="G612" s="22"/>
      <c r="H612" s="22"/>
      <c r="I612" s="22"/>
      <c r="J612" s="22"/>
      <c r="K612" s="22"/>
      <c r="L612" s="22"/>
      <c r="M612" s="22"/>
      <c r="N612" s="24"/>
      <c r="O612" s="22"/>
      <c r="P612" s="22"/>
      <c r="Q612" s="22"/>
      <c r="R612" s="22"/>
      <c r="S612" s="22"/>
      <c r="T612" s="22"/>
      <c r="U612" s="22"/>
      <c r="V612" s="22"/>
      <c r="W612" s="22"/>
      <c r="X612" s="22"/>
      <c r="Y612" s="22"/>
      <c r="Z612" s="22"/>
      <c r="AA612" s="22"/>
      <c r="AB612" s="22"/>
      <c r="AC612" s="22"/>
      <c r="AD612" s="22"/>
    </row>
    <row r="613" spans="1:30" ht="13.8">
      <c r="A613" s="22"/>
      <c r="B613" s="22"/>
      <c r="C613" s="22"/>
      <c r="D613" s="22"/>
      <c r="E613" s="22"/>
      <c r="F613" s="38"/>
      <c r="G613" s="22"/>
      <c r="H613" s="22"/>
      <c r="I613" s="22"/>
      <c r="J613" s="22"/>
      <c r="K613" s="22"/>
      <c r="L613" s="22"/>
      <c r="M613" s="22"/>
      <c r="N613" s="24"/>
      <c r="O613" s="22"/>
      <c r="P613" s="22"/>
      <c r="Q613" s="22"/>
      <c r="R613" s="22"/>
      <c r="S613" s="22"/>
      <c r="T613" s="22"/>
      <c r="U613" s="22"/>
      <c r="V613" s="22"/>
      <c r="W613" s="22"/>
      <c r="X613" s="22"/>
      <c r="Y613" s="22"/>
      <c r="Z613" s="22"/>
      <c r="AA613" s="22"/>
      <c r="AB613" s="22"/>
      <c r="AC613" s="22"/>
      <c r="AD613" s="22"/>
    </row>
    <row r="614" spans="1:30" ht="13.8">
      <c r="A614" s="22"/>
      <c r="B614" s="22"/>
      <c r="C614" s="22"/>
      <c r="D614" s="22"/>
      <c r="E614" s="22"/>
      <c r="F614" s="38"/>
      <c r="G614" s="22"/>
      <c r="H614" s="22"/>
      <c r="I614" s="22"/>
      <c r="J614" s="22"/>
      <c r="K614" s="22"/>
      <c r="L614" s="22"/>
      <c r="M614" s="22"/>
      <c r="N614" s="24"/>
      <c r="O614" s="22"/>
      <c r="P614" s="22"/>
      <c r="Q614" s="22"/>
      <c r="R614" s="22"/>
      <c r="S614" s="22"/>
      <c r="T614" s="22"/>
      <c r="U614" s="22"/>
      <c r="V614" s="22"/>
      <c r="W614" s="22"/>
      <c r="X614" s="22"/>
      <c r="Y614" s="22"/>
      <c r="Z614" s="22"/>
      <c r="AA614" s="22"/>
      <c r="AB614" s="22"/>
      <c r="AC614" s="22"/>
      <c r="AD614" s="22"/>
    </row>
    <row r="615" spans="1:30" ht="13.8">
      <c r="A615" s="22"/>
      <c r="B615" s="22"/>
      <c r="C615" s="22"/>
      <c r="D615" s="22"/>
      <c r="E615" s="22"/>
      <c r="F615" s="38"/>
      <c r="G615" s="22"/>
      <c r="H615" s="22"/>
      <c r="I615" s="22"/>
      <c r="J615" s="22"/>
      <c r="K615" s="22"/>
      <c r="L615" s="22"/>
      <c r="M615" s="22"/>
      <c r="N615" s="24"/>
      <c r="O615" s="22"/>
      <c r="P615" s="22"/>
      <c r="Q615" s="22"/>
      <c r="R615" s="22"/>
      <c r="S615" s="22"/>
      <c r="T615" s="22"/>
      <c r="U615" s="22"/>
      <c r="V615" s="22"/>
      <c r="W615" s="22"/>
      <c r="X615" s="22"/>
      <c r="Y615" s="22"/>
      <c r="Z615" s="22"/>
      <c r="AA615" s="22"/>
      <c r="AB615" s="22"/>
      <c r="AC615" s="22"/>
      <c r="AD615" s="22"/>
    </row>
    <row r="616" spans="1:30" ht="13.8">
      <c r="A616" s="22"/>
      <c r="B616" s="22"/>
      <c r="C616" s="22"/>
      <c r="D616" s="22"/>
      <c r="E616" s="22"/>
      <c r="F616" s="38"/>
      <c r="G616" s="22"/>
      <c r="H616" s="22"/>
      <c r="I616" s="22"/>
      <c r="J616" s="22"/>
      <c r="K616" s="22"/>
      <c r="L616" s="22"/>
      <c r="M616" s="22"/>
      <c r="N616" s="24"/>
      <c r="O616" s="22"/>
      <c r="P616" s="22"/>
      <c r="Q616" s="22"/>
      <c r="R616" s="22"/>
      <c r="S616" s="22"/>
      <c r="T616" s="22"/>
      <c r="U616" s="22"/>
      <c r="V616" s="22"/>
      <c r="W616" s="22"/>
      <c r="X616" s="22"/>
      <c r="Y616" s="22"/>
      <c r="Z616" s="22"/>
      <c r="AA616" s="22"/>
      <c r="AB616" s="22"/>
      <c r="AC616" s="22"/>
      <c r="AD616" s="22"/>
    </row>
    <row r="617" spans="1:30" ht="13.8">
      <c r="A617" s="22"/>
      <c r="B617" s="22"/>
      <c r="C617" s="22"/>
      <c r="D617" s="22"/>
      <c r="E617" s="22"/>
      <c r="F617" s="38"/>
      <c r="G617" s="22"/>
      <c r="H617" s="22"/>
      <c r="I617" s="22"/>
      <c r="J617" s="22"/>
      <c r="K617" s="22"/>
      <c r="L617" s="22"/>
      <c r="M617" s="22"/>
      <c r="N617" s="24"/>
      <c r="O617" s="22"/>
      <c r="P617" s="22"/>
      <c r="Q617" s="22"/>
      <c r="R617" s="22"/>
      <c r="S617" s="22"/>
      <c r="T617" s="22"/>
      <c r="U617" s="22"/>
      <c r="V617" s="22"/>
      <c r="W617" s="22"/>
      <c r="X617" s="22"/>
      <c r="Y617" s="22"/>
      <c r="Z617" s="22"/>
      <c r="AA617" s="22"/>
      <c r="AB617" s="22"/>
      <c r="AC617" s="22"/>
      <c r="AD617" s="22"/>
    </row>
    <row r="618" spans="1:30" ht="13.8">
      <c r="A618" s="22"/>
      <c r="B618" s="22"/>
      <c r="C618" s="22"/>
      <c r="D618" s="22"/>
      <c r="E618" s="22"/>
      <c r="F618" s="38"/>
      <c r="G618" s="22"/>
      <c r="H618" s="22"/>
      <c r="I618" s="22"/>
      <c r="J618" s="22"/>
      <c r="K618" s="22"/>
      <c r="L618" s="22"/>
      <c r="M618" s="22"/>
      <c r="N618" s="24"/>
      <c r="O618" s="22"/>
      <c r="P618" s="22"/>
      <c r="Q618" s="22"/>
      <c r="R618" s="22"/>
      <c r="S618" s="22"/>
      <c r="T618" s="22"/>
      <c r="U618" s="22"/>
      <c r="V618" s="22"/>
      <c r="W618" s="22"/>
      <c r="X618" s="22"/>
      <c r="Y618" s="22"/>
      <c r="Z618" s="22"/>
      <c r="AA618" s="22"/>
      <c r="AB618" s="22"/>
      <c r="AC618" s="22"/>
      <c r="AD618" s="22"/>
    </row>
    <row r="619" spans="1:30" ht="13.8">
      <c r="A619" s="22"/>
      <c r="B619" s="22"/>
      <c r="C619" s="22"/>
      <c r="D619" s="22"/>
      <c r="E619" s="22"/>
      <c r="F619" s="38"/>
      <c r="G619" s="22"/>
      <c r="H619" s="22"/>
      <c r="I619" s="22"/>
      <c r="J619" s="22"/>
      <c r="K619" s="22"/>
      <c r="L619" s="22"/>
      <c r="M619" s="22"/>
      <c r="N619" s="24"/>
      <c r="O619" s="22"/>
      <c r="P619" s="22"/>
      <c r="Q619" s="22"/>
      <c r="R619" s="22"/>
      <c r="S619" s="22"/>
      <c r="T619" s="22"/>
      <c r="U619" s="22"/>
      <c r="V619" s="22"/>
      <c r="W619" s="22"/>
      <c r="X619" s="22"/>
      <c r="Y619" s="22"/>
      <c r="Z619" s="22"/>
      <c r="AA619" s="22"/>
      <c r="AB619" s="22"/>
      <c r="AC619" s="22"/>
      <c r="AD619" s="22"/>
    </row>
    <row r="620" spans="1:30" ht="13.8">
      <c r="A620" s="22"/>
      <c r="B620" s="22"/>
      <c r="C620" s="22"/>
      <c r="D620" s="22"/>
      <c r="E620" s="22"/>
      <c r="F620" s="38"/>
      <c r="G620" s="22"/>
      <c r="H620" s="22"/>
      <c r="I620" s="22"/>
      <c r="J620" s="22"/>
      <c r="K620" s="22"/>
      <c r="L620" s="22"/>
      <c r="M620" s="22"/>
      <c r="N620" s="24"/>
      <c r="O620" s="22"/>
      <c r="P620" s="22"/>
      <c r="Q620" s="22"/>
      <c r="R620" s="22"/>
      <c r="S620" s="22"/>
      <c r="T620" s="22"/>
      <c r="U620" s="22"/>
      <c r="V620" s="22"/>
      <c r="W620" s="22"/>
      <c r="X620" s="22"/>
      <c r="Y620" s="22"/>
      <c r="Z620" s="22"/>
      <c r="AA620" s="22"/>
      <c r="AB620" s="22"/>
      <c r="AC620" s="22"/>
      <c r="AD620" s="22"/>
    </row>
    <row r="621" spans="1:30" ht="13.8">
      <c r="A621" s="22"/>
      <c r="B621" s="22"/>
      <c r="C621" s="22"/>
      <c r="D621" s="22"/>
      <c r="E621" s="22"/>
      <c r="F621" s="38"/>
      <c r="G621" s="22"/>
      <c r="H621" s="22"/>
      <c r="I621" s="22"/>
      <c r="J621" s="22"/>
      <c r="K621" s="22"/>
      <c r="L621" s="22"/>
      <c r="M621" s="22"/>
      <c r="N621" s="24"/>
      <c r="O621" s="22"/>
      <c r="P621" s="22"/>
      <c r="Q621" s="22"/>
      <c r="R621" s="22"/>
      <c r="S621" s="22"/>
      <c r="T621" s="22"/>
      <c r="U621" s="22"/>
      <c r="V621" s="22"/>
      <c r="W621" s="22"/>
      <c r="X621" s="22"/>
      <c r="Y621" s="22"/>
      <c r="Z621" s="22"/>
      <c r="AA621" s="22"/>
      <c r="AB621" s="22"/>
      <c r="AC621" s="22"/>
      <c r="AD621" s="22"/>
    </row>
    <row r="622" spans="1:30" ht="13.8">
      <c r="A622" s="22"/>
      <c r="B622" s="22"/>
      <c r="C622" s="22"/>
      <c r="D622" s="22"/>
      <c r="E622" s="22"/>
      <c r="F622" s="38"/>
      <c r="G622" s="22"/>
      <c r="H622" s="22"/>
      <c r="I622" s="22"/>
      <c r="J622" s="22"/>
      <c r="K622" s="22"/>
      <c r="L622" s="22"/>
      <c r="M622" s="22"/>
      <c r="N622" s="24"/>
      <c r="O622" s="22"/>
      <c r="P622" s="22"/>
      <c r="Q622" s="22"/>
      <c r="R622" s="22"/>
      <c r="S622" s="22"/>
      <c r="T622" s="22"/>
      <c r="U622" s="22"/>
      <c r="V622" s="22"/>
      <c r="W622" s="22"/>
      <c r="X622" s="22"/>
      <c r="Y622" s="22"/>
      <c r="Z622" s="22"/>
      <c r="AA622" s="22"/>
      <c r="AB622" s="22"/>
      <c r="AC622" s="22"/>
      <c r="AD622" s="22"/>
    </row>
    <row r="623" spans="1:30" ht="13.8">
      <c r="A623" s="22"/>
      <c r="B623" s="22"/>
      <c r="C623" s="22"/>
      <c r="D623" s="22"/>
      <c r="E623" s="22"/>
      <c r="F623" s="38"/>
      <c r="G623" s="22"/>
      <c r="H623" s="22"/>
      <c r="I623" s="22"/>
      <c r="J623" s="22"/>
      <c r="K623" s="22"/>
      <c r="L623" s="22"/>
      <c r="M623" s="22"/>
      <c r="N623" s="24"/>
      <c r="O623" s="22"/>
      <c r="P623" s="22"/>
      <c r="Q623" s="22"/>
      <c r="R623" s="22"/>
      <c r="S623" s="22"/>
      <c r="T623" s="22"/>
      <c r="U623" s="22"/>
      <c r="V623" s="22"/>
      <c r="W623" s="22"/>
      <c r="X623" s="22"/>
      <c r="Y623" s="22"/>
      <c r="Z623" s="22"/>
      <c r="AA623" s="22"/>
      <c r="AB623" s="22"/>
      <c r="AC623" s="22"/>
      <c r="AD623" s="22"/>
    </row>
    <row r="624" spans="1:30" ht="13.8">
      <c r="A624" s="22"/>
      <c r="B624" s="22"/>
      <c r="C624" s="22"/>
      <c r="D624" s="22"/>
      <c r="E624" s="22"/>
      <c r="F624" s="38"/>
      <c r="G624" s="22"/>
      <c r="H624" s="22"/>
      <c r="I624" s="22"/>
      <c r="J624" s="22"/>
      <c r="K624" s="22"/>
      <c r="L624" s="22"/>
      <c r="M624" s="22"/>
      <c r="N624" s="24"/>
      <c r="O624" s="22"/>
      <c r="P624" s="22"/>
      <c r="Q624" s="22"/>
      <c r="R624" s="22"/>
      <c r="S624" s="22"/>
      <c r="T624" s="22"/>
      <c r="U624" s="22"/>
      <c r="V624" s="22"/>
      <c r="W624" s="22"/>
      <c r="X624" s="22"/>
      <c r="Y624" s="22"/>
      <c r="Z624" s="22"/>
      <c r="AA624" s="22"/>
      <c r="AB624" s="22"/>
      <c r="AC624" s="22"/>
      <c r="AD624" s="22"/>
    </row>
    <row r="625" spans="1:30" ht="13.8">
      <c r="A625" s="22"/>
      <c r="B625" s="22"/>
      <c r="C625" s="22"/>
      <c r="D625" s="22"/>
      <c r="E625" s="22"/>
      <c r="F625" s="38"/>
      <c r="G625" s="22"/>
      <c r="H625" s="22"/>
      <c r="I625" s="22"/>
      <c r="J625" s="22"/>
      <c r="K625" s="22"/>
      <c r="L625" s="22"/>
      <c r="M625" s="22"/>
      <c r="N625" s="24"/>
      <c r="O625" s="22"/>
      <c r="P625" s="22"/>
      <c r="Q625" s="22"/>
      <c r="R625" s="22"/>
      <c r="S625" s="22"/>
      <c r="T625" s="22"/>
      <c r="U625" s="22"/>
      <c r="V625" s="22"/>
      <c r="W625" s="22"/>
      <c r="X625" s="22"/>
      <c r="Y625" s="22"/>
      <c r="Z625" s="22"/>
      <c r="AA625" s="22"/>
      <c r="AB625" s="22"/>
      <c r="AC625" s="22"/>
      <c r="AD625" s="22"/>
    </row>
    <row r="626" spans="1:30" ht="13.8">
      <c r="A626" s="22"/>
      <c r="B626" s="22"/>
      <c r="C626" s="22"/>
      <c r="D626" s="22"/>
      <c r="E626" s="22"/>
      <c r="F626" s="38"/>
      <c r="G626" s="22"/>
      <c r="H626" s="22"/>
      <c r="I626" s="22"/>
      <c r="J626" s="22"/>
      <c r="K626" s="22"/>
      <c r="L626" s="22"/>
      <c r="M626" s="22"/>
      <c r="N626" s="24"/>
      <c r="O626" s="22"/>
      <c r="P626" s="22"/>
      <c r="Q626" s="22"/>
      <c r="R626" s="22"/>
      <c r="S626" s="22"/>
      <c r="T626" s="22"/>
      <c r="U626" s="22"/>
      <c r="V626" s="22"/>
      <c r="W626" s="22"/>
      <c r="X626" s="22"/>
      <c r="Y626" s="22"/>
      <c r="Z626" s="22"/>
      <c r="AA626" s="22"/>
      <c r="AB626" s="22"/>
      <c r="AC626" s="22"/>
      <c r="AD626" s="22"/>
    </row>
    <row r="627" spans="1:30" ht="13.8">
      <c r="A627" s="22"/>
      <c r="B627" s="22"/>
      <c r="C627" s="22"/>
      <c r="D627" s="22"/>
      <c r="E627" s="22"/>
      <c r="F627" s="38"/>
      <c r="G627" s="22"/>
      <c r="H627" s="22"/>
      <c r="I627" s="22"/>
      <c r="J627" s="22"/>
      <c r="K627" s="22"/>
      <c r="L627" s="22"/>
      <c r="M627" s="22"/>
      <c r="N627" s="24"/>
      <c r="O627" s="22"/>
      <c r="P627" s="22"/>
      <c r="Q627" s="22"/>
      <c r="R627" s="22"/>
      <c r="S627" s="22"/>
      <c r="T627" s="22"/>
      <c r="U627" s="22"/>
      <c r="V627" s="22"/>
      <c r="W627" s="22"/>
      <c r="X627" s="22"/>
      <c r="Y627" s="22"/>
      <c r="Z627" s="22"/>
      <c r="AA627" s="22"/>
      <c r="AB627" s="22"/>
      <c r="AC627" s="22"/>
      <c r="AD627" s="22"/>
    </row>
    <row r="628" spans="1:30" ht="13.8">
      <c r="A628" s="22"/>
      <c r="B628" s="22"/>
      <c r="C628" s="22"/>
      <c r="D628" s="22"/>
      <c r="E628" s="22"/>
      <c r="F628" s="38"/>
      <c r="G628" s="22"/>
      <c r="H628" s="22"/>
      <c r="I628" s="22"/>
      <c r="J628" s="22"/>
      <c r="K628" s="22"/>
      <c r="L628" s="22"/>
      <c r="M628" s="22"/>
      <c r="N628" s="24"/>
      <c r="O628" s="22"/>
      <c r="P628" s="22"/>
      <c r="Q628" s="22"/>
      <c r="R628" s="22"/>
      <c r="S628" s="22"/>
      <c r="T628" s="22"/>
      <c r="U628" s="22"/>
      <c r="V628" s="22"/>
      <c r="W628" s="22"/>
      <c r="X628" s="22"/>
      <c r="Y628" s="22"/>
      <c r="Z628" s="22"/>
      <c r="AA628" s="22"/>
      <c r="AB628" s="22"/>
      <c r="AC628" s="22"/>
      <c r="AD628" s="22"/>
    </row>
    <row r="629" spans="1:30" ht="13.8">
      <c r="A629" s="22"/>
      <c r="B629" s="22"/>
      <c r="C629" s="22"/>
      <c r="D629" s="22"/>
      <c r="E629" s="22"/>
      <c r="F629" s="38"/>
      <c r="G629" s="22"/>
      <c r="H629" s="22"/>
      <c r="I629" s="22"/>
      <c r="J629" s="22"/>
      <c r="K629" s="22"/>
      <c r="L629" s="22"/>
      <c r="M629" s="22"/>
      <c r="N629" s="24"/>
      <c r="O629" s="22"/>
      <c r="P629" s="22"/>
      <c r="Q629" s="22"/>
      <c r="R629" s="22"/>
      <c r="S629" s="22"/>
      <c r="T629" s="22"/>
      <c r="U629" s="22"/>
      <c r="V629" s="22"/>
      <c r="W629" s="22"/>
      <c r="X629" s="22"/>
      <c r="Y629" s="22"/>
      <c r="Z629" s="22"/>
      <c r="AA629" s="22"/>
      <c r="AB629" s="22"/>
      <c r="AC629" s="22"/>
      <c r="AD629" s="22"/>
    </row>
    <row r="630" spans="1:30" ht="13.8">
      <c r="A630" s="22"/>
      <c r="B630" s="22"/>
      <c r="C630" s="22"/>
      <c r="D630" s="22"/>
      <c r="E630" s="22"/>
      <c r="F630" s="38"/>
      <c r="G630" s="22"/>
      <c r="H630" s="22"/>
      <c r="I630" s="22"/>
      <c r="J630" s="22"/>
      <c r="K630" s="22"/>
      <c r="L630" s="22"/>
      <c r="M630" s="22"/>
      <c r="N630" s="24"/>
      <c r="O630" s="22"/>
      <c r="P630" s="22"/>
      <c r="Q630" s="22"/>
      <c r="R630" s="22"/>
      <c r="S630" s="22"/>
      <c r="T630" s="22"/>
      <c r="U630" s="22"/>
      <c r="V630" s="22"/>
      <c r="W630" s="22"/>
      <c r="X630" s="22"/>
      <c r="Y630" s="22"/>
      <c r="Z630" s="22"/>
      <c r="AA630" s="22"/>
      <c r="AB630" s="22"/>
      <c r="AC630" s="22"/>
      <c r="AD630" s="22"/>
    </row>
    <row r="631" spans="1:30" ht="13.8">
      <c r="A631" s="22"/>
      <c r="B631" s="22"/>
      <c r="C631" s="22"/>
      <c r="D631" s="22"/>
      <c r="E631" s="22"/>
      <c r="F631" s="38"/>
      <c r="G631" s="22"/>
      <c r="H631" s="22"/>
      <c r="I631" s="22"/>
      <c r="J631" s="22"/>
      <c r="K631" s="22"/>
      <c r="L631" s="22"/>
      <c r="M631" s="22"/>
      <c r="N631" s="24"/>
      <c r="O631" s="22"/>
      <c r="P631" s="22"/>
      <c r="Q631" s="22"/>
      <c r="R631" s="22"/>
      <c r="S631" s="22"/>
      <c r="T631" s="22"/>
      <c r="U631" s="22"/>
      <c r="V631" s="22"/>
      <c r="W631" s="22"/>
      <c r="X631" s="22"/>
      <c r="Y631" s="22"/>
      <c r="Z631" s="22"/>
      <c r="AA631" s="22"/>
      <c r="AB631" s="22"/>
      <c r="AC631" s="22"/>
      <c r="AD631" s="22"/>
    </row>
    <row r="632" spans="1:30" ht="13.8">
      <c r="A632" s="22"/>
      <c r="B632" s="22"/>
      <c r="C632" s="22"/>
      <c r="D632" s="22"/>
      <c r="E632" s="22"/>
      <c r="F632" s="38"/>
      <c r="G632" s="22"/>
      <c r="H632" s="22"/>
      <c r="I632" s="22"/>
      <c r="J632" s="22"/>
      <c r="K632" s="22"/>
      <c r="L632" s="22"/>
      <c r="M632" s="22"/>
      <c r="N632" s="24"/>
      <c r="O632" s="22"/>
      <c r="P632" s="22"/>
      <c r="Q632" s="22"/>
      <c r="R632" s="22"/>
      <c r="S632" s="22"/>
      <c r="T632" s="22"/>
      <c r="U632" s="22"/>
      <c r="V632" s="22"/>
      <c r="W632" s="22"/>
      <c r="X632" s="22"/>
      <c r="Y632" s="22"/>
      <c r="Z632" s="22"/>
      <c r="AA632" s="22"/>
      <c r="AB632" s="22"/>
      <c r="AC632" s="22"/>
      <c r="AD632" s="22"/>
    </row>
    <row r="633" spans="1:30" ht="13.8">
      <c r="A633" s="22"/>
      <c r="B633" s="22"/>
      <c r="C633" s="22"/>
      <c r="D633" s="22"/>
      <c r="E633" s="22"/>
      <c r="F633" s="38"/>
      <c r="G633" s="22"/>
      <c r="H633" s="22"/>
      <c r="I633" s="22"/>
      <c r="J633" s="22"/>
      <c r="K633" s="22"/>
      <c r="L633" s="22"/>
      <c r="M633" s="22"/>
      <c r="N633" s="24"/>
      <c r="O633" s="22"/>
      <c r="P633" s="22"/>
      <c r="Q633" s="22"/>
      <c r="R633" s="22"/>
      <c r="S633" s="22"/>
      <c r="T633" s="22"/>
      <c r="U633" s="22"/>
      <c r="V633" s="22"/>
      <c r="W633" s="22"/>
      <c r="X633" s="22"/>
      <c r="Y633" s="22"/>
      <c r="Z633" s="22"/>
      <c r="AA633" s="22"/>
      <c r="AB633" s="22"/>
      <c r="AC633" s="22"/>
      <c r="AD633" s="22"/>
    </row>
    <row r="634" spans="1:30" ht="13.8">
      <c r="A634" s="22"/>
      <c r="B634" s="22"/>
      <c r="C634" s="22"/>
      <c r="D634" s="22"/>
      <c r="E634" s="22"/>
      <c r="F634" s="38"/>
      <c r="G634" s="22"/>
      <c r="H634" s="22"/>
      <c r="I634" s="22"/>
      <c r="J634" s="22"/>
      <c r="K634" s="22"/>
      <c r="L634" s="22"/>
      <c r="M634" s="22"/>
      <c r="N634" s="24"/>
      <c r="O634" s="22"/>
      <c r="P634" s="22"/>
      <c r="Q634" s="22"/>
      <c r="R634" s="22"/>
      <c r="S634" s="22"/>
      <c r="T634" s="22"/>
      <c r="U634" s="22"/>
      <c r="V634" s="22"/>
      <c r="W634" s="22"/>
      <c r="X634" s="22"/>
      <c r="Y634" s="22"/>
      <c r="Z634" s="22"/>
      <c r="AA634" s="22"/>
      <c r="AB634" s="22"/>
      <c r="AC634" s="22"/>
      <c r="AD634" s="22"/>
    </row>
    <row r="635" spans="1:30" ht="13.8">
      <c r="A635" s="22"/>
      <c r="B635" s="22"/>
      <c r="C635" s="22"/>
      <c r="D635" s="22"/>
      <c r="E635" s="22"/>
      <c r="F635" s="38"/>
      <c r="G635" s="22"/>
      <c r="H635" s="22"/>
      <c r="I635" s="22"/>
      <c r="J635" s="22"/>
      <c r="K635" s="22"/>
      <c r="L635" s="22"/>
      <c r="M635" s="22"/>
      <c r="N635" s="24"/>
      <c r="O635" s="22"/>
      <c r="P635" s="22"/>
      <c r="Q635" s="22"/>
      <c r="R635" s="22"/>
      <c r="S635" s="22"/>
      <c r="T635" s="22"/>
      <c r="U635" s="22"/>
      <c r="V635" s="22"/>
      <c r="W635" s="22"/>
      <c r="X635" s="22"/>
      <c r="Y635" s="22"/>
      <c r="Z635" s="22"/>
      <c r="AA635" s="22"/>
      <c r="AB635" s="22"/>
      <c r="AC635" s="22"/>
      <c r="AD635" s="22"/>
    </row>
    <row r="636" spans="1:30" ht="13.8">
      <c r="A636" s="22"/>
      <c r="B636" s="22"/>
      <c r="C636" s="22"/>
      <c r="D636" s="22"/>
      <c r="E636" s="22"/>
      <c r="F636" s="38"/>
      <c r="G636" s="22"/>
      <c r="H636" s="22"/>
      <c r="I636" s="22"/>
      <c r="J636" s="22"/>
      <c r="K636" s="22"/>
      <c r="L636" s="22"/>
      <c r="M636" s="22"/>
      <c r="N636" s="24"/>
      <c r="O636" s="22"/>
      <c r="P636" s="22"/>
      <c r="Q636" s="22"/>
      <c r="R636" s="22"/>
      <c r="S636" s="22"/>
      <c r="T636" s="22"/>
      <c r="U636" s="22"/>
      <c r="V636" s="22"/>
      <c r="W636" s="22"/>
      <c r="X636" s="22"/>
      <c r="Y636" s="22"/>
      <c r="Z636" s="22"/>
      <c r="AA636" s="22"/>
      <c r="AB636" s="22"/>
      <c r="AC636" s="22"/>
      <c r="AD636" s="22"/>
    </row>
    <row r="637" spans="1:30" ht="13.8">
      <c r="A637" s="22"/>
      <c r="B637" s="22"/>
      <c r="C637" s="22"/>
      <c r="D637" s="22"/>
      <c r="E637" s="22"/>
      <c r="F637" s="38"/>
      <c r="G637" s="22"/>
      <c r="H637" s="22"/>
      <c r="I637" s="22"/>
      <c r="J637" s="22"/>
      <c r="K637" s="22"/>
      <c r="L637" s="22"/>
      <c r="M637" s="22"/>
      <c r="N637" s="24"/>
      <c r="O637" s="22"/>
      <c r="P637" s="22"/>
      <c r="Q637" s="22"/>
      <c r="R637" s="22"/>
      <c r="S637" s="22"/>
      <c r="T637" s="22"/>
      <c r="U637" s="22"/>
      <c r="V637" s="22"/>
      <c r="W637" s="22"/>
      <c r="X637" s="22"/>
      <c r="Y637" s="22"/>
      <c r="Z637" s="22"/>
      <c r="AA637" s="22"/>
      <c r="AB637" s="22"/>
      <c r="AC637" s="22"/>
      <c r="AD637" s="22"/>
    </row>
    <row r="638" spans="1:30" ht="13.8">
      <c r="A638" s="22"/>
      <c r="B638" s="22"/>
      <c r="C638" s="22"/>
      <c r="D638" s="22"/>
      <c r="E638" s="22"/>
      <c r="F638" s="38"/>
      <c r="G638" s="22"/>
      <c r="H638" s="22"/>
      <c r="I638" s="22"/>
      <c r="J638" s="22"/>
      <c r="K638" s="22"/>
      <c r="L638" s="22"/>
      <c r="M638" s="22"/>
      <c r="N638" s="24"/>
      <c r="O638" s="22"/>
      <c r="P638" s="22"/>
      <c r="Q638" s="22"/>
      <c r="R638" s="22"/>
      <c r="S638" s="22"/>
      <c r="T638" s="22"/>
      <c r="U638" s="22"/>
      <c r="V638" s="22"/>
      <c r="W638" s="22"/>
      <c r="X638" s="22"/>
      <c r="Y638" s="22"/>
      <c r="Z638" s="22"/>
      <c r="AA638" s="22"/>
      <c r="AB638" s="22"/>
      <c r="AC638" s="22"/>
      <c r="AD638" s="22"/>
    </row>
    <row r="639" spans="1:30" ht="13.8">
      <c r="A639" s="22"/>
      <c r="B639" s="22"/>
      <c r="C639" s="22"/>
      <c r="D639" s="22"/>
      <c r="E639" s="22"/>
      <c r="F639" s="38"/>
      <c r="G639" s="22"/>
      <c r="H639" s="22"/>
      <c r="I639" s="22"/>
      <c r="J639" s="22"/>
      <c r="K639" s="22"/>
      <c r="L639" s="22"/>
      <c r="M639" s="22"/>
      <c r="N639" s="24"/>
      <c r="O639" s="22"/>
      <c r="P639" s="22"/>
      <c r="Q639" s="22"/>
      <c r="R639" s="22"/>
      <c r="S639" s="22"/>
      <c r="T639" s="22"/>
      <c r="U639" s="22"/>
      <c r="V639" s="22"/>
      <c r="W639" s="22"/>
      <c r="X639" s="22"/>
      <c r="Y639" s="22"/>
      <c r="Z639" s="22"/>
      <c r="AA639" s="22"/>
      <c r="AB639" s="22"/>
      <c r="AC639" s="22"/>
      <c r="AD639" s="22"/>
    </row>
    <row r="640" spans="1:30" ht="13.8">
      <c r="A640" s="22"/>
      <c r="B640" s="22"/>
      <c r="C640" s="22"/>
      <c r="D640" s="22"/>
      <c r="E640" s="22"/>
      <c r="F640" s="38"/>
      <c r="G640" s="22"/>
      <c r="H640" s="22"/>
      <c r="I640" s="22"/>
      <c r="J640" s="22"/>
      <c r="K640" s="22"/>
      <c r="L640" s="22"/>
      <c r="M640" s="22"/>
      <c r="N640" s="24"/>
      <c r="O640" s="22"/>
      <c r="P640" s="22"/>
      <c r="Q640" s="22"/>
      <c r="R640" s="22"/>
      <c r="S640" s="22"/>
      <c r="T640" s="22"/>
      <c r="U640" s="22"/>
      <c r="V640" s="22"/>
      <c r="W640" s="22"/>
      <c r="X640" s="22"/>
      <c r="Y640" s="22"/>
      <c r="Z640" s="22"/>
      <c r="AA640" s="22"/>
      <c r="AB640" s="22"/>
      <c r="AC640" s="22"/>
      <c r="AD640" s="22"/>
    </row>
    <row r="641" spans="1:30" ht="13.8">
      <c r="A641" s="22"/>
      <c r="B641" s="22"/>
      <c r="C641" s="22"/>
      <c r="D641" s="22"/>
      <c r="E641" s="22"/>
      <c r="F641" s="38"/>
      <c r="G641" s="22"/>
      <c r="H641" s="22"/>
      <c r="I641" s="22"/>
      <c r="J641" s="22"/>
      <c r="K641" s="22"/>
      <c r="L641" s="22"/>
      <c r="M641" s="22"/>
      <c r="N641" s="24"/>
      <c r="O641" s="22"/>
      <c r="P641" s="22"/>
      <c r="Q641" s="22"/>
      <c r="R641" s="22"/>
      <c r="S641" s="22"/>
      <c r="T641" s="22"/>
      <c r="U641" s="22"/>
      <c r="V641" s="22"/>
      <c r="W641" s="22"/>
      <c r="X641" s="22"/>
      <c r="Y641" s="22"/>
      <c r="Z641" s="22"/>
      <c r="AA641" s="22"/>
      <c r="AB641" s="22"/>
      <c r="AC641" s="22"/>
      <c r="AD641" s="22"/>
    </row>
    <row r="642" spans="1:30" ht="13.8">
      <c r="A642" s="22"/>
      <c r="B642" s="22"/>
      <c r="C642" s="22"/>
      <c r="D642" s="22"/>
      <c r="E642" s="22"/>
      <c r="F642" s="38"/>
      <c r="G642" s="22"/>
      <c r="H642" s="22"/>
      <c r="I642" s="22"/>
      <c r="J642" s="22"/>
      <c r="K642" s="22"/>
      <c r="L642" s="22"/>
      <c r="M642" s="22"/>
      <c r="N642" s="24"/>
      <c r="O642" s="22"/>
      <c r="P642" s="22"/>
      <c r="Q642" s="22"/>
      <c r="R642" s="22"/>
      <c r="S642" s="22"/>
      <c r="T642" s="22"/>
      <c r="U642" s="22"/>
      <c r="V642" s="22"/>
      <c r="W642" s="22"/>
      <c r="X642" s="22"/>
      <c r="Y642" s="22"/>
      <c r="Z642" s="22"/>
      <c r="AA642" s="22"/>
      <c r="AB642" s="22"/>
      <c r="AC642" s="22"/>
      <c r="AD642" s="22"/>
    </row>
    <row r="643" spans="1:30" ht="13.8">
      <c r="A643" s="22"/>
      <c r="B643" s="22"/>
      <c r="C643" s="22"/>
      <c r="D643" s="22"/>
      <c r="E643" s="22"/>
      <c r="F643" s="38"/>
      <c r="G643" s="22"/>
      <c r="H643" s="22"/>
      <c r="I643" s="22"/>
      <c r="J643" s="22"/>
      <c r="K643" s="22"/>
      <c r="L643" s="22"/>
      <c r="M643" s="22"/>
      <c r="N643" s="24"/>
      <c r="O643" s="22"/>
      <c r="P643" s="22"/>
      <c r="Q643" s="22"/>
      <c r="R643" s="22"/>
      <c r="S643" s="22"/>
      <c r="T643" s="22"/>
      <c r="U643" s="22"/>
      <c r="V643" s="22"/>
      <c r="W643" s="22"/>
      <c r="X643" s="22"/>
      <c r="Y643" s="22"/>
      <c r="Z643" s="22"/>
      <c r="AA643" s="22"/>
      <c r="AB643" s="22"/>
      <c r="AC643" s="22"/>
      <c r="AD643" s="22"/>
    </row>
    <row r="644" spans="1:30" ht="13.8">
      <c r="A644" s="22"/>
      <c r="B644" s="22"/>
      <c r="C644" s="22"/>
      <c r="D644" s="22"/>
      <c r="E644" s="22"/>
      <c r="F644" s="38"/>
      <c r="G644" s="22"/>
      <c r="H644" s="22"/>
      <c r="I644" s="22"/>
      <c r="J644" s="22"/>
      <c r="K644" s="22"/>
      <c r="L644" s="22"/>
      <c r="M644" s="22"/>
      <c r="N644" s="24"/>
      <c r="O644" s="22"/>
      <c r="P644" s="22"/>
      <c r="Q644" s="22"/>
      <c r="R644" s="22"/>
      <c r="S644" s="22"/>
      <c r="T644" s="22"/>
      <c r="U644" s="22"/>
      <c r="V644" s="22"/>
      <c r="W644" s="22"/>
      <c r="X644" s="22"/>
      <c r="Y644" s="22"/>
      <c r="Z644" s="22"/>
      <c r="AA644" s="22"/>
      <c r="AB644" s="22"/>
      <c r="AC644" s="22"/>
      <c r="AD644" s="22"/>
    </row>
    <row r="645" spans="1:30" ht="13.8">
      <c r="A645" s="22"/>
      <c r="B645" s="22"/>
      <c r="C645" s="22"/>
      <c r="D645" s="22"/>
      <c r="E645" s="22"/>
      <c r="F645" s="38"/>
      <c r="G645" s="22"/>
      <c r="H645" s="22"/>
      <c r="I645" s="22"/>
      <c r="J645" s="22"/>
      <c r="K645" s="22"/>
      <c r="L645" s="22"/>
      <c r="M645" s="22"/>
      <c r="N645" s="24"/>
      <c r="O645" s="22"/>
      <c r="P645" s="22"/>
      <c r="Q645" s="22"/>
      <c r="R645" s="22"/>
      <c r="S645" s="22"/>
      <c r="T645" s="22"/>
      <c r="U645" s="22"/>
      <c r="V645" s="22"/>
      <c r="W645" s="22"/>
      <c r="X645" s="22"/>
      <c r="Y645" s="22"/>
      <c r="Z645" s="22"/>
      <c r="AA645" s="22"/>
      <c r="AB645" s="22"/>
      <c r="AC645" s="22"/>
      <c r="AD645" s="22"/>
    </row>
    <row r="646" spans="1:30" ht="13.8">
      <c r="A646" s="22"/>
      <c r="B646" s="22"/>
      <c r="C646" s="22"/>
      <c r="D646" s="22"/>
      <c r="E646" s="22"/>
      <c r="F646" s="38"/>
      <c r="G646" s="22"/>
      <c r="H646" s="22"/>
      <c r="I646" s="22"/>
      <c r="J646" s="22"/>
      <c r="K646" s="22"/>
      <c r="L646" s="22"/>
      <c r="M646" s="22"/>
      <c r="N646" s="24"/>
      <c r="O646" s="22"/>
      <c r="P646" s="22"/>
      <c r="Q646" s="22"/>
      <c r="R646" s="22"/>
      <c r="S646" s="22"/>
      <c r="T646" s="22"/>
      <c r="U646" s="22"/>
      <c r="V646" s="22"/>
      <c r="W646" s="22"/>
      <c r="X646" s="22"/>
      <c r="Y646" s="22"/>
      <c r="Z646" s="22"/>
      <c r="AA646" s="22"/>
      <c r="AB646" s="22"/>
      <c r="AC646" s="22"/>
      <c r="AD646" s="22"/>
    </row>
    <row r="647" spans="1:30" ht="13.8">
      <c r="A647" s="22"/>
      <c r="B647" s="22"/>
      <c r="C647" s="22"/>
      <c r="D647" s="22"/>
      <c r="E647" s="22"/>
      <c r="F647" s="38"/>
      <c r="G647" s="22"/>
      <c r="H647" s="22"/>
      <c r="I647" s="22"/>
      <c r="J647" s="22"/>
      <c r="K647" s="22"/>
      <c r="L647" s="22"/>
      <c r="M647" s="22"/>
      <c r="N647" s="24"/>
      <c r="O647" s="22"/>
      <c r="P647" s="22"/>
      <c r="Q647" s="22"/>
      <c r="R647" s="22"/>
      <c r="S647" s="22"/>
      <c r="T647" s="22"/>
      <c r="U647" s="22"/>
      <c r="V647" s="22"/>
      <c r="W647" s="22"/>
      <c r="X647" s="22"/>
      <c r="Y647" s="22"/>
      <c r="Z647" s="22"/>
      <c r="AA647" s="22"/>
      <c r="AB647" s="22"/>
      <c r="AC647" s="22"/>
      <c r="AD647" s="22"/>
    </row>
    <row r="648" spans="1:30" ht="13.8">
      <c r="A648" s="22"/>
      <c r="B648" s="22"/>
      <c r="C648" s="22"/>
      <c r="D648" s="22"/>
      <c r="E648" s="22"/>
      <c r="F648" s="38"/>
      <c r="G648" s="22"/>
      <c r="H648" s="22"/>
      <c r="I648" s="22"/>
      <c r="J648" s="22"/>
      <c r="K648" s="22"/>
      <c r="L648" s="22"/>
      <c r="M648" s="22"/>
      <c r="N648" s="24"/>
      <c r="O648" s="22"/>
      <c r="P648" s="22"/>
      <c r="Q648" s="22"/>
      <c r="R648" s="22"/>
      <c r="S648" s="22"/>
      <c r="T648" s="22"/>
      <c r="U648" s="22"/>
      <c r="V648" s="22"/>
      <c r="W648" s="22"/>
      <c r="X648" s="22"/>
      <c r="Y648" s="22"/>
      <c r="Z648" s="22"/>
      <c r="AA648" s="22"/>
      <c r="AB648" s="22"/>
      <c r="AC648" s="22"/>
      <c r="AD648" s="22"/>
    </row>
    <row r="649" spans="1:30" ht="13.8">
      <c r="A649" s="22"/>
      <c r="B649" s="22"/>
      <c r="C649" s="22"/>
      <c r="D649" s="22"/>
      <c r="E649" s="22"/>
      <c r="F649" s="38"/>
      <c r="G649" s="22"/>
      <c r="H649" s="22"/>
      <c r="I649" s="22"/>
      <c r="J649" s="22"/>
      <c r="K649" s="22"/>
      <c r="L649" s="22"/>
      <c r="M649" s="22"/>
      <c r="N649" s="24"/>
      <c r="O649" s="22"/>
      <c r="P649" s="22"/>
      <c r="Q649" s="22"/>
      <c r="R649" s="22"/>
      <c r="S649" s="22"/>
      <c r="T649" s="22"/>
      <c r="U649" s="22"/>
      <c r="V649" s="22"/>
      <c r="W649" s="22"/>
      <c r="X649" s="22"/>
      <c r="Y649" s="22"/>
      <c r="Z649" s="22"/>
      <c r="AA649" s="22"/>
      <c r="AB649" s="22"/>
      <c r="AC649" s="22"/>
      <c r="AD649" s="22"/>
    </row>
    <row r="650" spans="1:30" ht="13.8">
      <c r="A650" s="22"/>
      <c r="B650" s="22"/>
      <c r="C650" s="22"/>
      <c r="D650" s="22"/>
      <c r="E650" s="22"/>
      <c r="F650" s="38"/>
      <c r="G650" s="22"/>
      <c r="H650" s="22"/>
      <c r="I650" s="22"/>
      <c r="J650" s="22"/>
      <c r="K650" s="22"/>
      <c r="L650" s="22"/>
      <c r="M650" s="22"/>
      <c r="N650" s="24"/>
      <c r="O650" s="22"/>
      <c r="P650" s="22"/>
      <c r="Q650" s="22"/>
      <c r="R650" s="22"/>
      <c r="S650" s="22"/>
      <c r="T650" s="22"/>
      <c r="U650" s="22"/>
      <c r="V650" s="22"/>
      <c r="W650" s="22"/>
      <c r="X650" s="22"/>
      <c r="Y650" s="22"/>
      <c r="Z650" s="22"/>
      <c r="AA650" s="22"/>
      <c r="AB650" s="22"/>
      <c r="AC650" s="22"/>
      <c r="AD650" s="22"/>
    </row>
    <row r="651" spans="1:30" ht="13.8">
      <c r="A651" s="22"/>
      <c r="B651" s="22"/>
      <c r="C651" s="22"/>
      <c r="D651" s="22"/>
      <c r="E651" s="22"/>
      <c r="F651" s="38"/>
      <c r="G651" s="22"/>
      <c r="H651" s="22"/>
      <c r="I651" s="22"/>
      <c r="J651" s="22"/>
      <c r="K651" s="22"/>
      <c r="L651" s="22"/>
      <c r="M651" s="22"/>
      <c r="N651" s="24"/>
      <c r="O651" s="22"/>
      <c r="P651" s="22"/>
      <c r="Q651" s="22"/>
      <c r="R651" s="22"/>
      <c r="S651" s="22"/>
      <c r="T651" s="22"/>
      <c r="U651" s="22"/>
      <c r="V651" s="22"/>
      <c r="W651" s="22"/>
      <c r="X651" s="22"/>
      <c r="Y651" s="22"/>
      <c r="Z651" s="22"/>
      <c r="AA651" s="22"/>
      <c r="AB651" s="22"/>
      <c r="AC651" s="22"/>
      <c r="AD651" s="22"/>
    </row>
    <row r="652" spans="1:30" ht="13.8">
      <c r="A652" s="22"/>
      <c r="B652" s="22"/>
      <c r="C652" s="22"/>
      <c r="D652" s="22"/>
      <c r="E652" s="22"/>
      <c r="F652" s="38"/>
      <c r="G652" s="22"/>
      <c r="H652" s="22"/>
      <c r="I652" s="22"/>
      <c r="J652" s="22"/>
      <c r="K652" s="22"/>
      <c r="L652" s="22"/>
      <c r="M652" s="22"/>
      <c r="N652" s="24"/>
      <c r="O652" s="22"/>
      <c r="P652" s="22"/>
      <c r="Q652" s="22"/>
      <c r="R652" s="22"/>
      <c r="S652" s="22"/>
      <c r="T652" s="22"/>
      <c r="U652" s="22"/>
      <c r="V652" s="22"/>
      <c r="W652" s="22"/>
      <c r="X652" s="22"/>
      <c r="Y652" s="22"/>
      <c r="Z652" s="22"/>
      <c r="AA652" s="22"/>
      <c r="AB652" s="22"/>
      <c r="AC652" s="22"/>
      <c r="AD652" s="22"/>
    </row>
    <row r="653" spans="1:30" ht="13.8">
      <c r="A653" s="22"/>
      <c r="B653" s="22"/>
      <c r="C653" s="22"/>
      <c r="D653" s="22"/>
      <c r="E653" s="22"/>
      <c r="F653" s="38"/>
      <c r="G653" s="22"/>
      <c r="H653" s="22"/>
      <c r="I653" s="22"/>
      <c r="J653" s="22"/>
      <c r="K653" s="22"/>
      <c r="L653" s="22"/>
      <c r="M653" s="22"/>
      <c r="N653" s="24"/>
      <c r="O653" s="22"/>
      <c r="P653" s="22"/>
      <c r="Q653" s="22"/>
      <c r="R653" s="22"/>
      <c r="S653" s="22"/>
      <c r="T653" s="22"/>
      <c r="U653" s="22"/>
      <c r="V653" s="22"/>
      <c r="W653" s="22"/>
      <c r="X653" s="22"/>
      <c r="Y653" s="22"/>
      <c r="Z653" s="22"/>
      <c r="AA653" s="22"/>
      <c r="AB653" s="22"/>
      <c r="AC653" s="22"/>
      <c r="AD653" s="22"/>
    </row>
    <row r="654" spans="1:30" ht="13.8">
      <c r="A654" s="22"/>
      <c r="B654" s="22"/>
      <c r="C654" s="22"/>
      <c r="D654" s="22"/>
      <c r="E654" s="22"/>
      <c r="F654" s="38"/>
      <c r="G654" s="22"/>
      <c r="H654" s="22"/>
      <c r="I654" s="22"/>
      <c r="J654" s="22"/>
      <c r="K654" s="22"/>
      <c r="L654" s="22"/>
      <c r="M654" s="22"/>
      <c r="N654" s="24"/>
      <c r="O654" s="22"/>
      <c r="P654" s="22"/>
      <c r="Q654" s="22"/>
      <c r="R654" s="22"/>
      <c r="S654" s="22"/>
      <c r="T654" s="22"/>
      <c r="U654" s="22"/>
      <c r="V654" s="22"/>
      <c r="W654" s="22"/>
      <c r="X654" s="22"/>
      <c r="Y654" s="22"/>
      <c r="Z654" s="22"/>
      <c r="AA654" s="22"/>
      <c r="AB654" s="22"/>
      <c r="AC654" s="22"/>
      <c r="AD654" s="22"/>
    </row>
    <row r="655" spans="1:30" ht="13.8">
      <c r="A655" s="22"/>
      <c r="B655" s="22"/>
      <c r="C655" s="22"/>
      <c r="D655" s="22"/>
      <c r="E655" s="22"/>
      <c r="F655" s="38"/>
      <c r="G655" s="22"/>
      <c r="H655" s="22"/>
      <c r="I655" s="22"/>
      <c r="J655" s="22"/>
      <c r="K655" s="22"/>
      <c r="L655" s="22"/>
      <c r="M655" s="22"/>
      <c r="N655" s="24"/>
      <c r="O655" s="22"/>
      <c r="P655" s="22"/>
      <c r="Q655" s="22"/>
      <c r="R655" s="22"/>
      <c r="S655" s="22"/>
      <c r="T655" s="22"/>
      <c r="U655" s="22"/>
      <c r="V655" s="22"/>
      <c r="W655" s="22"/>
      <c r="X655" s="22"/>
      <c r="Y655" s="22"/>
      <c r="Z655" s="22"/>
      <c r="AA655" s="22"/>
      <c r="AB655" s="22"/>
      <c r="AC655" s="22"/>
      <c r="AD655" s="22"/>
    </row>
    <row r="656" spans="1:30" ht="13.8">
      <c r="A656" s="22"/>
      <c r="B656" s="22"/>
      <c r="C656" s="22"/>
      <c r="D656" s="22"/>
      <c r="E656" s="22"/>
      <c r="F656" s="38"/>
      <c r="G656" s="22"/>
      <c r="H656" s="22"/>
      <c r="I656" s="22"/>
      <c r="J656" s="22"/>
      <c r="K656" s="22"/>
      <c r="L656" s="22"/>
      <c r="M656" s="22"/>
      <c r="N656" s="24"/>
      <c r="O656" s="22"/>
      <c r="P656" s="22"/>
      <c r="Q656" s="22"/>
      <c r="R656" s="22"/>
      <c r="S656" s="22"/>
      <c r="T656" s="22"/>
      <c r="U656" s="22"/>
      <c r="V656" s="22"/>
      <c r="W656" s="22"/>
      <c r="X656" s="22"/>
      <c r="Y656" s="22"/>
      <c r="Z656" s="22"/>
      <c r="AA656" s="22"/>
      <c r="AB656" s="22"/>
      <c r="AC656" s="22"/>
      <c r="AD656" s="22"/>
    </row>
    <row r="657" spans="1:30" ht="13.8">
      <c r="A657" s="22"/>
      <c r="B657" s="22"/>
      <c r="C657" s="22"/>
      <c r="D657" s="22"/>
      <c r="E657" s="22"/>
      <c r="F657" s="38"/>
      <c r="G657" s="22"/>
      <c r="H657" s="22"/>
      <c r="I657" s="22"/>
      <c r="J657" s="22"/>
      <c r="K657" s="22"/>
      <c r="L657" s="22"/>
      <c r="M657" s="22"/>
      <c r="N657" s="24"/>
      <c r="O657" s="22"/>
      <c r="P657" s="22"/>
      <c r="Q657" s="22"/>
      <c r="R657" s="22"/>
      <c r="S657" s="22"/>
      <c r="T657" s="22"/>
      <c r="U657" s="22"/>
      <c r="V657" s="22"/>
      <c r="W657" s="22"/>
      <c r="X657" s="22"/>
      <c r="Y657" s="22"/>
      <c r="Z657" s="22"/>
      <c r="AA657" s="22"/>
      <c r="AB657" s="22"/>
      <c r="AC657" s="22"/>
      <c r="AD657" s="22"/>
    </row>
    <row r="658" spans="1:30" ht="13.8">
      <c r="A658" s="22"/>
      <c r="B658" s="22"/>
      <c r="C658" s="22"/>
      <c r="D658" s="22"/>
      <c r="E658" s="22"/>
      <c r="F658" s="38"/>
      <c r="G658" s="22"/>
      <c r="H658" s="22"/>
      <c r="I658" s="22"/>
      <c r="J658" s="22"/>
      <c r="K658" s="22"/>
      <c r="L658" s="22"/>
      <c r="M658" s="22"/>
      <c r="N658" s="24"/>
      <c r="O658" s="22"/>
      <c r="P658" s="22"/>
      <c r="Q658" s="22"/>
      <c r="R658" s="22"/>
      <c r="S658" s="22"/>
      <c r="T658" s="22"/>
      <c r="U658" s="22"/>
      <c r="V658" s="22"/>
      <c r="W658" s="22"/>
      <c r="X658" s="22"/>
      <c r="Y658" s="22"/>
      <c r="Z658" s="22"/>
      <c r="AA658" s="22"/>
      <c r="AB658" s="22"/>
      <c r="AC658" s="22"/>
      <c r="AD658" s="22"/>
    </row>
    <row r="659" spans="1:30" ht="13.8">
      <c r="A659" s="22"/>
      <c r="B659" s="22"/>
      <c r="C659" s="22"/>
      <c r="D659" s="22"/>
      <c r="E659" s="22"/>
      <c r="F659" s="38"/>
      <c r="G659" s="22"/>
      <c r="H659" s="22"/>
      <c r="I659" s="22"/>
      <c r="J659" s="22"/>
      <c r="K659" s="22"/>
      <c r="L659" s="22"/>
      <c r="M659" s="22"/>
      <c r="N659" s="24"/>
      <c r="O659" s="22"/>
      <c r="P659" s="22"/>
      <c r="Q659" s="22"/>
      <c r="R659" s="22"/>
      <c r="S659" s="22"/>
      <c r="T659" s="22"/>
      <c r="U659" s="22"/>
      <c r="V659" s="22"/>
      <c r="W659" s="22"/>
      <c r="X659" s="22"/>
      <c r="Y659" s="22"/>
      <c r="Z659" s="22"/>
      <c r="AA659" s="22"/>
      <c r="AB659" s="22"/>
      <c r="AC659" s="22"/>
      <c r="AD659" s="22"/>
    </row>
    <row r="660" spans="1:30" ht="13.8">
      <c r="A660" s="22"/>
      <c r="B660" s="22"/>
      <c r="C660" s="22"/>
      <c r="D660" s="22"/>
      <c r="E660" s="22"/>
      <c r="F660" s="38"/>
      <c r="G660" s="22"/>
      <c r="H660" s="22"/>
      <c r="I660" s="22"/>
      <c r="J660" s="22"/>
      <c r="K660" s="22"/>
      <c r="L660" s="22"/>
      <c r="M660" s="22"/>
      <c r="N660" s="24"/>
      <c r="O660" s="22"/>
      <c r="P660" s="22"/>
      <c r="Q660" s="22"/>
      <c r="R660" s="22"/>
      <c r="S660" s="22"/>
      <c r="T660" s="22"/>
      <c r="U660" s="22"/>
      <c r="V660" s="22"/>
      <c r="W660" s="22"/>
      <c r="X660" s="22"/>
      <c r="Y660" s="22"/>
      <c r="Z660" s="22"/>
      <c r="AA660" s="22"/>
      <c r="AB660" s="22"/>
      <c r="AC660" s="22"/>
      <c r="AD660" s="22"/>
    </row>
    <row r="661" spans="1:30" ht="13.8">
      <c r="A661" s="22"/>
      <c r="B661" s="22"/>
      <c r="C661" s="22"/>
      <c r="D661" s="22"/>
      <c r="E661" s="22"/>
      <c r="F661" s="38"/>
      <c r="G661" s="22"/>
      <c r="H661" s="22"/>
      <c r="I661" s="22"/>
      <c r="J661" s="22"/>
      <c r="K661" s="22"/>
      <c r="L661" s="22"/>
      <c r="M661" s="22"/>
      <c r="N661" s="24"/>
      <c r="O661" s="22"/>
      <c r="P661" s="22"/>
      <c r="Q661" s="22"/>
      <c r="R661" s="22"/>
      <c r="S661" s="22"/>
      <c r="T661" s="22"/>
      <c r="U661" s="22"/>
      <c r="V661" s="22"/>
      <c r="W661" s="22"/>
      <c r="X661" s="22"/>
      <c r="Y661" s="22"/>
      <c r="Z661" s="22"/>
      <c r="AA661" s="22"/>
      <c r="AB661" s="22"/>
      <c r="AC661" s="22"/>
      <c r="AD661" s="22"/>
    </row>
    <row r="662" spans="1:30" ht="13.8">
      <c r="A662" s="22"/>
      <c r="B662" s="22"/>
      <c r="C662" s="22"/>
      <c r="D662" s="22"/>
      <c r="E662" s="22"/>
      <c r="F662" s="38"/>
      <c r="G662" s="22"/>
      <c r="H662" s="22"/>
      <c r="I662" s="22"/>
      <c r="J662" s="22"/>
      <c r="K662" s="22"/>
      <c r="L662" s="22"/>
      <c r="M662" s="22"/>
      <c r="N662" s="24"/>
      <c r="O662" s="22"/>
      <c r="P662" s="22"/>
      <c r="Q662" s="22"/>
      <c r="R662" s="22"/>
      <c r="S662" s="22"/>
      <c r="T662" s="22"/>
      <c r="U662" s="22"/>
      <c r="V662" s="22"/>
      <c r="W662" s="22"/>
      <c r="X662" s="22"/>
      <c r="Y662" s="22"/>
      <c r="Z662" s="22"/>
      <c r="AA662" s="22"/>
      <c r="AB662" s="22"/>
      <c r="AC662" s="22"/>
      <c r="AD662" s="22"/>
    </row>
    <row r="663" spans="1:30" ht="13.8">
      <c r="A663" s="22"/>
      <c r="B663" s="22"/>
      <c r="C663" s="22"/>
      <c r="D663" s="22"/>
      <c r="E663" s="22"/>
      <c r="F663" s="38"/>
      <c r="G663" s="22"/>
      <c r="H663" s="22"/>
      <c r="I663" s="22"/>
      <c r="J663" s="22"/>
      <c r="K663" s="22"/>
      <c r="L663" s="22"/>
      <c r="M663" s="22"/>
      <c r="N663" s="24"/>
      <c r="O663" s="22"/>
      <c r="P663" s="22"/>
      <c r="Q663" s="22"/>
      <c r="R663" s="22"/>
      <c r="S663" s="22"/>
      <c r="T663" s="22"/>
      <c r="U663" s="22"/>
      <c r="V663" s="22"/>
      <c r="W663" s="22"/>
      <c r="X663" s="22"/>
      <c r="Y663" s="22"/>
      <c r="Z663" s="22"/>
      <c r="AA663" s="22"/>
      <c r="AB663" s="22"/>
      <c r="AC663" s="22"/>
      <c r="AD663" s="22"/>
    </row>
    <row r="664" spans="1:30" ht="13.8">
      <c r="A664" s="22"/>
      <c r="B664" s="22"/>
      <c r="C664" s="22"/>
      <c r="D664" s="22"/>
      <c r="E664" s="22"/>
      <c r="F664" s="38"/>
      <c r="G664" s="22"/>
      <c r="H664" s="22"/>
      <c r="I664" s="22"/>
      <c r="J664" s="22"/>
      <c r="K664" s="22"/>
      <c r="L664" s="22"/>
      <c r="M664" s="22"/>
      <c r="N664" s="24"/>
      <c r="O664" s="22"/>
      <c r="P664" s="22"/>
      <c r="Q664" s="22"/>
      <c r="R664" s="22"/>
      <c r="S664" s="22"/>
      <c r="T664" s="22"/>
      <c r="U664" s="22"/>
      <c r="V664" s="22"/>
      <c r="W664" s="22"/>
      <c r="X664" s="22"/>
      <c r="Y664" s="22"/>
      <c r="Z664" s="22"/>
      <c r="AA664" s="22"/>
      <c r="AB664" s="22"/>
      <c r="AC664" s="22"/>
      <c r="AD664" s="22"/>
    </row>
    <row r="665" spans="1:30" ht="13.8">
      <c r="A665" s="22"/>
      <c r="B665" s="22"/>
      <c r="C665" s="22"/>
      <c r="D665" s="22"/>
      <c r="E665" s="22"/>
      <c r="F665" s="38"/>
      <c r="G665" s="22"/>
      <c r="H665" s="22"/>
      <c r="I665" s="22"/>
      <c r="J665" s="22"/>
      <c r="K665" s="22"/>
      <c r="L665" s="22"/>
      <c r="M665" s="22"/>
      <c r="N665" s="24"/>
      <c r="O665" s="22"/>
      <c r="P665" s="22"/>
      <c r="Q665" s="22"/>
      <c r="R665" s="22"/>
      <c r="S665" s="22"/>
      <c r="T665" s="22"/>
      <c r="U665" s="22"/>
      <c r="V665" s="22"/>
      <c r="W665" s="22"/>
      <c r="X665" s="22"/>
      <c r="Y665" s="22"/>
      <c r="Z665" s="22"/>
      <c r="AA665" s="22"/>
      <c r="AB665" s="22"/>
      <c r="AC665" s="22"/>
      <c r="AD665" s="22"/>
    </row>
    <row r="666" spans="1:30" ht="13.8">
      <c r="A666" s="22"/>
      <c r="B666" s="22"/>
      <c r="C666" s="22"/>
      <c r="D666" s="22"/>
      <c r="E666" s="22"/>
      <c r="F666" s="38"/>
      <c r="G666" s="22"/>
      <c r="H666" s="22"/>
      <c r="I666" s="22"/>
      <c r="J666" s="22"/>
      <c r="K666" s="22"/>
      <c r="L666" s="22"/>
      <c r="M666" s="22"/>
      <c r="N666" s="24"/>
      <c r="O666" s="22"/>
      <c r="P666" s="22"/>
      <c r="Q666" s="22"/>
      <c r="R666" s="22"/>
      <c r="S666" s="22"/>
      <c r="T666" s="22"/>
      <c r="U666" s="22"/>
      <c r="V666" s="22"/>
      <c r="W666" s="22"/>
      <c r="X666" s="22"/>
      <c r="Y666" s="22"/>
      <c r="Z666" s="22"/>
      <c r="AA666" s="22"/>
      <c r="AB666" s="22"/>
      <c r="AC666" s="22"/>
      <c r="AD666" s="22"/>
    </row>
    <row r="667" spans="1:30" ht="13.8">
      <c r="A667" s="22"/>
      <c r="B667" s="22"/>
      <c r="C667" s="22"/>
      <c r="D667" s="22"/>
      <c r="E667" s="22"/>
      <c r="F667" s="38"/>
      <c r="G667" s="22"/>
      <c r="H667" s="22"/>
      <c r="I667" s="22"/>
      <c r="J667" s="22"/>
      <c r="K667" s="22"/>
      <c r="L667" s="22"/>
      <c r="M667" s="22"/>
      <c r="N667" s="24"/>
      <c r="O667" s="22"/>
      <c r="P667" s="22"/>
      <c r="Q667" s="22"/>
      <c r="R667" s="22"/>
      <c r="S667" s="22"/>
      <c r="T667" s="22"/>
      <c r="U667" s="22"/>
      <c r="V667" s="22"/>
      <c r="W667" s="22"/>
      <c r="X667" s="22"/>
      <c r="Y667" s="22"/>
      <c r="Z667" s="22"/>
      <c r="AA667" s="22"/>
      <c r="AB667" s="22"/>
      <c r="AC667" s="22"/>
      <c r="AD667" s="22"/>
    </row>
    <row r="668" spans="1:30" ht="13.8">
      <c r="A668" s="22"/>
      <c r="B668" s="22"/>
      <c r="C668" s="22"/>
      <c r="D668" s="22"/>
      <c r="E668" s="22"/>
      <c r="F668" s="38"/>
      <c r="G668" s="22"/>
      <c r="H668" s="22"/>
      <c r="I668" s="22"/>
      <c r="J668" s="22"/>
      <c r="K668" s="22"/>
      <c r="L668" s="22"/>
      <c r="M668" s="22"/>
      <c r="N668" s="24"/>
      <c r="O668" s="22"/>
      <c r="P668" s="22"/>
      <c r="Q668" s="22"/>
      <c r="R668" s="22"/>
      <c r="S668" s="22"/>
      <c r="T668" s="22"/>
      <c r="U668" s="22"/>
      <c r="V668" s="22"/>
      <c r="W668" s="22"/>
      <c r="X668" s="22"/>
      <c r="Y668" s="22"/>
      <c r="Z668" s="22"/>
      <c r="AA668" s="22"/>
      <c r="AB668" s="22"/>
      <c r="AC668" s="22"/>
      <c r="AD668" s="22"/>
    </row>
    <row r="669" spans="1:30" ht="13.8">
      <c r="A669" s="22"/>
      <c r="B669" s="22"/>
      <c r="C669" s="22"/>
      <c r="D669" s="22"/>
      <c r="E669" s="22"/>
      <c r="F669" s="38"/>
      <c r="G669" s="22"/>
      <c r="H669" s="22"/>
      <c r="I669" s="22"/>
      <c r="J669" s="22"/>
      <c r="K669" s="22"/>
      <c r="L669" s="22"/>
      <c r="M669" s="22"/>
      <c r="N669" s="24"/>
      <c r="O669" s="22"/>
      <c r="P669" s="22"/>
      <c r="Q669" s="22"/>
      <c r="R669" s="22"/>
      <c r="S669" s="22"/>
      <c r="T669" s="22"/>
      <c r="U669" s="22"/>
      <c r="V669" s="22"/>
      <c r="W669" s="22"/>
      <c r="X669" s="22"/>
      <c r="Y669" s="22"/>
      <c r="Z669" s="22"/>
      <c r="AA669" s="22"/>
      <c r="AB669" s="22"/>
      <c r="AC669" s="22"/>
      <c r="AD669" s="22"/>
    </row>
    <row r="670" spans="1:30" ht="13.8">
      <c r="A670" s="22"/>
      <c r="B670" s="22"/>
      <c r="C670" s="22"/>
      <c r="D670" s="22"/>
      <c r="E670" s="22"/>
      <c r="F670" s="38"/>
      <c r="G670" s="22"/>
      <c r="H670" s="22"/>
      <c r="I670" s="22"/>
      <c r="J670" s="22"/>
      <c r="K670" s="22"/>
      <c r="L670" s="22"/>
      <c r="M670" s="22"/>
      <c r="N670" s="24"/>
      <c r="O670" s="22"/>
      <c r="P670" s="22"/>
      <c r="Q670" s="22"/>
      <c r="R670" s="22"/>
      <c r="S670" s="22"/>
      <c r="T670" s="22"/>
      <c r="U670" s="22"/>
      <c r="V670" s="22"/>
      <c r="W670" s="22"/>
      <c r="X670" s="22"/>
      <c r="Y670" s="22"/>
      <c r="Z670" s="22"/>
      <c r="AA670" s="22"/>
      <c r="AB670" s="22"/>
      <c r="AC670" s="22"/>
      <c r="AD670" s="22"/>
    </row>
    <row r="671" spans="1:30" ht="13.8">
      <c r="A671" s="22"/>
      <c r="B671" s="22"/>
      <c r="C671" s="22"/>
      <c r="D671" s="22"/>
      <c r="E671" s="22"/>
      <c r="F671" s="38"/>
      <c r="G671" s="22"/>
      <c r="H671" s="22"/>
      <c r="I671" s="22"/>
      <c r="J671" s="22"/>
      <c r="K671" s="22"/>
      <c r="L671" s="22"/>
      <c r="M671" s="22"/>
      <c r="N671" s="24"/>
      <c r="O671" s="22"/>
      <c r="P671" s="22"/>
      <c r="Q671" s="22"/>
      <c r="R671" s="22"/>
      <c r="S671" s="22"/>
      <c r="T671" s="22"/>
      <c r="U671" s="22"/>
      <c r="V671" s="22"/>
      <c r="W671" s="22"/>
      <c r="X671" s="22"/>
      <c r="Y671" s="22"/>
      <c r="Z671" s="22"/>
      <c r="AA671" s="22"/>
      <c r="AB671" s="22"/>
      <c r="AC671" s="22"/>
      <c r="AD671" s="22"/>
    </row>
    <row r="672" spans="1:30" ht="13.8">
      <c r="A672" s="22"/>
      <c r="B672" s="22"/>
      <c r="C672" s="22"/>
      <c r="D672" s="22"/>
      <c r="E672" s="22"/>
      <c r="F672" s="38"/>
      <c r="G672" s="22"/>
      <c r="H672" s="22"/>
      <c r="I672" s="22"/>
      <c r="J672" s="22"/>
      <c r="K672" s="22"/>
      <c r="L672" s="22"/>
      <c r="M672" s="22"/>
      <c r="N672" s="24"/>
      <c r="O672" s="22"/>
      <c r="P672" s="22"/>
      <c r="Q672" s="22"/>
      <c r="R672" s="22"/>
      <c r="S672" s="22"/>
      <c r="T672" s="22"/>
      <c r="U672" s="22"/>
      <c r="V672" s="22"/>
      <c r="W672" s="22"/>
      <c r="X672" s="22"/>
      <c r="Y672" s="22"/>
      <c r="Z672" s="22"/>
      <c r="AA672" s="22"/>
      <c r="AB672" s="22"/>
      <c r="AC672" s="22"/>
      <c r="AD672" s="22"/>
    </row>
    <row r="673" spans="1:30" ht="13.8">
      <c r="A673" s="22"/>
      <c r="B673" s="22"/>
      <c r="C673" s="22"/>
      <c r="D673" s="22"/>
      <c r="E673" s="22"/>
      <c r="F673" s="38"/>
      <c r="G673" s="22"/>
      <c r="H673" s="22"/>
      <c r="I673" s="22"/>
      <c r="J673" s="22"/>
      <c r="K673" s="22"/>
      <c r="L673" s="22"/>
      <c r="M673" s="22"/>
      <c r="N673" s="24"/>
      <c r="O673" s="22"/>
      <c r="P673" s="22"/>
      <c r="Q673" s="22"/>
      <c r="R673" s="22"/>
      <c r="S673" s="22"/>
      <c r="T673" s="22"/>
      <c r="U673" s="22"/>
      <c r="V673" s="22"/>
      <c r="W673" s="22"/>
      <c r="X673" s="22"/>
      <c r="Y673" s="22"/>
      <c r="Z673" s="22"/>
      <c r="AA673" s="22"/>
      <c r="AB673" s="22"/>
      <c r="AC673" s="22"/>
      <c r="AD673" s="22"/>
    </row>
    <row r="674" spans="1:30" ht="13.8">
      <c r="A674" s="22"/>
      <c r="B674" s="22"/>
      <c r="C674" s="22"/>
      <c r="D674" s="22"/>
      <c r="E674" s="22"/>
      <c r="F674" s="38"/>
      <c r="G674" s="22"/>
      <c r="H674" s="22"/>
      <c r="I674" s="22"/>
      <c r="J674" s="22"/>
      <c r="K674" s="22"/>
      <c r="L674" s="22"/>
      <c r="M674" s="22"/>
      <c r="N674" s="24"/>
      <c r="O674" s="22"/>
      <c r="P674" s="22"/>
      <c r="Q674" s="22"/>
      <c r="R674" s="22"/>
      <c r="S674" s="22"/>
      <c r="T674" s="22"/>
      <c r="U674" s="22"/>
      <c r="V674" s="22"/>
      <c r="W674" s="22"/>
      <c r="X674" s="22"/>
      <c r="Y674" s="22"/>
      <c r="Z674" s="22"/>
      <c r="AA674" s="22"/>
      <c r="AB674" s="22"/>
      <c r="AC674" s="22"/>
      <c r="AD674" s="22"/>
    </row>
    <row r="675" spans="1:30" ht="13.8">
      <c r="A675" s="22"/>
      <c r="B675" s="22"/>
      <c r="C675" s="22"/>
      <c r="D675" s="22"/>
      <c r="E675" s="22"/>
      <c r="F675" s="38"/>
      <c r="G675" s="22"/>
      <c r="H675" s="22"/>
      <c r="I675" s="22"/>
      <c r="J675" s="22"/>
      <c r="K675" s="22"/>
      <c r="L675" s="22"/>
      <c r="M675" s="22"/>
      <c r="N675" s="24"/>
      <c r="O675" s="22"/>
      <c r="P675" s="22"/>
      <c r="Q675" s="22"/>
      <c r="R675" s="22"/>
      <c r="S675" s="22"/>
      <c r="T675" s="22"/>
      <c r="U675" s="22"/>
      <c r="V675" s="22"/>
      <c r="W675" s="22"/>
      <c r="X675" s="22"/>
      <c r="Y675" s="22"/>
      <c r="Z675" s="22"/>
      <c r="AA675" s="22"/>
      <c r="AB675" s="22"/>
      <c r="AC675" s="22"/>
      <c r="AD675" s="22"/>
    </row>
    <row r="676" spans="1:30" ht="13.8">
      <c r="A676" s="22"/>
      <c r="B676" s="22"/>
      <c r="C676" s="22"/>
      <c r="D676" s="22"/>
      <c r="E676" s="22"/>
      <c r="F676" s="38"/>
      <c r="G676" s="22"/>
      <c r="H676" s="22"/>
      <c r="I676" s="22"/>
      <c r="J676" s="22"/>
      <c r="K676" s="22"/>
      <c r="L676" s="22"/>
      <c r="M676" s="22"/>
      <c r="N676" s="24"/>
      <c r="O676" s="22"/>
      <c r="P676" s="22"/>
      <c r="Q676" s="22"/>
      <c r="R676" s="22"/>
      <c r="S676" s="22"/>
      <c r="T676" s="22"/>
      <c r="U676" s="22"/>
      <c r="V676" s="22"/>
      <c r="W676" s="22"/>
      <c r="X676" s="22"/>
      <c r="Y676" s="22"/>
      <c r="Z676" s="22"/>
      <c r="AA676" s="22"/>
      <c r="AB676" s="22"/>
      <c r="AC676" s="22"/>
      <c r="AD676" s="22"/>
    </row>
    <row r="677" spans="1:30" ht="13.8">
      <c r="A677" s="22"/>
      <c r="B677" s="22"/>
      <c r="C677" s="22"/>
      <c r="D677" s="22"/>
      <c r="E677" s="22"/>
      <c r="F677" s="38"/>
      <c r="G677" s="22"/>
      <c r="H677" s="22"/>
      <c r="I677" s="22"/>
      <c r="J677" s="22"/>
      <c r="K677" s="22"/>
      <c r="L677" s="22"/>
      <c r="M677" s="22"/>
      <c r="N677" s="24"/>
      <c r="O677" s="22"/>
      <c r="P677" s="22"/>
      <c r="Q677" s="22"/>
      <c r="R677" s="22"/>
      <c r="S677" s="22"/>
      <c r="T677" s="22"/>
      <c r="U677" s="22"/>
      <c r="V677" s="22"/>
      <c r="W677" s="22"/>
      <c r="X677" s="22"/>
      <c r="Y677" s="22"/>
      <c r="Z677" s="22"/>
      <c r="AA677" s="22"/>
      <c r="AB677" s="22"/>
      <c r="AC677" s="22"/>
      <c r="AD677" s="22"/>
    </row>
    <row r="678" spans="1:30" ht="13.8">
      <c r="A678" s="22"/>
      <c r="B678" s="22"/>
      <c r="C678" s="22"/>
      <c r="D678" s="22"/>
      <c r="E678" s="22"/>
      <c r="F678" s="38"/>
      <c r="G678" s="22"/>
      <c r="H678" s="22"/>
      <c r="I678" s="22"/>
      <c r="J678" s="22"/>
      <c r="K678" s="22"/>
      <c r="L678" s="22"/>
      <c r="M678" s="22"/>
      <c r="N678" s="24"/>
      <c r="O678" s="22"/>
      <c r="P678" s="22"/>
      <c r="Q678" s="22"/>
      <c r="R678" s="22"/>
      <c r="S678" s="22"/>
      <c r="T678" s="22"/>
      <c r="U678" s="22"/>
      <c r="V678" s="22"/>
      <c r="W678" s="22"/>
      <c r="X678" s="22"/>
      <c r="Y678" s="22"/>
      <c r="Z678" s="22"/>
      <c r="AA678" s="22"/>
      <c r="AB678" s="22"/>
      <c r="AC678" s="22"/>
      <c r="AD678" s="22"/>
    </row>
    <row r="679" spans="1:30" ht="13.8">
      <c r="A679" s="22"/>
      <c r="B679" s="22"/>
      <c r="C679" s="22"/>
      <c r="D679" s="22"/>
      <c r="E679" s="22"/>
      <c r="F679" s="38"/>
      <c r="G679" s="22"/>
      <c r="H679" s="22"/>
      <c r="I679" s="22"/>
      <c r="J679" s="22"/>
      <c r="K679" s="22"/>
      <c r="L679" s="22"/>
      <c r="M679" s="22"/>
      <c r="N679" s="24"/>
      <c r="O679" s="22"/>
      <c r="P679" s="22"/>
      <c r="Q679" s="22"/>
      <c r="R679" s="22"/>
      <c r="S679" s="22"/>
      <c r="T679" s="22"/>
      <c r="U679" s="22"/>
      <c r="V679" s="22"/>
      <c r="W679" s="22"/>
      <c r="X679" s="22"/>
      <c r="Y679" s="22"/>
      <c r="Z679" s="22"/>
      <c r="AA679" s="22"/>
      <c r="AB679" s="22"/>
      <c r="AC679" s="22"/>
      <c r="AD679" s="22"/>
    </row>
    <row r="680" spans="1:30" ht="13.8">
      <c r="A680" s="22"/>
      <c r="B680" s="22"/>
      <c r="C680" s="22"/>
      <c r="D680" s="22"/>
      <c r="E680" s="22"/>
      <c r="F680" s="38"/>
      <c r="G680" s="22"/>
      <c r="H680" s="22"/>
      <c r="I680" s="22"/>
      <c r="J680" s="22"/>
      <c r="K680" s="22"/>
      <c r="L680" s="22"/>
      <c r="M680" s="22"/>
      <c r="N680" s="24"/>
      <c r="O680" s="22"/>
      <c r="P680" s="22"/>
      <c r="Q680" s="22"/>
      <c r="R680" s="22"/>
      <c r="S680" s="22"/>
      <c r="T680" s="22"/>
      <c r="U680" s="22"/>
      <c r="V680" s="22"/>
      <c r="W680" s="22"/>
      <c r="X680" s="22"/>
      <c r="Y680" s="22"/>
      <c r="Z680" s="22"/>
      <c r="AA680" s="22"/>
      <c r="AB680" s="22"/>
      <c r="AC680" s="22"/>
      <c r="AD680" s="22"/>
    </row>
    <row r="681" spans="1:30" ht="13.8">
      <c r="A681" s="22"/>
      <c r="B681" s="22"/>
      <c r="C681" s="22"/>
      <c r="D681" s="22"/>
      <c r="E681" s="22"/>
      <c r="F681" s="38"/>
      <c r="G681" s="22"/>
      <c r="H681" s="22"/>
      <c r="I681" s="22"/>
      <c r="J681" s="22"/>
      <c r="K681" s="22"/>
      <c r="L681" s="22"/>
      <c r="M681" s="22"/>
      <c r="N681" s="24"/>
      <c r="O681" s="22"/>
      <c r="P681" s="22"/>
      <c r="Q681" s="22"/>
      <c r="R681" s="22"/>
      <c r="S681" s="22"/>
      <c r="T681" s="22"/>
      <c r="U681" s="22"/>
      <c r="V681" s="22"/>
      <c r="W681" s="22"/>
      <c r="X681" s="22"/>
      <c r="Y681" s="22"/>
      <c r="Z681" s="22"/>
      <c r="AA681" s="22"/>
      <c r="AB681" s="22"/>
      <c r="AC681" s="22"/>
      <c r="AD681" s="22"/>
    </row>
    <row r="682" spans="1:30" ht="13.8">
      <c r="A682" s="22"/>
      <c r="B682" s="22"/>
      <c r="C682" s="22"/>
      <c r="D682" s="22"/>
      <c r="E682" s="22"/>
      <c r="F682" s="38"/>
      <c r="G682" s="22"/>
      <c r="H682" s="22"/>
      <c r="I682" s="22"/>
      <c r="J682" s="22"/>
      <c r="K682" s="22"/>
      <c r="L682" s="22"/>
      <c r="M682" s="22"/>
      <c r="N682" s="24"/>
      <c r="O682" s="22"/>
      <c r="P682" s="22"/>
      <c r="Q682" s="22"/>
      <c r="R682" s="22"/>
      <c r="S682" s="22"/>
      <c r="T682" s="22"/>
      <c r="U682" s="22"/>
      <c r="V682" s="22"/>
      <c r="W682" s="22"/>
      <c r="X682" s="22"/>
      <c r="Y682" s="22"/>
      <c r="Z682" s="22"/>
      <c r="AA682" s="22"/>
      <c r="AB682" s="22"/>
      <c r="AC682" s="22"/>
      <c r="AD682" s="22"/>
    </row>
    <row r="683" spans="1:30" ht="13.8">
      <c r="A683" s="22"/>
      <c r="B683" s="22"/>
      <c r="C683" s="22"/>
      <c r="D683" s="22"/>
      <c r="E683" s="22"/>
      <c r="F683" s="38"/>
      <c r="G683" s="22"/>
      <c r="H683" s="22"/>
      <c r="I683" s="22"/>
      <c r="J683" s="22"/>
      <c r="K683" s="22"/>
      <c r="L683" s="22"/>
      <c r="M683" s="22"/>
      <c r="N683" s="24"/>
      <c r="O683" s="22"/>
      <c r="P683" s="22"/>
      <c r="Q683" s="22"/>
      <c r="R683" s="22"/>
      <c r="S683" s="22"/>
      <c r="T683" s="22"/>
      <c r="U683" s="22"/>
      <c r="V683" s="22"/>
      <c r="W683" s="22"/>
      <c r="X683" s="22"/>
      <c r="Y683" s="22"/>
      <c r="Z683" s="22"/>
      <c r="AA683" s="22"/>
      <c r="AB683" s="22"/>
      <c r="AC683" s="22"/>
      <c r="AD683" s="22"/>
    </row>
    <row r="684" spans="1:30" ht="13.8">
      <c r="A684" s="22"/>
      <c r="B684" s="22"/>
      <c r="C684" s="22"/>
      <c r="D684" s="22"/>
      <c r="E684" s="22"/>
      <c r="F684" s="38"/>
      <c r="G684" s="22"/>
      <c r="H684" s="22"/>
      <c r="I684" s="22"/>
      <c r="J684" s="22"/>
      <c r="K684" s="22"/>
      <c r="L684" s="22"/>
      <c r="M684" s="22"/>
      <c r="N684" s="24"/>
      <c r="O684" s="22"/>
      <c r="P684" s="22"/>
      <c r="Q684" s="22"/>
      <c r="R684" s="22"/>
      <c r="S684" s="22"/>
      <c r="T684" s="22"/>
      <c r="U684" s="22"/>
      <c r="V684" s="22"/>
      <c r="W684" s="22"/>
      <c r="X684" s="22"/>
      <c r="Y684" s="22"/>
      <c r="Z684" s="22"/>
      <c r="AA684" s="22"/>
      <c r="AB684" s="22"/>
      <c r="AC684" s="22"/>
      <c r="AD684" s="22"/>
    </row>
    <row r="685" spans="1:30" ht="13.8">
      <c r="A685" s="22"/>
      <c r="B685" s="22"/>
      <c r="C685" s="22"/>
      <c r="D685" s="22"/>
      <c r="E685" s="22"/>
      <c r="F685" s="38"/>
      <c r="G685" s="22"/>
      <c r="H685" s="22"/>
      <c r="I685" s="22"/>
      <c r="J685" s="22"/>
      <c r="K685" s="22"/>
      <c r="L685" s="22"/>
      <c r="M685" s="22"/>
      <c r="N685" s="24"/>
      <c r="O685" s="22"/>
      <c r="P685" s="22"/>
      <c r="Q685" s="22"/>
      <c r="R685" s="22"/>
      <c r="S685" s="22"/>
      <c r="T685" s="22"/>
      <c r="U685" s="22"/>
      <c r="V685" s="22"/>
      <c r="W685" s="22"/>
      <c r="X685" s="22"/>
      <c r="Y685" s="22"/>
      <c r="Z685" s="22"/>
      <c r="AA685" s="22"/>
      <c r="AB685" s="22"/>
      <c r="AC685" s="22"/>
      <c r="AD685" s="22"/>
    </row>
    <row r="686" spans="1:30" ht="13.8">
      <c r="A686" s="22"/>
      <c r="B686" s="22"/>
      <c r="C686" s="22"/>
      <c r="D686" s="22"/>
      <c r="E686" s="22"/>
      <c r="F686" s="38"/>
      <c r="G686" s="22"/>
      <c r="H686" s="22"/>
      <c r="I686" s="22"/>
      <c r="J686" s="22"/>
      <c r="K686" s="22"/>
      <c r="L686" s="22"/>
      <c r="M686" s="22"/>
      <c r="N686" s="24"/>
      <c r="O686" s="22"/>
      <c r="P686" s="22"/>
      <c r="Q686" s="22"/>
      <c r="R686" s="22"/>
      <c r="S686" s="22"/>
      <c r="T686" s="22"/>
      <c r="U686" s="22"/>
      <c r="V686" s="22"/>
      <c r="W686" s="22"/>
      <c r="X686" s="22"/>
      <c r="Y686" s="22"/>
      <c r="Z686" s="22"/>
      <c r="AA686" s="22"/>
      <c r="AB686" s="22"/>
      <c r="AC686" s="22"/>
      <c r="AD686" s="22"/>
    </row>
    <row r="687" spans="1:30" ht="13.8">
      <c r="A687" s="22"/>
      <c r="B687" s="22"/>
      <c r="C687" s="22"/>
      <c r="D687" s="22"/>
      <c r="E687" s="22"/>
      <c r="F687" s="38"/>
      <c r="G687" s="22"/>
      <c r="H687" s="22"/>
      <c r="I687" s="22"/>
      <c r="J687" s="22"/>
      <c r="K687" s="22"/>
      <c r="L687" s="22"/>
      <c r="M687" s="22"/>
      <c r="N687" s="24"/>
      <c r="O687" s="22"/>
      <c r="P687" s="22"/>
      <c r="Q687" s="22"/>
      <c r="R687" s="22"/>
      <c r="S687" s="22"/>
      <c r="T687" s="22"/>
      <c r="U687" s="22"/>
      <c r="V687" s="22"/>
      <c r="W687" s="22"/>
      <c r="X687" s="22"/>
      <c r="Y687" s="22"/>
      <c r="Z687" s="22"/>
      <c r="AA687" s="22"/>
      <c r="AB687" s="22"/>
      <c r="AC687" s="22"/>
      <c r="AD687" s="22"/>
    </row>
    <row r="688" spans="1:30" ht="13.8">
      <c r="A688" s="22"/>
      <c r="B688" s="22"/>
      <c r="C688" s="22"/>
      <c r="D688" s="22"/>
      <c r="E688" s="22"/>
      <c r="F688" s="38"/>
      <c r="G688" s="22"/>
      <c r="H688" s="22"/>
      <c r="I688" s="22"/>
      <c r="J688" s="22"/>
      <c r="K688" s="22"/>
      <c r="L688" s="22"/>
      <c r="M688" s="22"/>
      <c r="N688" s="24"/>
      <c r="O688" s="22"/>
      <c r="P688" s="22"/>
      <c r="Q688" s="22"/>
      <c r="R688" s="22"/>
      <c r="S688" s="22"/>
      <c r="T688" s="22"/>
      <c r="U688" s="22"/>
      <c r="V688" s="22"/>
      <c r="W688" s="22"/>
      <c r="X688" s="22"/>
      <c r="Y688" s="22"/>
      <c r="Z688" s="22"/>
      <c r="AA688" s="22"/>
      <c r="AB688" s="22"/>
      <c r="AC688" s="22"/>
      <c r="AD688" s="22"/>
    </row>
    <row r="689" spans="1:30" ht="13.8">
      <c r="A689" s="22"/>
      <c r="B689" s="22"/>
      <c r="C689" s="22"/>
      <c r="D689" s="22"/>
      <c r="E689" s="22"/>
      <c r="F689" s="38"/>
      <c r="G689" s="22"/>
      <c r="H689" s="22"/>
      <c r="I689" s="22"/>
      <c r="J689" s="22"/>
      <c r="K689" s="22"/>
      <c r="L689" s="22"/>
      <c r="M689" s="22"/>
      <c r="N689" s="24"/>
      <c r="O689" s="22"/>
      <c r="P689" s="22"/>
      <c r="Q689" s="22"/>
      <c r="R689" s="22"/>
      <c r="S689" s="22"/>
      <c r="T689" s="22"/>
      <c r="U689" s="22"/>
      <c r="V689" s="22"/>
      <c r="W689" s="22"/>
      <c r="X689" s="22"/>
      <c r="Y689" s="22"/>
      <c r="Z689" s="22"/>
      <c r="AA689" s="22"/>
      <c r="AB689" s="22"/>
      <c r="AC689" s="22"/>
      <c r="AD689" s="22"/>
    </row>
    <row r="690" spans="1:30" ht="13.8">
      <c r="A690" s="22"/>
      <c r="B690" s="22"/>
      <c r="C690" s="22"/>
      <c r="D690" s="22"/>
      <c r="E690" s="22"/>
      <c r="F690" s="38"/>
      <c r="G690" s="22"/>
      <c r="H690" s="22"/>
      <c r="I690" s="22"/>
      <c r="J690" s="22"/>
      <c r="K690" s="22"/>
      <c r="L690" s="22"/>
      <c r="M690" s="22"/>
      <c r="N690" s="24"/>
      <c r="O690" s="22"/>
      <c r="P690" s="22"/>
      <c r="Q690" s="22"/>
      <c r="R690" s="22"/>
      <c r="S690" s="22"/>
      <c r="T690" s="22"/>
      <c r="U690" s="22"/>
      <c r="V690" s="22"/>
      <c r="W690" s="22"/>
      <c r="X690" s="22"/>
      <c r="Y690" s="22"/>
      <c r="Z690" s="22"/>
      <c r="AA690" s="22"/>
      <c r="AB690" s="22"/>
      <c r="AC690" s="22"/>
      <c r="AD690" s="22"/>
    </row>
    <row r="691" spans="1:30" ht="13.8">
      <c r="A691" s="22"/>
      <c r="B691" s="22"/>
      <c r="C691" s="22"/>
      <c r="D691" s="22"/>
      <c r="E691" s="22"/>
      <c r="F691" s="38"/>
      <c r="G691" s="22"/>
      <c r="H691" s="22"/>
      <c r="I691" s="22"/>
      <c r="J691" s="22"/>
      <c r="K691" s="22"/>
      <c r="L691" s="22"/>
      <c r="M691" s="22"/>
      <c r="N691" s="24"/>
      <c r="O691" s="22"/>
      <c r="P691" s="22"/>
      <c r="Q691" s="22"/>
      <c r="R691" s="22"/>
      <c r="S691" s="22"/>
      <c r="T691" s="22"/>
      <c r="U691" s="22"/>
      <c r="V691" s="22"/>
      <c r="W691" s="22"/>
      <c r="X691" s="22"/>
      <c r="Y691" s="22"/>
      <c r="Z691" s="22"/>
      <c r="AA691" s="22"/>
      <c r="AB691" s="22"/>
      <c r="AC691" s="22"/>
      <c r="AD691" s="22"/>
    </row>
    <row r="692" spans="1:30" ht="13.8">
      <c r="A692" s="22"/>
      <c r="B692" s="22"/>
      <c r="C692" s="22"/>
      <c r="D692" s="22"/>
      <c r="E692" s="22"/>
      <c r="F692" s="38"/>
      <c r="G692" s="22"/>
      <c r="H692" s="22"/>
      <c r="I692" s="22"/>
      <c r="J692" s="22"/>
      <c r="K692" s="22"/>
      <c r="L692" s="22"/>
      <c r="M692" s="22"/>
      <c r="N692" s="24"/>
      <c r="O692" s="22"/>
      <c r="P692" s="22"/>
      <c r="Q692" s="22"/>
      <c r="R692" s="22"/>
      <c r="S692" s="22"/>
      <c r="T692" s="22"/>
      <c r="U692" s="22"/>
      <c r="V692" s="22"/>
      <c r="W692" s="22"/>
      <c r="X692" s="22"/>
      <c r="Y692" s="22"/>
      <c r="Z692" s="22"/>
      <c r="AA692" s="22"/>
      <c r="AB692" s="22"/>
      <c r="AC692" s="22"/>
      <c r="AD692" s="22"/>
    </row>
    <row r="693" spans="1:30" ht="13.8">
      <c r="A693" s="22"/>
      <c r="B693" s="22"/>
      <c r="C693" s="22"/>
      <c r="D693" s="22"/>
      <c r="E693" s="22"/>
      <c r="F693" s="38"/>
      <c r="G693" s="22"/>
      <c r="H693" s="22"/>
      <c r="I693" s="22"/>
      <c r="J693" s="22"/>
      <c r="K693" s="22"/>
      <c r="L693" s="22"/>
      <c r="M693" s="22"/>
      <c r="N693" s="24"/>
      <c r="O693" s="22"/>
      <c r="P693" s="22"/>
      <c r="Q693" s="22"/>
      <c r="R693" s="22"/>
      <c r="S693" s="22"/>
      <c r="T693" s="22"/>
      <c r="U693" s="22"/>
      <c r="V693" s="22"/>
      <c r="W693" s="22"/>
      <c r="X693" s="22"/>
      <c r="Y693" s="22"/>
      <c r="Z693" s="22"/>
      <c r="AA693" s="22"/>
      <c r="AB693" s="22"/>
      <c r="AC693" s="22"/>
      <c r="AD693" s="22"/>
    </row>
    <row r="694" spans="1:30" ht="13.8">
      <c r="A694" s="22"/>
      <c r="B694" s="22"/>
      <c r="C694" s="22"/>
      <c r="D694" s="22"/>
      <c r="E694" s="22"/>
      <c r="F694" s="38"/>
      <c r="G694" s="22"/>
      <c r="H694" s="22"/>
      <c r="I694" s="22"/>
      <c r="J694" s="22"/>
      <c r="K694" s="22"/>
      <c r="L694" s="22"/>
      <c r="M694" s="22"/>
      <c r="N694" s="24"/>
      <c r="O694" s="22"/>
      <c r="P694" s="22"/>
      <c r="Q694" s="22"/>
      <c r="R694" s="22"/>
      <c r="S694" s="22"/>
      <c r="T694" s="22"/>
      <c r="U694" s="22"/>
      <c r="V694" s="22"/>
      <c r="W694" s="22"/>
      <c r="X694" s="22"/>
      <c r="Y694" s="22"/>
      <c r="Z694" s="22"/>
      <c r="AA694" s="22"/>
      <c r="AB694" s="22"/>
      <c r="AC694" s="22"/>
      <c r="AD694" s="22"/>
    </row>
    <row r="695" spans="1:30" ht="13.8">
      <c r="A695" s="22"/>
      <c r="B695" s="22"/>
      <c r="C695" s="22"/>
      <c r="D695" s="22"/>
      <c r="E695" s="22"/>
      <c r="F695" s="38"/>
      <c r="G695" s="22"/>
      <c r="H695" s="22"/>
      <c r="I695" s="22"/>
      <c r="J695" s="22"/>
      <c r="K695" s="22"/>
      <c r="L695" s="22"/>
      <c r="M695" s="22"/>
      <c r="N695" s="24"/>
      <c r="O695" s="22"/>
      <c r="P695" s="22"/>
      <c r="Q695" s="22"/>
      <c r="R695" s="22"/>
      <c r="S695" s="22"/>
      <c r="T695" s="22"/>
      <c r="U695" s="22"/>
      <c r="V695" s="22"/>
      <c r="W695" s="22"/>
      <c r="X695" s="22"/>
      <c r="Y695" s="22"/>
      <c r="Z695" s="22"/>
      <c r="AA695" s="22"/>
      <c r="AB695" s="22"/>
      <c r="AC695" s="22"/>
      <c r="AD695" s="22"/>
    </row>
    <row r="696" spans="1:30" ht="13.8">
      <c r="A696" s="22"/>
      <c r="B696" s="22"/>
      <c r="C696" s="22"/>
      <c r="D696" s="22"/>
      <c r="E696" s="22"/>
      <c r="F696" s="38"/>
      <c r="G696" s="22"/>
      <c r="H696" s="22"/>
      <c r="I696" s="22"/>
      <c r="J696" s="22"/>
      <c r="K696" s="22"/>
      <c r="L696" s="22"/>
      <c r="M696" s="22"/>
      <c r="N696" s="24"/>
      <c r="O696" s="22"/>
      <c r="P696" s="22"/>
      <c r="Q696" s="22"/>
      <c r="R696" s="22"/>
      <c r="S696" s="22"/>
      <c r="T696" s="22"/>
      <c r="U696" s="22"/>
      <c r="V696" s="22"/>
      <c r="W696" s="22"/>
      <c r="X696" s="22"/>
      <c r="Y696" s="22"/>
      <c r="Z696" s="22"/>
      <c r="AA696" s="22"/>
      <c r="AB696" s="22"/>
      <c r="AC696" s="22"/>
      <c r="AD696" s="22"/>
    </row>
    <row r="697" spans="1:30" ht="13.8">
      <c r="A697" s="22"/>
      <c r="B697" s="22"/>
      <c r="C697" s="22"/>
      <c r="D697" s="22"/>
      <c r="E697" s="22"/>
      <c r="F697" s="38"/>
      <c r="G697" s="22"/>
      <c r="H697" s="22"/>
      <c r="I697" s="22"/>
      <c r="J697" s="22"/>
      <c r="K697" s="22"/>
      <c r="L697" s="22"/>
      <c r="M697" s="22"/>
      <c r="N697" s="24"/>
      <c r="O697" s="22"/>
      <c r="P697" s="22"/>
      <c r="Q697" s="22"/>
      <c r="R697" s="22"/>
      <c r="S697" s="22"/>
      <c r="T697" s="22"/>
      <c r="U697" s="22"/>
      <c r="V697" s="22"/>
      <c r="W697" s="22"/>
      <c r="X697" s="22"/>
      <c r="Y697" s="22"/>
      <c r="Z697" s="22"/>
      <c r="AA697" s="22"/>
      <c r="AB697" s="22"/>
      <c r="AC697" s="22"/>
      <c r="AD697" s="22"/>
    </row>
    <row r="698" spans="1:30" ht="13.8">
      <c r="A698" s="22"/>
      <c r="B698" s="22"/>
      <c r="C698" s="22"/>
      <c r="D698" s="22"/>
      <c r="E698" s="22"/>
      <c r="F698" s="38"/>
      <c r="G698" s="22"/>
      <c r="H698" s="22"/>
      <c r="I698" s="22"/>
      <c r="J698" s="22"/>
      <c r="K698" s="22"/>
      <c r="L698" s="22"/>
      <c r="M698" s="22"/>
      <c r="N698" s="24"/>
      <c r="O698" s="22"/>
      <c r="P698" s="22"/>
      <c r="Q698" s="22"/>
      <c r="R698" s="22"/>
      <c r="S698" s="22"/>
      <c r="T698" s="22"/>
      <c r="U698" s="22"/>
      <c r="V698" s="22"/>
      <c r="W698" s="22"/>
      <c r="X698" s="22"/>
      <c r="Y698" s="22"/>
      <c r="Z698" s="22"/>
      <c r="AA698" s="22"/>
      <c r="AB698" s="22"/>
      <c r="AC698" s="22"/>
      <c r="AD698" s="22"/>
    </row>
    <row r="699" spans="1:30" ht="13.8">
      <c r="A699" s="22"/>
      <c r="B699" s="22"/>
      <c r="C699" s="22"/>
      <c r="D699" s="22"/>
      <c r="E699" s="22"/>
      <c r="F699" s="38"/>
      <c r="G699" s="22"/>
      <c r="H699" s="22"/>
      <c r="I699" s="22"/>
      <c r="J699" s="22"/>
      <c r="K699" s="22"/>
      <c r="L699" s="22"/>
      <c r="M699" s="22"/>
      <c r="N699" s="24"/>
      <c r="O699" s="22"/>
      <c r="P699" s="22"/>
      <c r="Q699" s="22"/>
      <c r="R699" s="22"/>
      <c r="S699" s="22"/>
      <c r="T699" s="22"/>
      <c r="U699" s="22"/>
      <c r="V699" s="22"/>
      <c r="W699" s="22"/>
      <c r="X699" s="22"/>
      <c r="Y699" s="22"/>
      <c r="Z699" s="22"/>
      <c r="AA699" s="22"/>
      <c r="AB699" s="22"/>
      <c r="AC699" s="22"/>
      <c r="AD699" s="22"/>
    </row>
    <row r="700" spans="1:30" ht="13.8">
      <c r="A700" s="22"/>
      <c r="B700" s="22"/>
      <c r="C700" s="22"/>
      <c r="D700" s="22"/>
      <c r="E700" s="22"/>
      <c r="F700" s="38"/>
      <c r="G700" s="22"/>
      <c r="H700" s="22"/>
      <c r="I700" s="22"/>
      <c r="J700" s="22"/>
      <c r="K700" s="22"/>
      <c r="L700" s="22"/>
      <c r="M700" s="22"/>
      <c r="N700" s="24"/>
      <c r="O700" s="22"/>
      <c r="P700" s="22"/>
      <c r="Q700" s="22"/>
      <c r="R700" s="22"/>
      <c r="S700" s="22"/>
      <c r="T700" s="22"/>
      <c r="U700" s="22"/>
      <c r="V700" s="22"/>
      <c r="W700" s="22"/>
      <c r="X700" s="22"/>
      <c r="Y700" s="22"/>
      <c r="Z700" s="22"/>
      <c r="AA700" s="22"/>
      <c r="AB700" s="22"/>
      <c r="AC700" s="22"/>
      <c r="AD700" s="22"/>
    </row>
    <row r="701" spans="1:30" ht="13.8">
      <c r="A701" s="22"/>
      <c r="B701" s="22"/>
      <c r="C701" s="22"/>
      <c r="D701" s="22"/>
      <c r="E701" s="22"/>
      <c r="F701" s="38"/>
      <c r="G701" s="22"/>
      <c r="H701" s="22"/>
      <c r="I701" s="22"/>
      <c r="J701" s="22"/>
      <c r="K701" s="22"/>
      <c r="L701" s="22"/>
      <c r="M701" s="22"/>
      <c r="N701" s="24"/>
      <c r="O701" s="22"/>
      <c r="P701" s="22"/>
      <c r="Q701" s="22"/>
      <c r="R701" s="22"/>
      <c r="S701" s="22"/>
      <c r="T701" s="22"/>
      <c r="U701" s="22"/>
      <c r="V701" s="22"/>
      <c r="W701" s="22"/>
      <c r="X701" s="22"/>
      <c r="Y701" s="22"/>
      <c r="Z701" s="22"/>
      <c r="AA701" s="22"/>
      <c r="AB701" s="22"/>
      <c r="AC701" s="22"/>
      <c r="AD701" s="22"/>
    </row>
    <row r="702" spans="1:30" ht="13.8">
      <c r="A702" s="22"/>
      <c r="B702" s="22"/>
      <c r="C702" s="22"/>
      <c r="D702" s="22"/>
      <c r="E702" s="22"/>
      <c r="F702" s="38"/>
      <c r="G702" s="22"/>
      <c r="H702" s="22"/>
      <c r="I702" s="22"/>
      <c r="J702" s="22"/>
      <c r="K702" s="22"/>
      <c r="L702" s="22"/>
      <c r="M702" s="22"/>
      <c r="N702" s="24"/>
      <c r="O702" s="22"/>
      <c r="P702" s="22"/>
      <c r="Q702" s="22"/>
      <c r="R702" s="22"/>
      <c r="S702" s="22"/>
      <c r="T702" s="22"/>
      <c r="U702" s="22"/>
      <c r="V702" s="22"/>
      <c r="W702" s="22"/>
      <c r="X702" s="22"/>
      <c r="Y702" s="22"/>
      <c r="Z702" s="22"/>
      <c r="AA702" s="22"/>
      <c r="AB702" s="22"/>
      <c r="AC702" s="22"/>
      <c r="AD702" s="22"/>
    </row>
    <row r="703" spans="1:30" ht="13.8">
      <c r="A703" s="22"/>
      <c r="B703" s="22"/>
      <c r="C703" s="22"/>
      <c r="D703" s="22"/>
      <c r="E703" s="22"/>
      <c r="F703" s="38"/>
      <c r="G703" s="22"/>
      <c r="H703" s="22"/>
      <c r="I703" s="22"/>
      <c r="J703" s="22"/>
      <c r="K703" s="22"/>
      <c r="L703" s="22"/>
      <c r="M703" s="22"/>
      <c r="N703" s="24"/>
      <c r="O703" s="22"/>
      <c r="P703" s="22"/>
      <c r="Q703" s="22"/>
      <c r="R703" s="22"/>
      <c r="S703" s="22"/>
      <c r="T703" s="22"/>
      <c r="U703" s="22"/>
      <c r="V703" s="22"/>
      <c r="W703" s="22"/>
      <c r="X703" s="22"/>
      <c r="Y703" s="22"/>
      <c r="Z703" s="22"/>
      <c r="AA703" s="22"/>
      <c r="AB703" s="22"/>
      <c r="AC703" s="22"/>
      <c r="AD703" s="22"/>
    </row>
    <row r="704" spans="1:30" ht="13.8">
      <c r="A704" s="22"/>
      <c r="B704" s="22"/>
      <c r="C704" s="22"/>
      <c r="D704" s="22"/>
      <c r="E704" s="22"/>
      <c r="F704" s="38"/>
      <c r="G704" s="22"/>
      <c r="H704" s="22"/>
      <c r="I704" s="22"/>
      <c r="J704" s="22"/>
      <c r="K704" s="22"/>
      <c r="L704" s="22"/>
      <c r="M704" s="22"/>
      <c r="N704" s="24"/>
      <c r="O704" s="22"/>
      <c r="P704" s="22"/>
      <c r="Q704" s="22"/>
      <c r="R704" s="22"/>
      <c r="S704" s="22"/>
      <c r="T704" s="22"/>
      <c r="U704" s="22"/>
      <c r="V704" s="22"/>
      <c r="W704" s="22"/>
      <c r="X704" s="22"/>
      <c r="Y704" s="22"/>
      <c r="Z704" s="22"/>
      <c r="AA704" s="22"/>
      <c r="AB704" s="22"/>
      <c r="AC704" s="22"/>
      <c r="AD704" s="22"/>
    </row>
    <row r="705" spans="1:30" ht="13.8">
      <c r="A705" s="22"/>
      <c r="B705" s="22"/>
      <c r="C705" s="22"/>
      <c r="D705" s="22"/>
      <c r="E705" s="22"/>
      <c r="F705" s="38"/>
      <c r="G705" s="22"/>
      <c r="H705" s="22"/>
      <c r="I705" s="22"/>
      <c r="J705" s="22"/>
      <c r="K705" s="22"/>
      <c r="L705" s="22"/>
      <c r="M705" s="22"/>
      <c r="N705" s="24"/>
      <c r="O705" s="22"/>
      <c r="P705" s="22"/>
      <c r="Q705" s="22"/>
      <c r="R705" s="22"/>
      <c r="S705" s="22"/>
      <c r="T705" s="22"/>
      <c r="U705" s="22"/>
      <c r="V705" s="22"/>
      <c r="W705" s="22"/>
      <c r="X705" s="22"/>
      <c r="Y705" s="22"/>
      <c r="Z705" s="22"/>
      <c r="AA705" s="22"/>
      <c r="AB705" s="22"/>
      <c r="AC705" s="22"/>
      <c r="AD705" s="22"/>
    </row>
    <row r="706" spans="1:30" ht="13.8">
      <c r="A706" s="22"/>
      <c r="B706" s="22"/>
      <c r="C706" s="22"/>
      <c r="D706" s="22"/>
      <c r="E706" s="22"/>
      <c r="F706" s="38"/>
      <c r="G706" s="22"/>
      <c r="H706" s="22"/>
      <c r="I706" s="22"/>
      <c r="J706" s="22"/>
      <c r="K706" s="22"/>
      <c r="L706" s="22"/>
      <c r="M706" s="22"/>
      <c r="N706" s="24"/>
      <c r="O706" s="22"/>
      <c r="P706" s="22"/>
      <c r="Q706" s="22"/>
      <c r="R706" s="22"/>
      <c r="S706" s="22"/>
      <c r="T706" s="22"/>
      <c r="U706" s="22"/>
      <c r="V706" s="22"/>
      <c r="W706" s="22"/>
      <c r="X706" s="22"/>
      <c r="Y706" s="22"/>
      <c r="Z706" s="22"/>
      <c r="AA706" s="22"/>
      <c r="AB706" s="22"/>
      <c r="AC706" s="22"/>
      <c r="AD706" s="22"/>
    </row>
    <row r="707" spans="1:30" ht="13.8">
      <c r="A707" s="22"/>
      <c r="B707" s="22"/>
      <c r="C707" s="22"/>
      <c r="D707" s="22"/>
      <c r="E707" s="22"/>
      <c r="F707" s="38"/>
      <c r="G707" s="22"/>
      <c r="H707" s="22"/>
      <c r="I707" s="22"/>
      <c r="J707" s="22"/>
      <c r="K707" s="22"/>
      <c r="L707" s="22"/>
      <c r="M707" s="22"/>
      <c r="N707" s="24"/>
      <c r="O707" s="22"/>
      <c r="P707" s="22"/>
      <c r="Q707" s="22"/>
      <c r="R707" s="22"/>
      <c r="S707" s="22"/>
      <c r="T707" s="22"/>
      <c r="U707" s="22"/>
      <c r="V707" s="22"/>
      <c r="W707" s="22"/>
      <c r="X707" s="22"/>
      <c r="Y707" s="22"/>
      <c r="Z707" s="22"/>
      <c r="AA707" s="22"/>
      <c r="AB707" s="22"/>
      <c r="AC707" s="22"/>
      <c r="AD707" s="22"/>
    </row>
    <row r="708" spans="1:30" ht="13.8">
      <c r="A708" s="22"/>
      <c r="B708" s="22"/>
      <c r="C708" s="22"/>
      <c r="D708" s="22"/>
      <c r="E708" s="22"/>
      <c r="F708" s="38"/>
      <c r="G708" s="22"/>
      <c r="H708" s="22"/>
      <c r="I708" s="22"/>
      <c r="J708" s="22"/>
      <c r="K708" s="22"/>
      <c r="L708" s="22"/>
      <c r="M708" s="22"/>
      <c r="N708" s="24"/>
      <c r="O708" s="22"/>
      <c r="P708" s="22"/>
      <c r="Q708" s="22"/>
      <c r="R708" s="22"/>
      <c r="S708" s="22"/>
      <c r="T708" s="22"/>
      <c r="U708" s="22"/>
      <c r="V708" s="22"/>
      <c r="W708" s="22"/>
      <c r="X708" s="22"/>
      <c r="Y708" s="22"/>
      <c r="Z708" s="22"/>
      <c r="AA708" s="22"/>
      <c r="AB708" s="22"/>
      <c r="AC708" s="22"/>
      <c r="AD708" s="22"/>
    </row>
    <row r="709" spans="1:30" ht="13.8">
      <c r="A709" s="22"/>
      <c r="B709" s="22"/>
      <c r="C709" s="22"/>
      <c r="D709" s="22"/>
      <c r="E709" s="22"/>
      <c r="F709" s="38"/>
      <c r="G709" s="22"/>
      <c r="H709" s="22"/>
      <c r="I709" s="22"/>
      <c r="J709" s="22"/>
      <c r="K709" s="22"/>
      <c r="L709" s="22"/>
      <c r="M709" s="22"/>
      <c r="N709" s="24"/>
      <c r="O709" s="22"/>
      <c r="P709" s="22"/>
      <c r="Q709" s="22"/>
      <c r="R709" s="22"/>
      <c r="S709" s="22"/>
      <c r="T709" s="22"/>
      <c r="U709" s="22"/>
      <c r="V709" s="22"/>
      <c r="W709" s="22"/>
      <c r="X709" s="22"/>
      <c r="Y709" s="22"/>
      <c r="Z709" s="22"/>
      <c r="AA709" s="22"/>
      <c r="AB709" s="22"/>
      <c r="AC709" s="22"/>
      <c r="AD709" s="22"/>
    </row>
    <row r="710" spans="1:30" ht="13.8">
      <c r="A710" s="22"/>
      <c r="B710" s="22"/>
      <c r="C710" s="22"/>
      <c r="D710" s="22"/>
      <c r="E710" s="22"/>
      <c r="F710" s="38"/>
      <c r="G710" s="22"/>
      <c r="H710" s="22"/>
      <c r="I710" s="22"/>
      <c r="J710" s="22"/>
      <c r="K710" s="22"/>
      <c r="L710" s="22"/>
      <c r="M710" s="22"/>
      <c r="N710" s="24"/>
      <c r="O710" s="22"/>
      <c r="P710" s="22"/>
      <c r="Q710" s="22"/>
      <c r="R710" s="22"/>
      <c r="S710" s="22"/>
      <c r="T710" s="22"/>
      <c r="U710" s="22"/>
      <c r="V710" s="22"/>
      <c r="W710" s="22"/>
      <c r="X710" s="22"/>
      <c r="Y710" s="22"/>
      <c r="Z710" s="22"/>
      <c r="AA710" s="22"/>
      <c r="AB710" s="22"/>
      <c r="AC710" s="22"/>
      <c r="AD710" s="22"/>
    </row>
    <row r="711" spans="1:30" ht="13.8">
      <c r="A711" s="22"/>
      <c r="B711" s="22"/>
      <c r="C711" s="22"/>
      <c r="D711" s="22"/>
      <c r="E711" s="22"/>
      <c r="F711" s="38"/>
      <c r="G711" s="22"/>
      <c r="H711" s="22"/>
      <c r="I711" s="22"/>
      <c r="J711" s="22"/>
      <c r="K711" s="22"/>
      <c r="L711" s="22"/>
      <c r="M711" s="22"/>
      <c r="N711" s="24"/>
      <c r="O711" s="22"/>
      <c r="P711" s="22"/>
      <c r="Q711" s="22"/>
      <c r="R711" s="22"/>
      <c r="S711" s="22"/>
      <c r="T711" s="22"/>
      <c r="U711" s="22"/>
      <c r="V711" s="22"/>
      <c r="W711" s="22"/>
      <c r="X711" s="22"/>
      <c r="Y711" s="22"/>
      <c r="Z711" s="22"/>
      <c r="AA711" s="22"/>
      <c r="AB711" s="22"/>
      <c r="AC711" s="22"/>
      <c r="AD711" s="22"/>
    </row>
    <row r="712" spans="1:30" ht="13.8">
      <c r="A712" s="22"/>
      <c r="B712" s="22"/>
      <c r="C712" s="22"/>
      <c r="D712" s="22"/>
      <c r="E712" s="22"/>
      <c r="F712" s="38"/>
      <c r="G712" s="22"/>
      <c r="H712" s="22"/>
      <c r="I712" s="22"/>
      <c r="J712" s="22"/>
      <c r="K712" s="22"/>
      <c r="L712" s="22"/>
      <c r="M712" s="22"/>
      <c r="N712" s="24"/>
      <c r="O712" s="22"/>
      <c r="P712" s="22"/>
      <c r="Q712" s="22"/>
      <c r="R712" s="22"/>
      <c r="S712" s="22"/>
      <c r="T712" s="22"/>
      <c r="U712" s="22"/>
      <c r="V712" s="22"/>
      <c r="W712" s="22"/>
      <c r="X712" s="22"/>
      <c r="Y712" s="22"/>
      <c r="Z712" s="22"/>
      <c r="AA712" s="22"/>
      <c r="AB712" s="22"/>
      <c r="AC712" s="22"/>
      <c r="AD712" s="22"/>
    </row>
    <row r="713" spans="1:30" ht="13.8">
      <c r="A713" s="22"/>
      <c r="B713" s="22"/>
      <c r="C713" s="22"/>
      <c r="D713" s="22"/>
      <c r="E713" s="22"/>
      <c r="F713" s="38"/>
      <c r="G713" s="22"/>
      <c r="H713" s="22"/>
      <c r="I713" s="22"/>
      <c r="J713" s="22"/>
      <c r="K713" s="22"/>
      <c r="L713" s="22"/>
      <c r="M713" s="22"/>
      <c r="N713" s="24"/>
      <c r="O713" s="22"/>
      <c r="P713" s="22"/>
      <c r="Q713" s="22"/>
      <c r="R713" s="22"/>
      <c r="S713" s="22"/>
      <c r="T713" s="22"/>
      <c r="U713" s="22"/>
      <c r="V713" s="22"/>
      <c r="W713" s="22"/>
      <c r="X713" s="22"/>
      <c r="Y713" s="22"/>
      <c r="Z713" s="22"/>
      <c r="AA713" s="22"/>
      <c r="AB713" s="22"/>
      <c r="AC713" s="22"/>
      <c r="AD713" s="22"/>
    </row>
    <row r="714" spans="1:30" ht="13.8">
      <c r="A714" s="22"/>
      <c r="B714" s="22"/>
      <c r="C714" s="22"/>
      <c r="D714" s="22"/>
      <c r="E714" s="22"/>
      <c r="F714" s="38"/>
      <c r="G714" s="22"/>
      <c r="H714" s="22"/>
      <c r="I714" s="22"/>
      <c r="J714" s="22"/>
      <c r="K714" s="22"/>
      <c r="L714" s="22"/>
      <c r="M714" s="22"/>
      <c r="N714" s="24"/>
      <c r="O714" s="22"/>
      <c r="P714" s="22"/>
      <c r="Q714" s="22"/>
      <c r="R714" s="22"/>
      <c r="S714" s="22"/>
      <c r="T714" s="22"/>
      <c r="U714" s="22"/>
      <c r="V714" s="22"/>
      <c r="W714" s="22"/>
      <c r="X714" s="22"/>
      <c r="Y714" s="22"/>
      <c r="Z714" s="22"/>
      <c r="AA714" s="22"/>
      <c r="AB714" s="22"/>
      <c r="AC714" s="22"/>
      <c r="AD714" s="22"/>
    </row>
    <row r="715" spans="1:30" ht="13.8">
      <c r="A715" s="22"/>
      <c r="B715" s="22"/>
      <c r="C715" s="22"/>
      <c r="D715" s="22"/>
      <c r="E715" s="22"/>
      <c r="F715" s="38"/>
      <c r="G715" s="22"/>
      <c r="H715" s="22"/>
      <c r="I715" s="22"/>
      <c r="J715" s="22"/>
      <c r="K715" s="22"/>
      <c r="L715" s="22"/>
      <c r="M715" s="22"/>
      <c r="N715" s="24"/>
      <c r="O715" s="22"/>
      <c r="P715" s="22"/>
      <c r="Q715" s="22"/>
      <c r="R715" s="22"/>
      <c r="S715" s="22"/>
      <c r="T715" s="22"/>
      <c r="U715" s="22"/>
      <c r="V715" s="22"/>
      <c r="W715" s="22"/>
      <c r="X715" s="22"/>
      <c r="Y715" s="22"/>
      <c r="Z715" s="22"/>
      <c r="AA715" s="22"/>
      <c r="AB715" s="22"/>
      <c r="AC715" s="22"/>
      <c r="AD715" s="22"/>
    </row>
    <row r="716" spans="1:30" ht="13.8">
      <c r="A716" s="22"/>
      <c r="B716" s="22"/>
      <c r="C716" s="22"/>
      <c r="D716" s="22"/>
      <c r="E716" s="22"/>
      <c r="F716" s="38"/>
      <c r="G716" s="22"/>
      <c r="H716" s="22"/>
      <c r="I716" s="22"/>
      <c r="J716" s="22"/>
      <c r="K716" s="22"/>
      <c r="L716" s="22"/>
      <c r="M716" s="22"/>
      <c r="N716" s="24"/>
      <c r="O716" s="22"/>
      <c r="P716" s="22"/>
      <c r="Q716" s="22"/>
      <c r="R716" s="22"/>
      <c r="S716" s="22"/>
      <c r="T716" s="22"/>
      <c r="U716" s="22"/>
      <c r="V716" s="22"/>
      <c r="W716" s="22"/>
      <c r="X716" s="22"/>
      <c r="Y716" s="22"/>
      <c r="Z716" s="22"/>
      <c r="AA716" s="22"/>
      <c r="AB716" s="22"/>
      <c r="AC716" s="22"/>
      <c r="AD716" s="22"/>
    </row>
    <row r="717" spans="1:30" ht="13.8">
      <c r="A717" s="22"/>
      <c r="B717" s="22"/>
      <c r="C717" s="22"/>
      <c r="D717" s="22"/>
      <c r="E717" s="22"/>
      <c r="F717" s="38"/>
      <c r="G717" s="22"/>
      <c r="H717" s="22"/>
      <c r="I717" s="22"/>
      <c r="J717" s="22"/>
      <c r="K717" s="22"/>
      <c r="L717" s="22"/>
      <c r="M717" s="22"/>
      <c r="N717" s="24"/>
      <c r="O717" s="22"/>
      <c r="P717" s="22"/>
      <c r="Q717" s="22"/>
      <c r="R717" s="22"/>
      <c r="S717" s="22"/>
      <c r="T717" s="22"/>
      <c r="U717" s="22"/>
      <c r="V717" s="22"/>
      <c r="W717" s="22"/>
      <c r="X717" s="22"/>
      <c r="Y717" s="22"/>
      <c r="Z717" s="22"/>
      <c r="AA717" s="22"/>
      <c r="AB717" s="22"/>
      <c r="AC717" s="22"/>
      <c r="AD717" s="22"/>
    </row>
    <row r="718" spans="1:30" ht="13.8">
      <c r="A718" s="22"/>
      <c r="B718" s="22"/>
      <c r="C718" s="22"/>
      <c r="D718" s="22"/>
      <c r="E718" s="22"/>
      <c r="F718" s="38"/>
      <c r="G718" s="22"/>
      <c r="H718" s="22"/>
      <c r="I718" s="22"/>
      <c r="J718" s="22"/>
      <c r="K718" s="22"/>
      <c r="L718" s="22"/>
      <c r="M718" s="22"/>
      <c r="N718" s="24"/>
      <c r="O718" s="22"/>
      <c r="P718" s="22"/>
      <c r="Q718" s="22"/>
      <c r="R718" s="22"/>
      <c r="S718" s="22"/>
      <c r="T718" s="22"/>
      <c r="U718" s="22"/>
      <c r="V718" s="22"/>
      <c r="W718" s="22"/>
      <c r="X718" s="22"/>
      <c r="Y718" s="22"/>
      <c r="Z718" s="22"/>
      <c r="AA718" s="22"/>
      <c r="AB718" s="22"/>
      <c r="AC718" s="22"/>
      <c r="AD718" s="22"/>
    </row>
    <row r="719" spans="1:30" ht="13.8">
      <c r="A719" s="22"/>
      <c r="B719" s="22"/>
      <c r="C719" s="22"/>
      <c r="D719" s="22"/>
      <c r="E719" s="22"/>
      <c r="F719" s="38"/>
      <c r="G719" s="22"/>
      <c r="H719" s="22"/>
      <c r="I719" s="22"/>
      <c r="J719" s="22"/>
      <c r="K719" s="22"/>
      <c r="L719" s="22"/>
      <c r="M719" s="22"/>
      <c r="N719" s="24"/>
      <c r="O719" s="22"/>
      <c r="P719" s="22"/>
      <c r="Q719" s="22"/>
      <c r="R719" s="22"/>
      <c r="S719" s="22"/>
      <c r="T719" s="22"/>
      <c r="U719" s="22"/>
      <c r="V719" s="22"/>
      <c r="W719" s="22"/>
      <c r="X719" s="22"/>
      <c r="Y719" s="22"/>
      <c r="Z719" s="22"/>
      <c r="AA719" s="22"/>
      <c r="AB719" s="22"/>
      <c r="AC719" s="22"/>
      <c r="AD719" s="22"/>
    </row>
    <row r="720" spans="1:30" ht="13.8">
      <c r="A720" s="22"/>
      <c r="B720" s="22"/>
      <c r="C720" s="22"/>
      <c r="D720" s="22"/>
      <c r="E720" s="22"/>
      <c r="F720" s="38"/>
      <c r="G720" s="22"/>
      <c r="H720" s="22"/>
      <c r="I720" s="22"/>
      <c r="J720" s="22"/>
      <c r="K720" s="22"/>
      <c r="L720" s="22"/>
      <c r="M720" s="22"/>
      <c r="N720" s="24"/>
      <c r="O720" s="22"/>
      <c r="P720" s="22"/>
      <c r="Q720" s="22"/>
      <c r="R720" s="22"/>
      <c r="S720" s="22"/>
      <c r="T720" s="22"/>
      <c r="U720" s="22"/>
      <c r="V720" s="22"/>
      <c r="W720" s="22"/>
      <c r="X720" s="22"/>
      <c r="Y720" s="22"/>
      <c r="Z720" s="22"/>
      <c r="AA720" s="22"/>
      <c r="AB720" s="22"/>
      <c r="AC720" s="22"/>
      <c r="AD720" s="22"/>
    </row>
    <row r="721" spans="1:30" ht="13.8">
      <c r="A721" s="22"/>
      <c r="B721" s="22"/>
      <c r="C721" s="22"/>
      <c r="D721" s="22"/>
      <c r="E721" s="22"/>
      <c r="F721" s="38"/>
      <c r="G721" s="22"/>
      <c r="H721" s="22"/>
      <c r="I721" s="22"/>
      <c r="J721" s="22"/>
      <c r="K721" s="22"/>
      <c r="L721" s="22"/>
      <c r="M721" s="22"/>
      <c r="N721" s="24"/>
      <c r="O721" s="22"/>
      <c r="P721" s="22"/>
      <c r="Q721" s="22"/>
      <c r="R721" s="22"/>
      <c r="S721" s="22"/>
      <c r="T721" s="22"/>
      <c r="U721" s="22"/>
      <c r="V721" s="22"/>
      <c r="W721" s="22"/>
      <c r="X721" s="22"/>
      <c r="Y721" s="22"/>
      <c r="Z721" s="22"/>
      <c r="AA721" s="22"/>
      <c r="AB721" s="22"/>
      <c r="AC721" s="22"/>
      <c r="AD721" s="22"/>
    </row>
    <row r="722" spans="1:30" ht="13.8">
      <c r="A722" s="22"/>
      <c r="B722" s="22"/>
      <c r="C722" s="22"/>
      <c r="D722" s="22"/>
      <c r="E722" s="22"/>
      <c r="F722" s="38"/>
      <c r="G722" s="22"/>
      <c r="H722" s="22"/>
      <c r="I722" s="22"/>
      <c r="J722" s="22"/>
      <c r="K722" s="22"/>
      <c r="L722" s="22"/>
      <c r="M722" s="22"/>
      <c r="N722" s="24"/>
      <c r="O722" s="22"/>
      <c r="P722" s="22"/>
      <c r="Q722" s="22"/>
      <c r="R722" s="22"/>
      <c r="S722" s="22"/>
      <c r="T722" s="22"/>
      <c r="U722" s="22"/>
      <c r="V722" s="22"/>
      <c r="W722" s="22"/>
      <c r="X722" s="22"/>
      <c r="Y722" s="22"/>
      <c r="Z722" s="22"/>
      <c r="AA722" s="22"/>
      <c r="AB722" s="22"/>
      <c r="AC722" s="22"/>
      <c r="AD722" s="22"/>
    </row>
    <row r="723" spans="1:30" ht="13.8">
      <c r="A723" s="22"/>
      <c r="B723" s="22"/>
      <c r="C723" s="22"/>
      <c r="D723" s="22"/>
      <c r="E723" s="22"/>
      <c r="F723" s="38"/>
      <c r="G723" s="22"/>
      <c r="H723" s="22"/>
      <c r="I723" s="22"/>
      <c r="J723" s="22"/>
      <c r="K723" s="22"/>
      <c r="L723" s="22"/>
      <c r="M723" s="22"/>
      <c r="N723" s="24"/>
      <c r="O723" s="22"/>
      <c r="P723" s="22"/>
      <c r="Q723" s="22"/>
      <c r="R723" s="22"/>
      <c r="S723" s="22"/>
      <c r="T723" s="22"/>
      <c r="U723" s="22"/>
      <c r="V723" s="22"/>
      <c r="W723" s="22"/>
      <c r="X723" s="22"/>
      <c r="Y723" s="22"/>
      <c r="Z723" s="22"/>
      <c r="AA723" s="22"/>
      <c r="AB723" s="22"/>
      <c r="AC723" s="22"/>
      <c r="AD723" s="22"/>
    </row>
    <row r="724" spans="1:30" ht="13.8">
      <c r="A724" s="22"/>
      <c r="B724" s="22"/>
      <c r="C724" s="22"/>
      <c r="D724" s="22"/>
      <c r="E724" s="22"/>
      <c r="F724" s="38"/>
      <c r="G724" s="22"/>
      <c r="H724" s="22"/>
      <c r="I724" s="22"/>
      <c r="J724" s="22"/>
      <c r="K724" s="22"/>
      <c r="L724" s="22"/>
      <c r="M724" s="22"/>
      <c r="N724" s="24"/>
      <c r="O724" s="22"/>
      <c r="P724" s="22"/>
      <c r="Q724" s="22"/>
      <c r="R724" s="22"/>
      <c r="S724" s="22"/>
      <c r="T724" s="22"/>
      <c r="U724" s="22"/>
      <c r="V724" s="22"/>
      <c r="W724" s="22"/>
      <c r="X724" s="22"/>
      <c r="Y724" s="22"/>
      <c r="Z724" s="22"/>
      <c r="AA724" s="22"/>
      <c r="AB724" s="22"/>
      <c r="AC724" s="22"/>
      <c r="AD724" s="22"/>
    </row>
    <row r="725" spans="1:30" ht="13.8">
      <c r="A725" s="22"/>
      <c r="B725" s="22"/>
      <c r="C725" s="22"/>
      <c r="D725" s="22"/>
      <c r="E725" s="22"/>
      <c r="F725" s="38"/>
      <c r="G725" s="22"/>
      <c r="H725" s="22"/>
      <c r="I725" s="22"/>
      <c r="J725" s="22"/>
      <c r="K725" s="22"/>
      <c r="L725" s="22"/>
      <c r="M725" s="22"/>
      <c r="N725" s="24"/>
      <c r="O725" s="22"/>
      <c r="P725" s="22"/>
      <c r="Q725" s="22"/>
      <c r="R725" s="22"/>
      <c r="S725" s="22"/>
      <c r="T725" s="22"/>
      <c r="U725" s="22"/>
      <c r="V725" s="22"/>
      <c r="W725" s="22"/>
      <c r="X725" s="22"/>
      <c r="Y725" s="22"/>
      <c r="Z725" s="22"/>
      <c r="AA725" s="22"/>
      <c r="AB725" s="22"/>
      <c r="AC725" s="22"/>
      <c r="AD725" s="22"/>
    </row>
    <row r="726" spans="1:30" ht="13.8">
      <c r="A726" s="22"/>
      <c r="B726" s="22"/>
      <c r="C726" s="22"/>
      <c r="D726" s="22"/>
      <c r="E726" s="22"/>
      <c r="F726" s="38"/>
      <c r="G726" s="22"/>
      <c r="H726" s="22"/>
      <c r="I726" s="22"/>
      <c r="J726" s="22"/>
      <c r="K726" s="22"/>
      <c r="L726" s="22"/>
      <c r="M726" s="22"/>
      <c r="N726" s="24"/>
      <c r="O726" s="22"/>
      <c r="P726" s="22"/>
      <c r="Q726" s="22"/>
      <c r="R726" s="22"/>
      <c r="S726" s="22"/>
      <c r="T726" s="22"/>
      <c r="U726" s="22"/>
      <c r="V726" s="22"/>
      <c r="W726" s="22"/>
      <c r="X726" s="22"/>
      <c r="Y726" s="22"/>
      <c r="Z726" s="22"/>
      <c r="AA726" s="22"/>
      <c r="AB726" s="22"/>
      <c r="AC726" s="22"/>
      <c r="AD726" s="22"/>
    </row>
    <row r="727" spans="1:30" ht="13.8">
      <c r="A727" s="22"/>
      <c r="B727" s="22"/>
      <c r="C727" s="22"/>
      <c r="D727" s="22"/>
      <c r="E727" s="22"/>
      <c r="F727" s="38"/>
      <c r="G727" s="22"/>
      <c r="H727" s="22"/>
      <c r="I727" s="22"/>
      <c r="J727" s="22"/>
      <c r="K727" s="22"/>
      <c r="L727" s="22"/>
      <c r="M727" s="22"/>
      <c r="N727" s="24"/>
      <c r="O727" s="22"/>
      <c r="P727" s="22"/>
      <c r="Q727" s="22"/>
      <c r="R727" s="22"/>
      <c r="S727" s="22"/>
      <c r="T727" s="22"/>
      <c r="U727" s="22"/>
      <c r="V727" s="22"/>
      <c r="W727" s="22"/>
      <c r="X727" s="22"/>
      <c r="Y727" s="22"/>
      <c r="Z727" s="22"/>
      <c r="AA727" s="22"/>
      <c r="AB727" s="22"/>
      <c r="AC727" s="22"/>
      <c r="AD727" s="22"/>
    </row>
    <row r="728" spans="1:30" ht="13.8">
      <c r="A728" s="22"/>
      <c r="B728" s="22"/>
      <c r="C728" s="22"/>
      <c r="D728" s="22"/>
      <c r="E728" s="22"/>
      <c r="F728" s="38"/>
      <c r="G728" s="22"/>
      <c r="H728" s="22"/>
      <c r="I728" s="22"/>
      <c r="J728" s="22"/>
      <c r="K728" s="22"/>
      <c r="L728" s="22"/>
      <c r="M728" s="22"/>
      <c r="N728" s="24"/>
      <c r="O728" s="22"/>
      <c r="P728" s="22"/>
      <c r="Q728" s="22"/>
      <c r="R728" s="22"/>
      <c r="S728" s="22"/>
      <c r="T728" s="22"/>
      <c r="U728" s="22"/>
      <c r="V728" s="22"/>
      <c r="W728" s="22"/>
      <c r="X728" s="22"/>
      <c r="Y728" s="22"/>
      <c r="Z728" s="22"/>
      <c r="AA728" s="22"/>
      <c r="AB728" s="22"/>
      <c r="AC728" s="22"/>
      <c r="AD728" s="22"/>
    </row>
    <row r="729" spans="1:30" ht="13.8">
      <c r="A729" s="22"/>
      <c r="B729" s="22"/>
      <c r="C729" s="22"/>
      <c r="D729" s="22"/>
      <c r="E729" s="22"/>
      <c r="F729" s="38"/>
      <c r="G729" s="22"/>
      <c r="H729" s="22"/>
      <c r="I729" s="22"/>
      <c r="J729" s="22"/>
      <c r="K729" s="22"/>
      <c r="L729" s="22"/>
      <c r="M729" s="22"/>
      <c r="N729" s="24"/>
      <c r="O729" s="22"/>
      <c r="P729" s="22"/>
      <c r="Q729" s="22"/>
      <c r="R729" s="22"/>
      <c r="S729" s="22"/>
      <c r="T729" s="22"/>
      <c r="U729" s="22"/>
      <c r="V729" s="22"/>
      <c r="W729" s="22"/>
      <c r="X729" s="22"/>
      <c r="Y729" s="22"/>
      <c r="Z729" s="22"/>
      <c r="AA729" s="22"/>
      <c r="AB729" s="22"/>
      <c r="AC729" s="22"/>
      <c r="AD729" s="22"/>
    </row>
    <row r="730" spans="1:30" ht="13.8">
      <c r="A730" s="22"/>
      <c r="B730" s="22"/>
      <c r="C730" s="22"/>
      <c r="D730" s="22"/>
      <c r="E730" s="22"/>
      <c r="F730" s="38"/>
      <c r="G730" s="22"/>
      <c r="H730" s="22"/>
      <c r="I730" s="22"/>
      <c r="J730" s="22"/>
      <c r="K730" s="22"/>
      <c r="L730" s="22"/>
      <c r="M730" s="22"/>
      <c r="N730" s="24"/>
      <c r="O730" s="22"/>
      <c r="P730" s="22"/>
      <c r="Q730" s="22"/>
      <c r="R730" s="22"/>
      <c r="S730" s="22"/>
      <c r="T730" s="22"/>
      <c r="U730" s="22"/>
      <c r="V730" s="22"/>
      <c r="W730" s="22"/>
      <c r="X730" s="22"/>
      <c r="Y730" s="22"/>
      <c r="Z730" s="22"/>
      <c r="AA730" s="22"/>
      <c r="AB730" s="22"/>
      <c r="AC730" s="22"/>
      <c r="AD730" s="22"/>
    </row>
    <row r="731" spans="1:30" ht="13.8">
      <c r="A731" s="22"/>
      <c r="B731" s="22"/>
      <c r="C731" s="22"/>
      <c r="D731" s="22"/>
      <c r="E731" s="22"/>
      <c r="F731" s="38"/>
      <c r="G731" s="22"/>
      <c r="H731" s="22"/>
      <c r="I731" s="22"/>
      <c r="J731" s="22"/>
      <c r="K731" s="22"/>
      <c r="L731" s="22"/>
      <c r="M731" s="22"/>
      <c r="N731" s="24"/>
      <c r="O731" s="22"/>
      <c r="P731" s="22"/>
      <c r="Q731" s="22"/>
      <c r="R731" s="22"/>
      <c r="S731" s="22"/>
      <c r="T731" s="22"/>
      <c r="U731" s="22"/>
      <c r="V731" s="22"/>
      <c r="W731" s="22"/>
      <c r="X731" s="22"/>
      <c r="Y731" s="22"/>
      <c r="Z731" s="22"/>
      <c r="AA731" s="22"/>
      <c r="AB731" s="22"/>
      <c r="AC731" s="22"/>
      <c r="AD731" s="22"/>
    </row>
    <row r="732" spans="1:30" ht="13.8">
      <c r="A732" s="22"/>
      <c r="B732" s="22"/>
      <c r="C732" s="22"/>
      <c r="D732" s="22"/>
      <c r="E732" s="22"/>
      <c r="F732" s="38"/>
      <c r="G732" s="22"/>
      <c r="H732" s="22"/>
      <c r="I732" s="22"/>
      <c r="J732" s="22"/>
      <c r="K732" s="22"/>
      <c r="L732" s="22"/>
      <c r="M732" s="22"/>
      <c r="N732" s="24"/>
      <c r="O732" s="22"/>
      <c r="P732" s="22"/>
      <c r="Q732" s="22"/>
      <c r="R732" s="22"/>
      <c r="S732" s="22"/>
      <c r="T732" s="22"/>
      <c r="U732" s="22"/>
      <c r="V732" s="22"/>
      <c r="W732" s="22"/>
      <c r="X732" s="22"/>
      <c r="Y732" s="22"/>
      <c r="Z732" s="22"/>
      <c r="AA732" s="22"/>
      <c r="AB732" s="22"/>
      <c r="AC732" s="22"/>
      <c r="AD732" s="22"/>
    </row>
    <row r="733" spans="1:30" ht="13.8">
      <c r="A733" s="22"/>
      <c r="B733" s="22"/>
      <c r="C733" s="22"/>
      <c r="D733" s="22"/>
      <c r="E733" s="22"/>
      <c r="F733" s="38"/>
      <c r="G733" s="22"/>
      <c r="H733" s="22"/>
      <c r="I733" s="22"/>
      <c r="J733" s="22"/>
      <c r="K733" s="22"/>
      <c r="L733" s="22"/>
      <c r="M733" s="22"/>
      <c r="N733" s="24"/>
      <c r="O733" s="22"/>
      <c r="P733" s="22"/>
      <c r="Q733" s="22"/>
      <c r="R733" s="22"/>
      <c r="S733" s="22"/>
      <c r="T733" s="22"/>
      <c r="U733" s="22"/>
      <c r="V733" s="22"/>
      <c r="W733" s="22"/>
      <c r="X733" s="22"/>
      <c r="Y733" s="22"/>
      <c r="Z733" s="22"/>
      <c r="AA733" s="22"/>
      <c r="AB733" s="22"/>
      <c r="AC733" s="22"/>
      <c r="AD733" s="22"/>
    </row>
    <row r="734" spans="1:30" ht="13.8">
      <c r="A734" s="22"/>
      <c r="B734" s="22"/>
      <c r="C734" s="22"/>
      <c r="D734" s="22"/>
      <c r="E734" s="22"/>
      <c r="F734" s="38"/>
      <c r="G734" s="22"/>
      <c r="H734" s="22"/>
      <c r="I734" s="22"/>
      <c r="J734" s="22"/>
      <c r="K734" s="22"/>
      <c r="L734" s="22"/>
      <c r="M734" s="22"/>
      <c r="N734" s="24"/>
      <c r="O734" s="22"/>
      <c r="P734" s="22"/>
      <c r="Q734" s="22"/>
      <c r="R734" s="22"/>
      <c r="S734" s="22"/>
      <c r="T734" s="22"/>
      <c r="U734" s="22"/>
      <c r="V734" s="22"/>
      <c r="W734" s="22"/>
      <c r="X734" s="22"/>
      <c r="Y734" s="22"/>
      <c r="Z734" s="22"/>
      <c r="AA734" s="22"/>
      <c r="AB734" s="22"/>
      <c r="AC734" s="22"/>
      <c r="AD734" s="22"/>
    </row>
    <row r="735" spans="1:30" ht="13.8">
      <c r="A735" s="22"/>
      <c r="B735" s="22"/>
      <c r="C735" s="22"/>
      <c r="D735" s="22"/>
      <c r="E735" s="22"/>
      <c r="F735" s="38"/>
      <c r="G735" s="22"/>
      <c r="H735" s="22"/>
      <c r="I735" s="22"/>
      <c r="J735" s="22"/>
      <c r="K735" s="22"/>
      <c r="L735" s="22"/>
      <c r="M735" s="22"/>
      <c r="N735" s="24"/>
      <c r="O735" s="22"/>
      <c r="P735" s="22"/>
      <c r="Q735" s="22"/>
      <c r="R735" s="22"/>
      <c r="S735" s="22"/>
      <c r="T735" s="22"/>
      <c r="U735" s="22"/>
      <c r="V735" s="22"/>
      <c r="W735" s="22"/>
      <c r="X735" s="22"/>
      <c r="Y735" s="22"/>
      <c r="Z735" s="22"/>
      <c r="AA735" s="22"/>
      <c r="AB735" s="22"/>
      <c r="AC735" s="22"/>
      <c r="AD735" s="22"/>
    </row>
    <row r="736" spans="1:30" ht="13.8">
      <c r="A736" s="22"/>
      <c r="B736" s="22"/>
      <c r="C736" s="22"/>
      <c r="D736" s="22"/>
      <c r="E736" s="22"/>
      <c r="F736" s="38"/>
      <c r="G736" s="22"/>
      <c r="H736" s="22"/>
      <c r="I736" s="22"/>
      <c r="J736" s="22"/>
      <c r="K736" s="22"/>
      <c r="L736" s="22"/>
      <c r="M736" s="22"/>
      <c r="N736" s="24"/>
      <c r="O736" s="22"/>
      <c r="P736" s="22"/>
      <c r="Q736" s="22"/>
      <c r="R736" s="22"/>
      <c r="S736" s="22"/>
      <c r="T736" s="22"/>
      <c r="U736" s="22"/>
      <c r="V736" s="22"/>
      <c r="W736" s="22"/>
      <c r="X736" s="22"/>
      <c r="Y736" s="22"/>
      <c r="Z736" s="22"/>
      <c r="AA736" s="22"/>
      <c r="AB736" s="22"/>
      <c r="AC736" s="22"/>
      <c r="AD736" s="22"/>
    </row>
    <row r="737" spans="1:30" ht="13.8">
      <c r="A737" s="22"/>
      <c r="B737" s="22"/>
      <c r="C737" s="22"/>
      <c r="D737" s="22"/>
      <c r="E737" s="22"/>
      <c r="F737" s="38"/>
      <c r="G737" s="22"/>
      <c r="H737" s="22"/>
      <c r="I737" s="22"/>
      <c r="J737" s="22"/>
      <c r="K737" s="22"/>
      <c r="L737" s="22"/>
      <c r="M737" s="22"/>
      <c r="N737" s="24"/>
      <c r="O737" s="22"/>
      <c r="P737" s="22"/>
      <c r="Q737" s="22"/>
      <c r="R737" s="22"/>
      <c r="S737" s="22"/>
      <c r="T737" s="22"/>
      <c r="U737" s="22"/>
      <c r="V737" s="22"/>
      <c r="W737" s="22"/>
      <c r="X737" s="22"/>
      <c r="Y737" s="22"/>
      <c r="Z737" s="22"/>
      <c r="AA737" s="22"/>
      <c r="AB737" s="22"/>
      <c r="AC737" s="22"/>
      <c r="AD737" s="22"/>
    </row>
    <row r="738" spans="1:30" ht="13.8">
      <c r="A738" s="22"/>
      <c r="B738" s="22"/>
      <c r="C738" s="22"/>
      <c r="D738" s="22"/>
      <c r="E738" s="22"/>
      <c r="F738" s="38"/>
      <c r="G738" s="22"/>
      <c r="H738" s="22"/>
      <c r="I738" s="22"/>
      <c r="J738" s="22"/>
      <c r="K738" s="22"/>
      <c r="L738" s="22"/>
      <c r="M738" s="22"/>
      <c r="N738" s="24"/>
      <c r="O738" s="22"/>
      <c r="P738" s="22"/>
      <c r="Q738" s="22"/>
      <c r="R738" s="22"/>
      <c r="S738" s="22"/>
      <c r="T738" s="22"/>
      <c r="U738" s="22"/>
      <c r="V738" s="22"/>
      <c r="W738" s="22"/>
      <c r="X738" s="22"/>
      <c r="Y738" s="22"/>
      <c r="Z738" s="22"/>
      <c r="AA738" s="22"/>
      <c r="AB738" s="22"/>
      <c r="AC738" s="22"/>
      <c r="AD738" s="22"/>
    </row>
    <row r="739" spans="1:30" ht="13.8">
      <c r="A739" s="22"/>
      <c r="B739" s="22"/>
      <c r="C739" s="22"/>
      <c r="D739" s="22"/>
      <c r="E739" s="22"/>
      <c r="F739" s="38"/>
      <c r="G739" s="22"/>
      <c r="H739" s="22"/>
      <c r="I739" s="22"/>
      <c r="J739" s="22"/>
      <c r="K739" s="22"/>
      <c r="L739" s="22"/>
      <c r="M739" s="22"/>
      <c r="N739" s="24"/>
      <c r="O739" s="22"/>
      <c r="P739" s="22"/>
      <c r="Q739" s="22"/>
      <c r="R739" s="22"/>
      <c r="S739" s="22"/>
      <c r="T739" s="22"/>
      <c r="U739" s="22"/>
      <c r="V739" s="22"/>
      <c r="W739" s="22"/>
      <c r="X739" s="22"/>
      <c r="Y739" s="22"/>
      <c r="Z739" s="22"/>
      <c r="AA739" s="22"/>
      <c r="AB739" s="22"/>
      <c r="AC739" s="22"/>
      <c r="AD739" s="22"/>
    </row>
    <row r="740" spans="1:30" ht="13.8">
      <c r="A740" s="22"/>
      <c r="B740" s="22"/>
      <c r="C740" s="22"/>
      <c r="D740" s="22"/>
      <c r="E740" s="22"/>
      <c r="F740" s="38"/>
      <c r="G740" s="22"/>
      <c r="H740" s="22"/>
      <c r="I740" s="22"/>
      <c r="J740" s="22"/>
      <c r="K740" s="22"/>
      <c r="L740" s="22"/>
      <c r="M740" s="22"/>
      <c r="N740" s="24"/>
      <c r="O740" s="22"/>
      <c r="P740" s="22"/>
      <c r="Q740" s="22"/>
      <c r="R740" s="22"/>
      <c r="S740" s="22"/>
      <c r="T740" s="22"/>
      <c r="U740" s="22"/>
      <c r="V740" s="22"/>
      <c r="W740" s="22"/>
      <c r="X740" s="22"/>
      <c r="Y740" s="22"/>
      <c r="Z740" s="22"/>
      <c r="AA740" s="22"/>
      <c r="AB740" s="22"/>
      <c r="AC740" s="22"/>
      <c r="AD740" s="22"/>
    </row>
    <row r="741" spans="1:30" ht="13.8">
      <c r="A741" s="22"/>
      <c r="B741" s="22"/>
      <c r="C741" s="22"/>
      <c r="D741" s="22"/>
      <c r="E741" s="22"/>
      <c r="F741" s="38"/>
      <c r="G741" s="22"/>
      <c r="H741" s="22"/>
      <c r="I741" s="22"/>
      <c r="J741" s="22"/>
      <c r="K741" s="22"/>
      <c r="L741" s="22"/>
      <c r="M741" s="22"/>
      <c r="N741" s="24"/>
      <c r="O741" s="22"/>
      <c r="P741" s="22"/>
      <c r="Q741" s="22"/>
      <c r="R741" s="22"/>
      <c r="S741" s="22"/>
      <c r="T741" s="22"/>
      <c r="U741" s="22"/>
      <c r="V741" s="22"/>
      <c r="W741" s="22"/>
      <c r="X741" s="22"/>
      <c r="Y741" s="22"/>
      <c r="Z741" s="22"/>
      <c r="AA741" s="22"/>
      <c r="AB741" s="22"/>
      <c r="AC741" s="22"/>
      <c r="AD741" s="22"/>
    </row>
    <row r="742" spans="1:30" ht="13.8">
      <c r="A742" s="22"/>
      <c r="B742" s="22"/>
      <c r="C742" s="22"/>
      <c r="D742" s="22"/>
      <c r="E742" s="22"/>
      <c r="F742" s="38"/>
      <c r="G742" s="22"/>
      <c r="H742" s="22"/>
      <c r="I742" s="22"/>
      <c r="J742" s="22"/>
      <c r="K742" s="22"/>
      <c r="L742" s="22"/>
      <c r="M742" s="22"/>
      <c r="N742" s="24"/>
      <c r="O742" s="22"/>
      <c r="P742" s="22"/>
      <c r="Q742" s="22"/>
      <c r="R742" s="22"/>
      <c r="S742" s="22"/>
      <c r="T742" s="22"/>
      <c r="U742" s="22"/>
      <c r="V742" s="22"/>
      <c r="W742" s="22"/>
      <c r="X742" s="22"/>
      <c r="Y742" s="22"/>
      <c r="Z742" s="22"/>
      <c r="AA742" s="22"/>
      <c r="AB742" s="22"/>
      <c r="AC742" s="22"/>
      <c r="AD742" s="22"/>
    </row>
    <row r="743" spans="1:30" ht="13.8">
      <c r="A743" s="22"/>
      <c r="B743" s="22"/>
      <c r="C743" s="22"/>
      <c r="D743" s="22"/>
      <c r="E743" s="22"/>
      <c r="F743" s="38"/>
      <c r="G743" s="22"/>
      <c r="H743" s="22"/>
      <c r="I743" s="22"/>
      <c r="J743" s="22"/>
      <c r="K743" s="22"/>
      <c r="L743" s="22"/>
      <c r="M743" s="22"/>
      <c r="N743" s="24"/>
      <c r="O743" s="22"/>
      <c r="P743" s="22"/>
      <c r="Q743" s="22"/>
      <c r="R743" s="22"/>
      <c r="S743" s="22"/>
      <c r="T743" s="22"/>
      <c r="U743" s="22"/>
      <c r="V743" s="22"/>
      <c r="W743" s="22"/>
      <c r="X743" s="22"/>
      <c r="Y743" s="22"/>
      <c r="Z743" s="22"/>
      <c r="AA743" s="22"/>
      <c r="AB743" s="22"/>
      <c r="AC743" s="22"/>
      <c r="AD743" s="22"/>
    </row>
    <row r="744" spans="1:30" ht="13.8">
      <c r="A744" s="22"/>
      <c r="B744" s="22"/>
      <c r="C744" s="22"/>
      <c r="D744" s="22"/>
      <c r="E744" s="22"/>
      <c r="F744" s="38"/>
      <c r="G744" s="22"/>
      <c r="H744" s="22"/>
      <c r="I744" s="22"/>
      <c r="J744" s="22"/>
      <c r="K744" s="22"/>
      <c r="L744" s="22"/>
      <c r="M744" s="22"/>
      <c r="N744" s="24"/>
      <c r="O744" s="22"/>
      <c r="P744" s="22"/>
      <c r="Q744" s="22"/>
      <c r="R744" s="22"/>
      <c r="S744" s="22"/>
      <c r="T744" s="22"/>
      <c r="U744" s="22"/>
      <c r="V744" s="22"/>
      <c r="W744" s="22"/>
      <c r="X744" s="22"/>
      <c r="Y744" s="22"/>
      <c r="Z744" s="22"/>
      <c r="AA744" s="22"/>
      <c r="AB744" s="22"/>
      <c r="AC744" s="22"/>
      <c r="AD744" s="22"/>
    </row>
    <row r="745" spans="1:30" ht="13.8">
      <c r="A745" s="22"/>
      <c r="B745" s="22"/>
      <c r="C745" s="22"/>
      <c r="D745" s="22"/>
      <c r="E745" s="22"/>
      <c r="F745" s="38"/>
      <c r="G745" s="22"/>
      <c r="H745" s="22"/>
      <c r="I745" s="22"/>
      <c r="J745" s="22"/>
      <c r="K745" s="22"/>
      <c r="L745" s="22"/>
      <c r="M745" s="22"/>
      <c r="N745" s="24"/>
      <c r="O745" s="22"/>
      <c r="P745" s="22"/>
      <c r="Q745" s="22"/>
      <c r="R745" s="22"/>
      <c r="S745" s="22"/>
      <c r="T745" s="22"/>
      <c r="U745" s="22"/>
      <c r="V745" s="22"/>
      <c r="W745" s="22"/>
      <c r="X745" s="22"/>
      <c r="Y745" s="22"/>
      <c r="Z745" s="22"/>
      <c r="AA745" s="22"/>
      <c r="AB745" s="22"/>
      <c r="AC745" s="22"/>
      <c r="AD745" s="22"/>
    </row>
    <row r="746" spans="1:30" ht="13.8">
      <c r="A746" s="22"/>
      <c r="B746" s="22"/>
      <c r="C746" s="22"/>
      <c r="D746" s="22"/>
      <c r="E746" s="22"/>
      <c r="F746" s="38"/>
      <c r="G746" s="22"/>
      <c r="H746" s="22"/>
      <c r="I746" s="22"/>
      <c r="J746" s="22"/>
      <c r="K746" s="22"/>
      <c r="L746" s="22"/>
      <c r="M746" s="22"/>
      <c r="N746" s="24"/>
      <c r="O746" s="22"/>
      <c r="P746" s="22"/>
      <c r="Q746" s="22"/>
      <c r="R746" s="22"/>
      <c r="S746" s="22"/>
      <c r="T746" s="22"/>
      <c r="U746" s="22"/>
      <c r="V746" s="22"/>
      <c r="W746" s="22"/>
      <c r="X746" s="22"/>
      <c r="Y746" s="22"/>
      <c r="Z746" s="22"/>
      <c r="AA746" s="22"/>
      <c r="AB746" s="22"/>
      <c r="AC746" s="22"/>
      <c r="AD746" s="22"/>
    </row>
    <row r="747" spans="1:30" ht="13.8">
      <c r="A747" s="22"/>
      <c r="B747" s="22"/>
      <c r="C747" s="22"/>
      <c r="D747" s="22"/>
      <c r="E747" s="22"/>
      <c r="F747" s="38"/>
      <c r="G747" s="22"/>
      <c r="H747" s="22"/>
      <c r="I747" s="22"/>
      <c r="J747" s="22"/>
      <c r="K747" s="22"/>
      <c r="L747" s="22"/>
      <c r="M747" s="22"/>
      <c r="N747" s="24"/>
      <c r="O747" s="22"/>
      <c r="P747" s="22"/>
      <c r="Q747" s="22"/>
      <c r="R747" s="22"/>
      <c r="S747" s="22"/>
      <c r="T747" s="22"/>
      <c r="U747" s="22"/>
      <c r="V747" s="22"/>
      <c r="W747" s="22"/>
      <c r="X747" s="22"/>
      <c r="Y747" s="22"/>
      <c r="Z747" s="22"/>
      <c r="AA747" s="22"/>
      <c r="AB747" s="22"/>
      <c r="AC747" s="22"/>
      <c r="AD747" s="22"/>
    </row>
    <row r="748" spans="1:30" ht="13.8">
      <c r="A748" s="22"/>
      <c r="B748" s="22"/>
      <c r="C748" s="22"/>
      <c r="D748" s="22"/>
      <c r="E748" s="22"/>
      <c r="F748" s="38"/>
      <c r="G748" s="22"/>
      <c r="H748" s="22"/>
      <c r="I748" s="22"/>
      <c r="J748" s="22"/>
      <c r="K748" s="22"/>
      <c r="L748" s="22"/>
      <c r="M748" s="22"/>
      <c r="N748" s="24"/>
      <c r="O748" s="22"/>
      <c r="P748" s="22"/>
      <c r="Q748" s="22"/>
      <c r="R748" s="22"/>
      <c r="S748" s="22"/>
      <c r="T748" s="22"/>
      <c r="U748" s="22"/>
      <c r="V748" s="22"/>
      <c r="W748" s="22"/>
      <c r="X748" s="22"/>
      <c r="Y748" s="22"/>
      <c r="Z748" s="22"/>
      <c r="AA748" s="22"/>
      <c r="AB748" s="22"/>
      <c r="AC748" s="22"/>
      <c r="AD748" s="22"/>
    </row>
    <row r="749" spans="1:30" ht="13.8">
      <c r="A749" s="22"/>
      <c r="B749" s="22"/>
      <c r="C749" s="22"/>
      <c r="D749" s="22"/>
      <c r="E749" s="22"/>
      <c r="F749" s="38"/>
      <c r="G749" s="22"/>
      <c r="H749" s="22"/>
      <c r="I749" s="22"/>
      <c r="J749" s="22"/>
      <c r="K749" s="22"/>
      <c r="L749" s="22"/>
      <c r="M749" s="22"/>
      <c r="N749" s="24"/>
      <c r="O749" s="22"/>
      <c r="P749" s="22"/>
      <c r="Q749" s="22"/>
      <c r="R749" s="22"/>
      <c r="S749" s="22"/>
      <c r="T749" s="22"/>
      <c r="U749" s="22"/>
      <c r="V749" s="22"/>
      <c r="W749" s="22"/>
      <c r="X749" s="22"/>
      <c r="Y749" s="22"/>
      <c r="Z749" s="22"/>
      <c r="AA749" s="22"/>
      <c r="AB749" s="22"/>
      <c r="AC749" s="22"/>
      <c r="AD749" s="22"/>
    </row>
    <row r="750" spans="1:30" ht="13.8">
      <c r="A750" s="22"/>
      <c r="B750" s="22"/>
      <c r="C750" s="22"/>
      <c r="D750" s="22"/>
      <c r="E750" s="22"/>
      <c r="F750" s="38"/>
      <c r="G750" s="22"/>
      <c r="H750" s="22"/>
      <c r="I750" s="22"/>
      <c r="J750" s="22"/>
      <c r="K750" s="22"/>
      <c r="L750" s="22"/>
      <c r="M750" s="22"/>
      <c r="N750" s="24"/>
      <c r="O750" s="22"/>
      <c r="P750" s="22"/>
      <c r="Q750" s="22"/>
      <c r="R750" s="22"/>
      <c r="S750" s="22"/>
      <c r="T750" s="22"/>
      <c r="U750" s="22"/>
      <c r="V750" s="22"/>
      <c r="W750" s="22"/>
      <c r="X750" s="22"/>
      <c r="Y750" s="22"/>
      <c r="Z750" s="22"/>
      <c r="AA750" s="22"/>
      <c r="AB750" s="22"/>
      <c r="AC750" s="22"/>
      <c r="AD750" s="22"/>
    </row>
    <row r="751" spans="1:30" ht="13.8">
      <c r="A751" s="22"/>
      <c r="B751" s="22"/>
      <c r="C751" s="22"/>
      <c r="D751" s="22"/>
      <c r="E751" s="22"/>
      <c r="F751" s="38"/>
      <c r="G751" s="22"/>
      <c r="H751" s="22"/>
      <c r="I751" s="22"/>
      <c r="J751" s="22"/>
      <c r="K751" s="22"/>
      <c r="L751" s="22"/>
      <c r="M751" s="22"/>
      <c r="N751" s="24"/>
      <c r="O751" s="22"/>
      <c r="P751" s="22"/>
      <c r="Q751" s="22"/>
      <c r="R751" s="22"/>
      <c r="S751" s="22"/>
      <c r="T751" s="22"/>
      <c r="U751" s="22"/>
      <c r="V751" s="22"/>
      <c r="W751" s="22"/>
      <c r="X751" s="22"/>
      <c r="Y751" s="22"/>
      <c r="Z751" s="22"/>
      <c r="AA751" s="22"/>
      <c r="AB751" s="22"/>
      <c r="AC751" s="22"/>
      <c r="AD751" s="22"/>
    </row>
    <row r="752" spans="1:30" ht="13.8">
      <c r="A752" s="22"/>
      <c r="B752" s="22"/>
      <c r="C752" s="22"/>
      <c r="D752" s="22"/>
      <c r="E752" s="22"/>
      <c r="F752" s="38"/>
      <c r="G752" s="22"/>
      <c r="H752" s="22"/>
      <c r="I752" s="22"/>
      <c r="J752" s="22"/>
      <c r="K752" s="22"/>
      <c r="L752" s="22"/>
      <c r="M752" s="22"/>
      <c r="N752" s="24"/>
      <c r="O752" s="22"/>
      <c r="P752" s="22"/>
      <c r="Q752" s="22"/>
      <c r="R752" s="22"/>
      <c r="S752" s="22"/>
      <c r="T752" s="22"/>
      <c r="U752" s="22"/>
      <c r="V752" s="22"/>
      <c r="W752" s="22"/>
      <c r="X752" s="22"/>
      <c r="Y752" s="22"/>
      <c r="Z752" s="22"/>
      <c r="AA752" s="22"/>
      <c r="AB752" s="22"/>
      <c r="AC752" s="22"/>
      <c r="AD752" s="22"/>
    </row>
    <row r="753" spans="1:30" ht="13.8">
      <c r="A753" s="22"/>
      <c r="B753" s="22"/>
      <c r="C753" s="22"/>
      <c r="D753" s="22"/>
      <c r="E753" s="22"/>
      <c r="F753" s="38"/>
      <c r="G753" s="22"/>
      <c r="H753" s="22"/>
      <c r="I753" s="22"/>
      <c r="J753" s="22"/>
      <c r="K753" s="22"/>
      <c r="L753" s="22"/>
      <c r="M753" s="22"/>
      <c r="N753" s="24"/>
      <c r="O753" s="22"/>
      <c r="P753" s="22"/>
      <c r="Q753" s="22"/>
      <c r="R753" s="22"/>
      <c r="S753" s="22"/>
      <c r="T753" s="22"/>
      <c r="U753" s="22"/>
      <c r="V753" s="22"/>
      <c r="W753" s="22"/>
      <c r="X753" s="22"/>
      <c r="Y753" s="22"/>
      <c r="Z753" s="22"/>
      <c r="AA753" s="22"/>
      <c r="AB753" s="22"/>
      <c r="AC753" s="22"/>
      <c r="AD753" s="22"/>
    </row>
    <row r="754" spans="1:30" ht="13.8">
      <c r="A754" s="22"/>
      <c r="B754" s="22"/>
      <c r="C754" s="22"/>
      <c r="D754" s="22"/>
      <c r="E754" s="22"/>
      <c r="F754" s="38"/>
      <c r="G754" s="22"/>
      <c r="H754" s="22"/>
      <c r="I754" s="22"/>
      <c r="J754" s="22"/>
      <c r="K754" s="22"/>
      <c r="L754" s="22"/>
      <c r="M754" s="22"/>
      <c r="N754" s="24"/>
      <c r="O754" s="22"/>
      <c r="P754" s="22"/>
      <c r="Q754" s="22"/>
      <c r="R754" s="22"/>
      <c r="S754" s="22"/>
      <c r="T754" s="22"/>
      <c r="U754" s="22"/>
      <c r="V754" s="22"/>
      <c r="W754" s="22"/>
      <c r="X754" s="22"/>
      <c r="Y754" s="22"/>
      <c r="Z754" s="22"/>
      <c r="AA754" s="22"/>
      <c r="AB754" s="22"/>
      <c r="AC754" s="22"/>
      <c r="AD754" s="22"/>
    </row>
    <row r="755" spans="1:30" ht="13.8">
      <c r="A755" s="22"/>
      <c r="B755" s="22"/>
      <c r="C755" s="22"/>
      <c r="D755" s="22"/>
      <c r="E755" s="22"/>
      <c r="F755" s="38"/>
      <c r="G755" s="22"/>
      <c r="H755" s="22"/>
      <c r="I755" s="22"/>
      <c r="J755" s="22"/>
      <c r="K755" s="22"/>
      <c r="L755" s="22"/>
      <c r="M755" s="22"/>
      <c r="N755" s="24"/>
      <c r="O755" s="22"/>
      <c r="P755" s="22"/>
      <c r="Q755" s="22"/>
      <c r="R755" s="22"/>
      <c r="S755" s="22"/>
      <c r="T755" s="22"/>
      <c r="U755" s="22"/>
      <c r="V755" s="22"/>
      <c r="W755" s="22"/>
      <c r="X755" s="22"/>
      <c r="Y755" s="22"/>
      <c r="Z755" s="22"/>
      <c r="AA755" s="22"/>
      <c r="AB755" s="22"/>
      <c r="AC755" s="22"/>
      <c r="AD755" s="22"/>
    </row>
    <row r="756" spans="1:30" ht="13.8">
      <c r="A756" s="22"/>
      <c r="B756" s="22"/>
      <c r="C756" s="22"/>
      <c r="D756" s="22"/>
      <c r="E756" s="22"/>
      <c r="F756" s="38"/>
      <c r="G756" s="22"/>
      <c r="H756" s="22"/>
      <c r="I756" s="22"/>
      <c r="J756" s="22"/>
      <c r="K756" s="22"/>
      <c r="L756" s="22"/>
      <c r="M756" s="22"/>
      <c r="N756" s="24"/>
      <c r="O756" s="22"/>
      <c r="P756" s="22"/>
      <c r="Q756" s="22"/>
      <c r="R756" s="22"/>
      <c r="S756" s="22"/>
      <c r="T756" s="22"/>
      <c r="U756" s="22"/>
      <c r="V756" s="22"/>
      <c r="W756" s="22"/>
      <c r="X756" s="22"/>
      <c r="Y756" s="22"/>
      <c r="Z756" s="22"/>
      <c r="AA756" s="22"/>
      <c r="AB756" s="22"/>
      <c r="AC756" s="22"/>
      <c r="AD756" s="22"/>
    </row>
    <row r="757" spans="1:30" ht="13.8">
      <c r="A757" s="22"/>
      <c r="B757" s="22"/>
      <c r="C757" s="22"/>
      <c r="D757" s="22"/>
      <c r="E757" s="22"/>
      <c r="F757" s="38"/>
      <c r="G757" s="22"/>
      <c r="H757" s="22"/>
      <c r="I757" s="22"/>
      <c r="J757" s="22"/>
      <c r="K757" s="22"/>
      <c r="L757" s="22"/>
      <c r="M757" s="22"/>
      <c r="N757" s="24"/>
      <c r="O757" s="22"/>
      <c r="P757" s="22"/>
      <c r="Q757" s="22"/>
      <c r="R757" s="22"/>
      <c r="S757" s="22"/>
      <c r="T757" s="22"/>
      <c r="U757" s="22"/>
      <c r="V757" s="22"/>
      <c r="W757" s="22"/>
      <c r="X757" s="22"/>
      <c r="Y757" s="22"/>
      <c r="Z757" s="22"/>
      <c r="AA757" s="22"/>
      <c r="AB757" s="22"/>
      <c r="AC757" s="22"/>
      <c r="AD757" s="22"/>
    </row>
    <row r="758" spans="1:30" ht="13.8">
      <c r="A758" s="22"/>
      <c r="B758" s="22"/>
      <c r="C758" s="22"/>
      <c r="D758" s="22"/>
      <c r="E758" s="22"/>
      <c r="F758" s="38"/>
      <c r="G758" s="22"/>
      <c r="H758" s="22"/>
      <c r="I758" s="22"/>
      <c r="J758" s="22"/>
      <c r="K758" s="22"/>
      <c r="L758" s="22"/>
      <c r="M758" s="22"/>
      <c r="N758" s="24"/>
      <c r="O758" s="22"/>
      <c r="P758" s="22"/>
      <c r="Q758" s="22"/>
      <c r="R758" s="22"/>
      <c r="S758" s="22"/>
      <c r="T758" s="22"/>
      <c r="U758" s="22"/>
      <c r="V758" s="22"/>
      <c r="W758" s="22"/>
      <c r="X758" s="22"/>
      <c r="Y758" s="22"/>
      <c r="Z758" s="22"/>
      <c r="AA758" s="22"/>
      <c r="AB758" s="22"/>
      <c r="AC758" s="22"/>
      <c r="AD758" s="22"/>
    </row>
    <row r="759" spans="1:30" ht="13.8">
      <c r="A759" s="22"/>
      <c r="B759" s="22"/>
      <c r="C759" s="22"/>
      <c r="D759" s="22"/>
      <c r="E759" s="22"/>
      <c r="F759" s="38"/>
      <c r="G759" s="22"/>
      <c r="H759" s="22"/>
      <c r="I759" s="22"/>
      <c r="J759" s="22"/>
      <c r="K759" s="22"/>
      <c r="L759" s="22"/>
      <c r="M759" s="22"/>
      <c r="N759" s="24"/>
      <c r="O759" s="22"/>
      <c r="P759" s="22"/>
      <c r="Q759" s="22"/>
      <c r="R759" s="22"/>
      <c r="S759" s="22"/>
      <c r="T759" s="22"/>
      <c r="U759" s="22"/>
      <c r="V759" s="22"/>
      <c r="W759" s="22"/>
      <c r="X759" s="22"/>
      <c r="Y759" s="22"/>
      <c r="Z759" s="22"/>
      <c r="AA759" s="22"/>
      <c r="AB759" s="22"/>
      <c r="AC759" s="22"/>
      <c r="AD759" s="22"/>
    </row>
    <row r="760" spans="1:30" ht="13.8">
      <c r="A760" s="22"/>
      <c r="B760" s="22"/>
      <c r="C760" s="22"/>
      <c r="D760" s="22"/>
      <c r="E760" s="22"/>
      <c r="F760" s="38"/>
      <c r="G760" s="22"/>
      <c r="H760" s="22"/>
      <c r="I760" s="22"/>
      <c r="J760" s="22"/>
      <c r="K760" s="22"/>
      <c r="L760" s="22"/>
      <c r="M760" s="22"/>
      <c r="N760" s="24"/>
      <c r="O760" s="22"/>
      <c r="P760" s="22"/>
      <c r="Q760" s="22"/>
      <c r="R760" s="22"/>
      <c r="S760" s="22"/>
      <c r="T760" s="22"/>
      <c r="U760" s="22"/>
      <c r="V760" s="22"/>
      <c r="W760" s="22"/>
      <c r="X760" s="22"/>
      <c r="Y760" s="22"/>
      <c r="Z760" s="22"/>
      <c r="AA760" s="22"/>
      <c r="AB760" s="22"/>
      <c r="AC760" s="22"/>
      <c r="AD760" s="22"/>
    </row>
    <row r="761" spans="1:30" ht="13.8">
      <c r="A761" s="22"/>
      <c r="B761" s="22"/>
      <c r="C761" s="22"/>
      <c r="D761" s="22"/>
      <c r="E761" s="22"/>
      <c r="F761" s="38"/>
      <c r="G761" s="22"/>
      <c r="H761" s="22"/>
      <c r="I761" s="22"/>
      <c r="J761" s="22"/>
      <c r="K761" s="22"/>
      <c r="L761" s="22"/>
      <c r="M761" s="22"/>
      <c r="N761" s="24"/>
      <c r="O761" s="22"/>
      <c r="P761" s="22"/>
      <c r="Q761" s="22"/>
      <c r="R761" s="22"/>
      <c r="S761" s="22"/>
      <c r="T761" s="22"/>
      <c r="U761" s="22"/>
      <c r="V761" s="22"/>
      <c r="W761" s="22"/>
      <c r="X761" s="22"/>
      <c r="Y761" s="22"/>
      <c r="Z761" s="22"/>
      <c r="AA761" s="22"/>
      <c r="AB761" s="22"/>
      <c r="AC761" s="22"/>
      <c r="AD761" s="22"/>
    </row>
    <row r="762" spans="1:30" ht="13.8">
      <c r="A762" s="22"/>
      <c r="B762" s="22"/>
      <c r="C762" s="22"/>
      <c r="D762" s="22"/>
      <c r="E762" s="22"/>
      <c r="F762" s="38"/>
      <c r="G762" s="22"/>
      <c r="H762" s="22"/>
      <c r="I762" s="22"/>
      <c r="J762" s="22"/>
      <c r="K762" s="22"/>
      <c r="L762" s="22"/>
      <c r="M762" s="22"/>
      <c r="N762" s="24"/>
      <c r="O762" s="22"/>
      <c r="P762" s="22"/>
      <c r="Q762" s="22"/>
      <c r="R762" s="22"/>
      <c r="S762" s="22"/>
      <c r="T762" s="22"/>
      <c r="U762" s="22"/>
      <c r="V762" s="22"/>
      <c r="W762" s="22"/>
      <c r="X762" s="22"/>
      <c r="Y762" s="22"/>
      <c r="Z762" s="22"/>
      <c r="AA762" s="22"/>
      <c r="AB762" s="22"/>
      <c r="AC762" s="22"/>
      <c r="AD762" s="22"/>
    </row>
    <row r="763" spans="1:30" ht="13.8">
      <c r="A763" s="22"/>
      <c r="B763" s="22"/>
      <c r="C763" s="22"/>
      <c r="D763" s="22"/>
      <c r="E763" s="22"/>
      <c r="F763" s="38"/>
      <c r="G763" s="22"/>
      <c r="H763" s="22"/>
      <c r="I763" s="22"/>
      <c r="J763" s="22"/>
      <c r="K763" s="22"/>
      <c r="L763" s="22"/>
      <c r="M763" s="22"/>
      <c r="N763" s="24"/>
      <c r="O763" s="22"/>
      <c r="P763" s="22"/>
      <c r="Q763" s="22"/>
      <c r="R763" s="22"/>
      <c r="S763" s="22"/>
      <c r="T763" s="22"/>
      <c r="U763" s="22"/>
      <c r="V763" s="22"/>
      <c r="W763" s="22"/>
      <c r="X763" s="22"/>
      <c r="Y763" s="22"/>
      <c r="Z763" s="22"/>
      <c r="AA763" s="22"/>
      <c r="AB763" s="22"/>
      <c r="AC763" s="22"/>
      <c r="AD763" s="22"/>
    </row>
    <row r="764" spans="1:30" ht="13.8">
      <c r="A764" s="22"/>
      <c r="B764" s="22"/>
      <c r="C764" s="22"/>
      <c r="D764" s="22"/>
      <c r="E764" s="22"/>
      <c r="F764" s="38"/>
      <c r="G764" s="22"/>
      <c r="H764" s="22"/>
      <c r="I764" s="22"/>
      <c r="J764" s="22"/>
      <c r="K764" s="22"/>
      <c r="L764" s="22"/>
      <c r="M764" s="22"/>
      <c r="N764" s="24"/>
      <c r="O764" s="22"/>
      <c r="P764" s="22"/>
      <c r="Q764" s="22"/>
      <c r="R764" s="22"/>
      <c r="S764" s="22"/>
      <c r="T764" s="22"/>
      <c r="U764" s="22"/>
      <c r="V764" s="22"/>
      <c r="W764" s="22"/>
      <c r="X764" s="22"/>
      <c r="Y764" s="22"/>
      <c r="Z764" s="22"/>
      <c r="AA764" s="22"/>
      <c r="AB764" s="22"/>
      <c r="AC764" s="22"/>
      <c r="AD764" s="22"/>
    </row>
    <row r="765" spans="1:30" ht="13.8">
      <c r="A765" s="22"/>
      <c r="B765" s="22"/>
      <c r="C765" s="22"/>
      <c r="D765" s="22"/>
      <c r="E765" s="22"/>
      <c r="F765" s="38"/>
      <c r="G765" s="22"/>
      <c r="H765" s="22"/>
      <c r="I765" s="22"/>
      <c r="J765" s="22"/>
      <c r="K765" s="22"/>
      <c r="L765" s="22"/>
      <c r="M765" s="22"/>
      <c r="N765" s="24"/>
      <c r="O765" s="22"/>
      <c r="P765" s="22"/>
      <c r="Q765" s="22"/>
      <c r="R765" s="22"/>
      <c r="S765" s="22"/>
      <c r="T765" s="22"/>
      <c r="U765" s="22"/>
      <c r="V765" s="22"/>
      <c r="W765" s="22"/>
      <c r="X765" s="22"/>
      <c r="Y765" s="22"/>
      <c r="Z765" s="22"/>
      <c r="AA765" s="22"/>
      <c r="AB765" s="22"/>
      <c r="AC765" s="22"/>
      <c r="AD765" s="22"/>
    </row>
    <row r="766" spans="1:30" ht="13.8">
      <c r="A766" s="22"/>
      <c r="B766" s="22"/>
      <c r="C766" s="22"/>
      <c r="D766" s="22"/>
      <c r="E766" s="22"/>
      <c r="F766" s="38"/>
      <c r="G766" s="22"/>
      <c r="H766" s="22"/>
      <c r="I766" s="22"/>
      <c r="J766" s="22"/>
      <c r="K766" s="22"/>
      <c r="L766" s="22"/>
      <c r="M766" s="22"/>
      <c r="N766" s="24"/>
      <c r="O766" s="22"/>
      <c r="P766" s="22"/>
      <c r="Q766" s="22"/>
      <c r="R766" s="22"/>
      <c r="S766" s="22"/>
      <c r="T766" s="22"/>
      <c r="U766" s="22"/>
      <c r="V766" s="22"/>
      <c r="W766" s="22"/>
      <c r="X766" s="22"/>
      <c r="Y766" s="22"/>
      <c r="Z766" s="22"/>
      <c r="AA766" s="22"/>
      <c r="AB766" s="22"/>
      <c r="AC766" s="22"/>
      <c r="AD766" s="22"/>
    </row>
    <row r="767" spans="1:30" ht="13.8">
      <c r="A767" s="22"/>
      <c r="B767" s="22"/>
      <c r="C767" s="22"/>
      <c r="D767" s="22"/>
      <c r="E767" s="22"/>
      <c r="F767" s="38"/>
      <c r="G767" s="22"/>
      <c r="H767" s="22"/>
      <c r="I767" s="22"/>
      <c r="J767" s="22"/>
      <c r="K767" s="22"/>
      <c r="L767" s="22"/>
      <c r="M767" s="22"/>
      <c r="N767" s="24"/>
      <c r="O767" s="22"/>
      <c r="P767" s="22"/>
      <c r="Q767" s="22"/>
      <c r="R767" s="22"/>
      <c r="S767" s="22"/>
      <c r="T767" s="22"/>
      <c r="U767" s="22"/>
      <c r="V767" s="22"/>
      <c r="W767" s="22"/>
      <c r="X767" s="22"/>
      <c r="Y767" s="22"/>
      <c r="Z767" s="22"/>
      <c r="AA767" s="22"/>
      <c r="AB767" s="22"/>
      <c r="AC767" s="22"/>
      <c r="AD767" s="22"/>
    </row>
    <row r="768" spans="1:30" ht="13.8">
      <c r="A768" s="22"/>
      <c r="B768" s="22"/>
      <c r="C768" s="22"/>
      <c r="D768" s="22"/>
      <c r="E768" s="22"/>
      <c r="F768" s="38"/>
      <c r="G768" s="22"/>
      <c r="H768" s="22"/>
      <c r="I768" s="22"/>
      <c r="J768" s="22"/>
      <c r="K768" s="22"/>
      <c r="L768" s="22"/>
      <c r="M768" s="22"/>
      <c r="N768" s="24"/>
      <c r="O768" s="22"/>
      <c r="P768" s="22"/>
      <c r="Q768" s="22"/>
      <c r="R768" s="22"/>
      <c r="S768" s="22"/>
      <c r="T768" s="22"/>
      <c r="U768" s="22"/>
      <c r="V768" s="22"/>
      <c r="W768" s="22"/>
      <c r="X768" s="22"/>
      <c r="Y768" s="22"/>
      <c r="Z768" s="22"/>
      <c r="AA768" s="22"/>
      <c r="AB768" s="22"/>
      <c r="AC768" s="22"/>
      <c r="AD768" s="22"/>
    </row>
    <row r="769" spans="1:30" ht="13.8">
      <c r="A769" s="22"/>
      <c r="B769" s="22"/>
      <c r="C769" s="22"/>
      <c r="D769" s="22"/>
      <c r="E769" s="22"/>
      <c r="F769" s="38"/>
      <c r="G769" s="22"/>
      <c r="H769" s="22"/>
      <c r="I769" s="22"/>
      <c r="J769" s="22"/>
      <c r="K769" s="22"/>
      <c r="L769" s="22"/>
      <c r="M769" s="22"/>
      <c r="N769" s="24"/>
      <c r="O769" s="22"/>
      <c r="P769" s="22"/>
      <c r="Q769" s="22"/>
      <c r="R769" s="22"/>
      <c r="S769" s="22"/>
      <c r="T769" s="22"/>
      <c r="U769" s="22"/>
      <c r="V769" s="22"/>
      <c r="W769" s="22"/>
      <c r="X769" s="22"/>
      <c r="Y769" s="22"/>
      <c r="Z769" s="22"/>
      <c r="AA769" s="22"/>
      <c r="AB769" s="22"/>
      <c r="AC769" s="22"/>
      <c r="AD769" s="22"/>
    </row>
    <row r="770" spans="1:30" ht="13.8">
      <c r="A770" s="22"/>
      <c r="B770" s="22"/>
      <c r="C770" s="22"/>
      <c r="D770" s="22"/>
      <c r="E770" s="22"/>
      <c r="F770" s="38"/>
      <c r="G770" s="22"/>
      <c r="H770" s="22"/>
      <c r="I770" s="22"/>
      <c r="J770" s="22"/>
      <c r="K770" s="22"/>
      <c r="L770" s="22"/>
      <c r="M770" s="22"/>
      <c r="N770" s="24"/>
      <c r="O770" s="22"/>
      <c r="P770" s="22"/>
      <c r="Q770" s="22"/>
      <c r="R770" s="22"/>
      <c r="S770" s="22"/>
      <c r="T770" s="22"/>
      <c r="U770" s="22"/>
      <c r="V770" s="22"/>
      <c r="W770" s="22"/>
      <c r="X770" s="22"/>
      <c r="Y770" s="22"/>
      <c r="Z770" s="22"/>
      <c r="AA770" s="22"/>
      <c r="AB770" s="22"/>
      <c r="AC770" s="22"/>
      <c r="AD770" s="22"/>
    </row>
    <row r="771" spans="1:30" ht="13.8">
      <c r="A771" s="22"/>
      <c r="B771" s="22"/>
      <c r="C771" s="22"/>
      <c r="D771" s="22"/>
      <c r="E771" s="22"/>
      <c r="F771" s="38"/>
      <c r="G771" s="22"/>
      <c r="H771" s="22"/>
      <c r="I771" s="22"/>
      <c r="J771" s="22"/>
      <c r="K771" s="22"/>
      <c r="L771" s="22"/>
      <c r="M771" s="22"/>
      <c r="N771" s="24"/>
      <c r="O771" s="22"/>
      <c r="P771" s="22"/>
      <c r="Q771" s="22"/>
      <c r="R771" s="22"/>
      <c r="S771" s="22"/>
      <c r="T771" s="22"/>
      <c r="U771" s="22"/>
      <c r="V771" s="22"/>
      <c r="W771" s="22"/>
      <c r="X771" s="22"/>
      <c r="Y771" s="22"/>
      <c r="Z771" s="22"/>
      <c r="AA771" s="22"/>
      <c r="AB771" s="22"/>
      <c r="AC771" s="22"/>
      <c r="AD771" s="22"/>
    </row>
    <row r="772" spans="1:30" ht="13.8">
      <c r="A772" s="22"/>
      <c r="B772" s="22"/>
      <c r="C772" s="22"/>
      <c r="D772" s="22"/>
      <c r="E772" s="22"/>
      <c r="F772" s="38"/>
      <c r="G772" s="22"/>
      <c r="H772" s="22"/>
      <c r="I772" s="22"/>
      <c r="J772" s="22"/>
      <c r="K772" s="22"/>
      <c r="L772" s="22"/>
      <c r="M772" s="22"/>
      <c r="N772" s="24"/>
      <c r="O772" s="22"/>
      <c r="P772" s="22"/>
      <c r="Q772" s="22"/>
      <c r="R772" s="22"/>
      <c r="S772" s="22"/>
      <c r="T772" s="22"/>
      <c r="U772" s="22"/>
      <c r="V772" s="22"/>
      <c r="W772" s="22"/>
      <c r="X772" s="22"/>
      <c r="Y772" s="22"/>
      <c r="Z772" s="22"/>
      <c r="AA772" s="22"/>
      <c r="AB772" s="22"/>
      <c r="AC772" s="22"/>
      <c r="AD772" s="22"/>
    </row>
    <row r="773" spans="1:30" ht="13.8">
      <c r="A773" s="22"/>
      <c r="B773" s="22"/>
      <c r="C773" s="22"/>
      <c r="D773" s="22"/>
      <c r="E773" s="22"/>
      <c r="F773" s="38"/>
      <c r="G773" s="22"/>
      <c r="H773" s="22"/>
      <c r="I773" s="22"/>
      <c r="J773" s="22"/>
      <c r="K773" s="22"/>
      <c r="L773" s="22"/>
      <c r="M773" s="22"/>
      <c r="N773" s="24"/>
      <c r="O773" s="22"/>
      <c r="P773" s="22"/>
      <c r="Q773" s="22"/>
      <c r="R773" s="22"/>
      <c r="S773" s="22"/>
      <c r="T773" s="22"/>
      <c r="U773" s="22"/>
      <c r="V773" s="22"/>
      <c r="W773" s="22"/>
      <c r="X773" s="22"/>
      <c r="Y773" s="22"/>
      <c r="Z773" s="22"/>
      <c r="AA773" s="22"/>
      <c r="AB773" s="22"/>
      <c r="AC773" s="22"/>
      <c r="AD773" s="22"/>
    </row>
    <row r="774" spans="1:30" ht="13.8">
      <c r="A774" s="22"/>
      <c r="B774" s="22"/>
      <c r="C774" s="22"/>
      <c r="D774" s="22"/>
      <c r="E774" s="22"/>
      <c r="F774" s="38"/>
      <c r="G774" s="22"/>
      <c r="H774" s="22"/>
      <c r="I774" s="22"/>
      <c r="J774" s="22"/>
      <c r="K774" s="22"/>
      <c r="L774" s="22"/>
      <c r="M774" s="22"/>
      <c r="N774" s="24"/>
      <c r="O774" s="22"/>
      <c r="P774" s="22"/>
      <c r="Q774" s="22"/>
      <c r="R774" s="22"/>
      <c r="S774" s="22"/>
      <c r="T774" s="22"/>
      <c r="U774" s="22"/>
      <c r="V774" s="22"/>
      <c r="W774" s="22"/>
      <c r="X774" s="22"/>
      <c r="Y774" s="22"/>
      <c r="Z774" s="22"/>
      <c r="AA774" s="22"/>
      <c r="AB774" s="22"/>
      <c r="AC774" s="22"/>
      <c r="AD774" s="22"/>
    </row>
    <row r="775" spans="1:30" ht="13.8">
      <c r="A775" s="22"/>
      <c r="B775" s="22"/>
      <c r="C775" s="22"/>
      <c r="D775" s="22"/>
      <c r="E775" s="22"/>
      <c r="F775" s="38"/>
      <c r="G775" s="22"/>
      <c r="H775" s="22"/>
      <c r="I775" s="22"/>
      <c r="J775" s="22"/>
      <c r="K775" s="22"/>
      <c r="L775" s="22"/>
      <c r="M775" s="22"/>
      <c r="N775" s="24"/>
      <c r="O775" s="22"/>
      <c r="P775" s="22"/>
      <c r="Q775" s="22"/>
      <c r="R775" s="22"/>
      <c r="S775" s="22"/>
      <c r="T775" s="22"/>
      <c r="U775" s="22"/>
      <c r="V775" s="22"/>
      <c r="W775" s="22"/>
      <c r="X775" s="22"/>
      <c r="Y775" s="22"/>
      <c r="Z775" s="22"/>
      <c r="AA775" s="22"/>
      <c r="AB775" s="22"/>
      <c r="AC775" s="22"/>
      <c r="AD775" s="22"/>
    </row>
    <row r="776" spans="1:30" ht="13.8">
      <c r="A776" s="22"/>
      <c r="B776" s="22"/>
      <c r="C776" s="22"/>
      <c r="D776" s="22"/>
      <c r="E776" s="22"/>
      <c r="F776" s="38"/>
      <c r="G776" s="22"/>
      <c r="H776" s="22"/>
      <c r="I776" s="22"/>
      <c r="J776" s="22"/>
      <c r="K776" s="22"/>
      <c r="L776" s="22"/>
      <c r="M776" s="22"/>
      <c r="N776" s="24"/>
      <c r="O776" s="22"/>
      <c r="P776" s="22"/>
      <c r="Q776" s="22"/>
      <c r="R776" s="22"/>
      <c r="S776" s="22"/>
      <c r="T776" s="22"/>
      <c r="U776" s="22"/>
      <c r="V776" s="22"/>
      <c r="W776" s="22"/>
      <c r="X776" s="22"/>
      <c r="Y776" s="22"/>
      <c r="Z776" s="22"/>
      <c r="AA776" s="22"/>
      <c r="AB776" s="22"/>
      <c r="AC776" s="22"/>
      <c r="AD776" s="22"/>
    </row>
    <row r="777" spans="1:30" ht="13.8">
      <c r="A777" s="22"/>
      <c r="B777" s="22"/>
      <c r="C777" s="22"/>
      <c r="D777" s="22"/>
      <c r="E777" s="22"/>
      <c r="F777" s="38"/>
      <c r="G777" s="22"/>
      <c r="H777" s="22"/>
      <c r="I777" s="22"/>
      <c r="J777" s="22"/>
      <c r="K777" s="22"/>
      <c r="L777" s="22"/>
      <c r="M777" s="22"/>
      <c r="N777" s="24"/>
      <c r="O777" s="22"/>
      <c r="P777" s="22"/>
      <c r="Q777" s="22"/>
      <c r="R777" s="22"/>
      <c r="S777" s="22"/>
      <c r="T777" s="22"/>
      <c r="U777" s="22"/>
      <c r="V777" s="22"/>
      <c r="W777" s="22"/>
      <c r="X777" s="22"/>
      <c r="Y777" s="22"/>
      <c r="Z777" s="22"/>
      <c r="AA777" s="22"/>
      <c r="AB777" s="22"/>
      <c r="AC777" s="22"/>
      <c r="AD777" s="22"/>
    </row>
    <row r="778" spans="1:30" ht="13.8">
      <c r="A778" s="22"/>
      <c r="B778" s="22"/>
      <c r="C778" s="22"/>
      <c r="D778" s="22"/>
      <c r="E778" s="22"/>
      <c r="F778" s="38"/>
      <c r="G778" s="22"/>
      <c r="H778" s="22"/>
      <c r="I778" s="22"/>
      <c r="J778" s="22"/>
      <c r="K778" s="22"/>
      <c r="L778" s="22"/>
      <c r="M778" s="22"/>
      <c r="N778" s="24"/>
      <c r="O778" s="22"/>
      <c r="P778" s="22"/>
      <c r="Q778" s="22"/>
      <c r="R778" s="22"/>
      <c r="S778" s="22"/>
      <c r="T778" s="22"/>
      <c r="U778" s="22"/>
      <c r="V778" s="22"/>
      <c r="W778" s="22"/>
      <c r="X778" s="22"/>
      <c r="Y778" s="22"/>
      <c r="Z778" s="22"/>
      <c r="AA778" s="22"/>
      <c r="AB778" s="22"/>
      <c r="AC778" s="22"/>
      <c r="AD778" s="22"/>
    </row>
    <row r="779" spans="1:30" ht="13.8">
      <c r="A779" s="22"/>
      <c r="B779" s="22"/>
      <c r="C779" s="22"/>
      <c r="D779" s="22"/>
      <c r="E779" s="22"/>
      <c r="F779" s="38"/>
      <c r="G779" s="22"/>
      <c r="H779" s="22"/>
      <c r="I779" s="22"/>
      <c r="J779" s="22"/>
      <c r="K779" s="22"/>
      <c r="L779" s="22"/>
      <c r="M779" s="22"/>
      <c r="N779" s="24"/>
      <c r="O779" s="22"/>
      <c r="P779" s="22"/>
      <c r="Q779" s="22"/>
      <c r="R779" s="22"/>
      <c r="S779" s="22"/>
      <c r="T779" s="22"/>
      <c r="U779" s="22"/>
      <c r="V779" s="22"/>
      <c r="W779" s="22"/>
      <c r="X779" s="22"/>
      <c r="Y779" s="22"/>
      <c r="Z779" s="22"/>
      <c r="AA779" s="22"/>
      <c r="AB779" s="22"/>
      <c r="AC779" s="22"/>
      <c r="AD779" s="22"/>
    </row>
    <row r="780" spans="1:30" ht="13.8">
      <c r="A780" s="22"/>
      <c r="B780" s="22"/>
      <c r="C780" s="22"/>
      <c r="D780" s="22"/>
      <c r="E780" s="22"/>
      <c r="F780" s="38"/>
      <c r="G780" s="22"/>
      <c r="H780" s="22"/>
      <c r="I780" s="22"/>
      <c r="J780" s="22"/>
      <c r="K780" s="22"/>
      <c r="L780" s="22"/>
      <c r="M780" s="22"/>
      <c r="N780" s="24"/>
      <c r="O780" s="22"/>
      <c r="P780" s="22"/>
      <c r="Q780" s="22"/>
      <c r="R780" s="22"/>
      <c r="S780" s="22"/>
      <c r="T780" s="22"/>
      <c r="U780" s="22"/>
      <c r="V780" s="22"/>
      <c r="W780" s="22"/>
      <c r="X780" s="22"/>
      <c r="Y780" s="22"/>
      <c r="Z780" s="22"/>
      <c r="AA780" s="22"/>
      <c r="AB780" s="22"/>
      <c r="AC780" s="22"/>
      <c r="AD780" s="22"/>
    </row>
    <row r="781" spans="1:30" ht="13.8">
      <c r="A781" s="22"/>
      <c r="B781" s="22"/>
      <c r="C781" s="22"/>
      <c r="D781" s="22"/>
      <c r="E781" s="22"/>
      <c r="F781" s="38"/>
      <c r="G781" s="22"/>
      <c r="H781" s="22"/>
      <c r="I781" s="22"/>
      <c r="J781" s="22"/>
      <c r="K781" s="22"/>
      <c r="L781" s="22"/>
      <c r="M781" s="22"/>
      <c r="N781" s="24"/>
      <c r="O781" s="22"/>
      <c r="P781" s="22"/>
      <c r="Q781" s="22"/>
      <c r="R781" s="22"/>
      <c r="S781" s="22"/>
      <c r="T781" s="22"/>
      <c r="U781" s="22"/>
      <c r="V781" s="22"/>
      <c r="W781" s="22"/>
      <c r="X781" s="22"/>
      <c r="Y781" s="22"/>
      <c r="Z781" s="22"/>
      <c r="AA781" s="22"/>
      <c r="AB781" s="22"/>
      <c r="AC781" s="22"/>
      <c r="AD781" s="22"/>
    </row>
    <row r="782" spans="1:30" ht="13.8">
      <c r="A782" s="22"/>
      <c r="B782" s="22"/>
      <c r="C782" s="22"/>
      <c r="D782" s="22"/>
      <c r="E782" s="22"/>
      <c r="F782" s="38"/>
      <c r="G782" s="22"/>
      <c r="H782" s="22"/>
      <c r="I782" s="22"/>
      <c r="J782" s="22"/>
      <c r="K782" s="22"/>
      <c r="L782" s="22"/>
      <c r="M782" s="22"/>
      <c r="N782" s="24"/>
      <c r="O782" s="22"/>
      <c r="P782" s="22"/>
      <c r="Q782" s="22"/>
      <c r="R782" s="22"/>
      <c r="S782" s="22"/>
      <c r="T782" s="22"/>
      <c r="U782" s="22"/>
      <c r="V782" s="22"/>
      <c r="W782" s="22"/>
      <c r="X782" s="22"/>
      <c r="Y782" s="22"/>
      <c r="Z782" s="22"/>
      <c r="AA782" s="22"/>
      <c r="AB782" s="22"/>
      <c r="AC782" s="22"/>
      <c r="AD782" s="22"/>
    </row>
    <row r="783" spans="1:30" ht="13.8">
      <c r="A783" s="22"/>
      <c r="B783" s="22"/>
      <c r="C783" s="22"/>
      <c r="D783" s="22"/>
      <c r="E783" s="22"/>
      <c r="F783" s="38"/>
      <c r="G783" s="22"/>
      <c r="H783" s="22"/>
      <c r="I783" s="22"/>
      <c r="J783" s="22"/>
      <c r="K783" s="22"/>
      <c r="L783" s="22"/>
      <c r="M783" s="22"/>
      <c r="N783" s="24"/>
      <c r="O783" s="22"/>
      <c r="P783" s="22"/>
      <c r="Q783" s="22"/>
      <c r="R783" s="22"/>
      <c r="S783" s="22"/>
      <c r="T783" s="22"/>
      <c r="U783" s="22"/>
      <c r="V783" s="22"/>
      <c r="W783" s="22"/>
      <c r="X783" s="22"/>
      <c r="Y783" s="22"/>
      <c r="Z783" s="22"/>
      <c r="AA783" s="22"/>
      <c r="AB783" s="22"/>
      <c r="AC783" s="22"/>
      <c r="AD783" s="22"/>
    </row>
    <row r="784" spans="1:30" ht="13.8">
      <c r="A784" s="22"/>
      <c r="B784" s="22"/>
      <c r="C784" s="22"/>
      <c r="D784" s="22"/>
      <c r="E784" s="22"/>
      <c r="F784" s="38"/>
      <c r="G784" s="22"/>
      <c r="H784" s="22"/>
      <c r="I784" s="22"/>
      <c r="J784" s="22"/>
      <c r="K784" s="22"/>
      <c r="L784" s="22"/>
      <c r="M784" s="22"/>
      <c r="N784" s="24"/>
      <c r="O784" s="22"/>
      <c r="P784" s="22"/>
      <c r="Q784" s="22"/>
      <c r="R784" s="22"/>
      <c r="S784" s="22"/>
      <c r="T784" s="22"/>
      <c r="U784" s="22"/>
      <c r="V784" s="22"/>
      <c r="W784" s="22"/>
      <c r="X784" s="22"/>
      <c r="Y784" s="22"/>
      <c r="Z784" s="22"/>
      <c r="AA784" s="22"/>
      <c r="AB784" s="22"/>
      <c r="AC784" s="22"/>
      <c r="AD784" s="22"/>
    </row>
    <row r="785" spans="1:30" ht="13.8">
      <c r="A785" s="22"/>
      <c r="B785" s="22"/>
      <c r="C785" s="22"/>
      <c r="D785" s="22"/>
      <c r="E785" s="22"/>
      <c r="F785" s="38"/>
      <c r="G785" s="22"/>
      <c r="H785" s="22"/>
      <c r="I785" s="22"/>
      <c r="J785" s="22"/>
      <c r="K785" s="22"/>
      <c r="L785" s="22"/>
      <c r="M785" s="22"/>
      <c r="N785" s="24"/>
      <c r="O785" s="22"/>
      <c r="P785" s="22"/>
      <c r="Q785" s="22"/>
      <c r="R785" s="22"/>
      <c r="S785" s="22"/>
      <c r="T785" s="22"/>
      <c r="U785" s="22"/>
      <c r="V785" s="22"/>
      <c r="W785" s="22"/>
      <c r="X785" s="22"/>
      <c r="Y785" s="22"/>
      <c r="Z785" s="22"/>
      <c r="AA785" s="22"/>
      <c r="AB785" s="22"/>
      <c r="AC785" s="22"/>
      <c r="AD785" s="22"/>
    </row>
    <row r="786" spans="1:30" ht="13.8">
      <c r="A786" s="22"/>
      <c r="B786" s="22"/>
      <c r="C786" s="22"/>
      <c r="D786" s="22"/>
      <c r="E786" s="22"/>
      <c r="F786" s="38"/>
      <c r="G786" s="22"/>
      <c r="H786" s="22"/>
      <c r="I786" s="22"/>
      <c r="J786" s="22"/>
      <c r="K786" s="22"/>
      <c r="L786" s="22"/>
      <c r="M786" s="22"/>
      <c r="N786" s="24"/>
      <c r="O786" s="22"/>
      <c r="P786" s="22"/>
      <c r="Q786" s="22"/>
      <c r="R786" s="22"/>
      <c r="S786" s="22"/>
      <c r="T786" s="22"/>
      <c r="U786" s="22"/>
      <c r="V786" s="22"/>
      <c r="W786" s="22"/>
      <c r="X786" s="22"/>
      <c r="Y786" s="22"/>
      <c r="Z786" s="22"/>
      <c r="AA786" s="22"/>
      <c r="AB786" s="22"/>
      <c r="AC786" s="22"/>
      <c r="AD786" s="22"/>
    </row>
    <row r="787" spans="1:30" ht="13.8">
      <c r="A787" s="22"/>
      <c r="B787" s="22"/>
      <c r="C787" s="22"/>
      <c r="D787" s="22"/>
      <c r="E787" s="22"/>
      <c r="F787" s="38"/>
      <c r="G787" s="22"/>
      <c r="H787" s="22"/>
      <c r="I787" s="22"/>
      <c r="J787" s="22"/>
      <c r="K787" s="22"/>
      <c r="L787" s="22"/>
      <c r="M787" s="22"/>
      <c r="N787" s="24"/>
      <c r="O787" s="22"/>
      <c r="P787" s="22"/>
      <c r="Q787" s="22"/>
      <c r="R787" s="22"/>
      <c r="S787" s="22"/>
      <c r="T787" s="22"/>
      <c r="U787" s="22"/>
      <c r="V787" s="22"/>
      <c r="W787" s="22"/>
      <c r="X787" s="22"/>
      <c r="Y787" s="22"/>
      <c r="Z787" s="22"/>
      <c r="AA787" s="22"/>
      <c r="AB787" s="22"/>
      <c r="AC787" s="22"/>
      <c r="AD787" s="22"/>
    </row>
    <row r="788" spans="1:30" ht="13.8">
      <c r="A788" s="22"/>
      <c r="B788" s="22"/>
      <c r="C788" s="22"/>
      <c r="D788" s="22"/>
      <c r="E788" s="22"/>
      <c r="F788" s="38"/>
      <c r="G788" s="22"/>
      <c r="H788" s="22"/>
      <c r="I788" s="22"/>
      <c r="J788" s="22"/>
      <c r="K788" s="22"/>
      <c r="L788" s="22"/>
      <c r="M788" s="22"/>
      <c r="N788" s="24"/>
      <c r="O788" s="22"/>
      <c r="P788" s="22"/>
      <c r="Q788" s="22"/>
      <c r="R788" s="22"/>
      <c r="S788" s="22"/>
      <c r="T788" s="22"/>
      <c r="U788" s="22"/>
      <c r="V788" s="22"/>
      <c r="W788" s="22"/>
      <c r="X788" s="22"/>
      <c r="Y788" s="22"/>
      <c r="Z788" s="22"/>
      <c r="AA788" s="22"/>
      <c r="AB788" s="22"/>
      <c r="AC788" s="22"/>
      <c r="AD788" s="22"/>
    </row>
    <row r="789" spans="1:30" ht="13.8">
      <c r="A789" s="22"/>
      <c r="B789" s="22"/>
      <c r="C789" s="22"/>
      <c r="D789" s="22"/>
      <c r="E789" s="22"/>
      <c r="F789" s="38"/>
      <c r="G789" s="22"/>
      <c r="H789" s="22"/>
      <c r="I789" s="22"/>
      <c r="J789" s="22"/>
      <c r="K789" s="22"/>
      <c r="L789" s="22"/>
      <c r="M789" s="22"/>
      <c r="N789" s="24"/>
      <c r="O789" s="22"/>
      <c r="P789" s="22"/>
      <c r="Q789" s="22"/>
      <c r="R789" s="22"/>
      <c r="S789" s="22"/>
      <c r="T789" s="22"/>
      <c r="U789" s="22"/>
      <c r="V789" s="22"/>
      <c r="W789" s="22"/>
      <c r="X789" s="22"/>
      <c r="Y789" s="22"/>
      <c r="Z789" s="22"/>
      <c r="AA789" s="22"/>
      <c r="AB789" s="22"/>
      <c r="AC789" s="22"/>
      <c r="AD789" s="22"/>
    </row>
    <row r="790" spans="1:30" ht="13.8">
      <c r="A790" s="22"/>
      <c r="B790" s="22"/>
      <c r="C790" s="22"/>
      <c r="D790" s="22"/>
      <c r="E790" s="22"/>
      <c r="F790" s="38"/>
      <c r="G790" s="22"/>
      <c r="H790" s="22"/>
      <c r="I790" s="22"/>
      <c r="J790" s="22"/>
      <c r="K790" s="22"/>
      <c r="L790" s="22"/>
      <c r="M790" s="22"/>
      <c r="N790" s="24"/>
      <c r="O790" s="22"/>
      <c r="P790" s="22"/>
      <c r="Q790" s="22"/>
      <c r="R790" s="22"/>
      <c r="S790" s="22"/>
      <c r="T790" s="22"/>
      <c r="U790" s="22"/>
      <c r="V790" s="22"/>
      <c r="W790" s="22"/>
      <c r="X790" s="22"/>
      <c r="Y790" s="22"/>
      <c r="Z790" s="22"/>
      <c r="AA790" s="22"/>
      <c r="AB790" s="22"/>
      <c r="AC790" s="22"/>
      <c r="AD790" s="22"/>
    </row>
    <row r="791" spans="1:30" ht="13.8">
      <c r="A791" s="22"/>
      <c r="B791" s="22"/>
      <c r="C791" s="22"/>
      <c r="D791" s="22"/>
      <c r="E791" s="22"/>
      <c r="F791" s="38"/>
      <c r="G791" s="22"/>
      <c r="H791" s="22"/>
      <c r="I791" s="22"/>
      <c r="J791" s="22"/>
      <c r="K791" s="22"/>
      <c r="L791" s="22"/>
      <c r="M791" s="22"/>
      <c r="N791" s="24"/>
      <c r="O791" s="22"/>
      <c r="P791" s="22"/>
      <c r="Q791" s="22"/>
      <c r="R791" s="22"/>
      <c r="S791" s="22"/>
      <c r="T791" s="22"/>
      <c r="U791" s="22"/>
      <c r="V791" s="22"/>
      <c r="W791" s="22"/>
      <c r="X791" s="22"/>
      <c r="Y791" s="22"/>
      <c r="Z791" s="22"/>
      <c r="AA791" s="22"/>
      <c r="AB791" s="22"/>
      <c r="AC791" s="22"/>
      <c r="AD791" s="22"/>
    </row>
    <row r="792" spans="1:30" ht="13.8">
      <c r="A792" s="22"/>
      <c r="B792" s="22"/>
      <c r="C792" s="22"/>
      <c r="D792" s="22"/>
      <c r="E792" s="22"/>
      <c r="F792" s="38"/>
      <c r="G792" s="22"/>
      <c r="H792" s="22"/>
      <c r="I792" s="22"/>
      <c r="J792" s="22"/>
      <c r="K792" s="22"/>
      <c r="L792" s="22"/>
      <c r="M792" s="22"/>
      <c r="N792" s="24"/>
      <c r="O792" s="22"/>
      <c r="P792" s="22"/>
      <c r="Q792" s="22"/>
      <c r="R792" s="22"/>
      <c r="S792" s="22"/>
      <c r="T792" s="22"/>
      <c r="U792" s="22"/>
      <c r="V792" s="22"/>
      <c r="W792" s="22"/>
      <c r="X792" s="22"/>
      <c r="Y792" s="22"/>
      <c r="Z792" s="22"/>
      <c r="AA792" s="22"/>
      <c r="AB792" s="22"/>
      <c r="AC792" s="22"/>
      <c r="AD792" s="22"/>
    </row>
    <row r="793" spans="1:30" ht="13.8">
      <c r="A793" s="22"/>
      <c r="B793" s="22"/>
      <c r="C793" s="22"/>
      <c r="D793" s="22"/>
      <c r="E793" s="22"/>
      <c r="F793" s="38"/>
      <c r="G793" s="22"/>
      <c r="H793" s="22"/>
      <c r="I793" s="22"/>
      <c r="J793" s="22"/>
      <c r="K793" s="22"/>
      <c r="L793" s="22"/>
      <c r="M793" s="22"/>
      <c r="N793" s="24"/>
      <c r="O793" s="22"/>
      <c r="P793" s="22"/>
      <c r="Q793" s="22"/>
      <c r="R793" s="22"/>
      <c r="S793" s="22"/>
      <c r="T793" s="22"/>
      <c r="U793" s="22"/>
      <c r="V793" s="22"/>
      <c r="W793" s="22"/>
      <c r="X793" s="22"/>
      <c r="Y793" s="22"/>
      <c r="Z793" s="22"/>
      <c r="AA793" s="22"/>
      <c r="AB793" s="22"/>
      <c r="AC793" s="22"/>
      <c r="AD793" s="22"/>
    </row>
    <row r="794" spans="1:30" ht="13.8">
      <c r="A794" s="22"/>
      <c r="B794" s="22"/>
      <c r="C794" s="22"/>
      <c r="D794" s="22"/>
      <c r="E794" s="22"/>
      <c r="F794" s="38"/>
      <c r="G794" s="22"/>
      <c r="H794" s="22"/>
      <c r="I794" s="22"/>
      <c r="J794" s="22"/>
      <c r="K794" s="22"/>
      <c r="L794" s="22"/>
      <c r="M794" s="22"/>
      <c r="N794" s="24"/>
      <c r="O794" s="22"/>
      <c r="P794" s="22"/>
      <c r="Q794" s="22"/>
      <c r="R794" s="22"/>
      <c r="S794" s="22"/>
      <c r="T794" s="22"/>
      <c r="U794" s="22"/>
      <c r="V794" s="22"/>
      <c r="W794" s="22"/>
      <c r="X794" s="22"/>
      <c r="Y794" s="22"/>
      <c r="Z794" s="22"/>
      <c r="AA794" s="22"/>
      <c r="AB794" s="22"/>
      <c r="AC794" s="22"/>
      <c r="AD794" s="22"/>
    </row>
    <row r="795" spans="1:30" ht="13.8">
      <c r="A795" s="22"/>
      <c r="B795" s="22"/>
      <c r="C795" s="22"/>
      <c r="D795" s="22"/>
      <c r="E795" s="22"/>
      <c r="F795" s="38"/>
      <c r="G795" s="22"/>
      <c r="H795" s="22"/>
      <c r="I795" s="22"/>
      <c r="J795" s="22"/>
      <c r="K795" s="22"/>
      <c r="L795" s="22"/>
      <c r="M795" s="22"/>
      <c r="N795" s="24"/>
      <c r="O795" s="22"/>
      <c r="P795" s="22"/>
      <c r="Q795" s="22"/>
      <c r="R795" s="22"/>
      <c r="S795" s="22"/>
      <c r="T795" s="22"/>
      <c r="U795" s="22"/>
      <c r="V795" s="22"/>
      <c r="W795" s="22"/>
      <c r="X795" s="22"/>
      <c r="Y795" s="22"/>
      <c r="Z795" s="22"/>
      <c r="AA795" s="22"/>
      <c r="AB795" s="22"/>
      <c r="AC795" s="22"/>
      <c r="AD795" s="22"/>
    </row>
    <row r="796" spans="1:30" ht="13.8">
      <c r="A796" s="22"/>
      <c r="B796" s="22"/>
      <c r="C796" s="22"/>
      <c r="D796" s="22"/>
      <c r="E796" s="22"/>
      <c r="F796" s="38"/>
      <c r="G796" s="22"/>
      <c r="H796" s="22"/>
      <c r="I796" s="22"/>
      <c r="J796" s="22"/>
      <c r="K796" s="22"/>
      <c r="L796" s="22"/>
      <c r="M796" s="22"/>
      <c r="N796" s="24"/>
      <c r="O796" s="22"/>
      <c r="P796" s="22"/>
      <c r="Q796" s="22"/>
      <c r="R796" s="22"/>
      <c r="S796" s="22"/>
      <c r="T796" s="22"/>
      <c r="U796" s="22"/>
      <c r="V796" s="22"/>
      <c r="W796" s="22"/>
      <c r="X796" s="22"/>
      <c r="Y796" s="22"/>
      <c r="Z796" s="22"/>
      <c r="AA796" s="22"/>
      <c r="AB796" s="22"/>
      <c r="AC796" s="22"/>
      <c r="AD796" s="22"/>
    </row>
    <row r="797" spans="1:30" ht="13.8">
      <c r="A797" s="22"/>
      <c r="B797" s="22"/>
      <c r="C797" s="22"/>
      <c r="D797" s="22"/>
      <c r="E797" s="22"/>
      <c r="F797" s="38"/>
      <c r="G797" s="22"/>
      <c r="H797" s="22"/>
      <c r="I797" s="22"/>
      <c r="J797" s="22"/>
      <c r="K797" s="22"/>
      <c r="L797" s="22"/>
      <c r="M797" s="22"/>
      <c r="N797" s="24"/>
      <c r="O797" s="22"/>
      <c r="P797" s="22"/>
      <c r="Q797" s="22"/>
      <c r="R797" s="22"/>
      <c r="S797" s="22"/>
      <c r="T797" s="22"/>
      <c r="U797" s="22"/>
      <c r="V797" s="22"/>
      <c r="W797" s="22"/>
      <c r="X797" s="22"/>
      <c r="Y797" s="22"/>
      <c r="Z797" s="22"/>
      <c r="AA797" s="22"/>
      <c r="AB797" s="22"/>
      <c r="AC797" s="22"/>
      <c r="AD797" s="22"/>
    </row>
    <row r="798" spans="1:30" ht="13.8">
      <c r="A798" s="22"/>
      <c r="B798" s="22"/>
      <c r="C798" s="22"/>
      <c r="D798" s="22"/>
      <c r="E798" s="22"/>
      <c r="F798" s="38"/>
      <c r="G798" s="22"/>
      <c r="H798" s="22"/>
      <c r="I798" s="22"/>
      <c r="J798" s="22"/>
      <c r="K798" s="22"/>
      <c r="L798" s="22"/>
      <c r="M798" s="22"/>
      <c r="N798" s="24"/>
      <c r="O798" s="22"/>
      <c r="P798" s="22"/>
      <c r="Q798" s="22"/>
      <c r="R798" s="22"/>
      <c r="S798" s="22"/>
      <c r="T798" s="22"/>
      <c r="U798" s="22"/>
      <c r="V798" s="22"/>
      <c r="W798" s="22"/>
      <c r="X798" s="22"/>
      <c r="Y798" s="22"/>
      <c r="Z798" s="22"/>
      <c r="AA798" s="22"/>
      <c r="AB798" s="22"/>
      <c r="AC798" s="22"/>
      <c r="AD798" s="22"/>
    </row>
    <row r="799" spans="1:30" ht="13.8">
      <c r="A799" s="22"/>
      <c r="B799" s="22"/>
      <c r="C799" s="22"/>
      <c r="D799" s="22"/>
      <c r="E799" s="22"/>
      <c r="F799" s="38"/>
      <c r="G799" s="22"/>
      <c r="H799" s="22"/>
      <c r="I799" s="22"/>
      <c r="J799" s="22"/>
      <c r="K799" s="22"/>
      <c r="L799" s="22"/>
      <c r="M799" s="22"/>
      <c r="N799" s="24"/>
      <c r="O799" s="22"/>
      <c r="P799" s="22"/>
      <c r="Q799" s="22"/>
      <c r="R799" s="22"/>
      <c r="S799" s="22"/>
      <c r="T799" s="22"/>
      <c r="U799" s="22"/>
      <c r="V799" s="22"/>
      <c r="W799" s="22"/>
      <c r="X799" s="22"/>
      <c r="Y799" s="22"/>
      <c r="Z799" s="22"/>
      <c r="AA799" s="22"/>
      <c r="AB799" s="22"/>
      <c r="AC799" s="22"/>
      <c r="AD799" s="22"/>
    </row>
    <row r="800" spans="1:30" ht="13.8">
      <c r="A800" s="22"/>
      <c r="B800" s="22"/>
      <c r="C800" s="22"/>
      <c r="D800" s="22"/>
      <c r="E800" s="22"/>
      <c r="F800" s="38"/>
      <c r="G800" s="22"/>
      <c r="H800" s="22"/>
      <c r="I800" s="22"/>
      <c r="J800" s="22"/>
      <c r="K800" s="22"/>
      <c r="L800" s="22"/>
      <c r="M800" s="22"/>
      <c r="N800" s="24"/>
      <c r="O800" s="22"/>
      <c r="P800" s="22"/>
      <c r="Q800" s="22"/>
      <c r="R800" s="22"/>
      <c r="S800" s="22"/>
      <c r="T800" s="22"/>
      <c r="U800" s="22"/>
      <c r="V800" s="22"/>
      <c r="W800" s="22"/>
      <c r="X800" s="22"/>
      <c r="Y800" s="22"/>
      <c r="Z800" s="22"/>
      <c r="AA800" s="22"/>
      <c r="AB800" s="22"/>
      <c r="AC800" s="22"/>
      <c r="AD800" s="22"/>
    </row>
    <row r="801" spans="1:30" ht="13.8">
      <c r="A801" s="22"/>
      <c r="B801" s="22"/>
      <c r="C801" s="22"/>
      <c r="D801" s="22"/>
      <c r="E801" s="22"/>
      <c r="F801" s="38"/>
      <c r="G801" s="22"/>
      <c r="H801" s="22"/>
      <c r="I801" s="22"/>
      <c r="J801" s="22"/>
      <c r="K801" s="22"/>
      <c r="L801" s="22"/>
      <c r="M801" s="22"/>
      <c r="N801" s="24"/>
      <c r="O801" s="22"/>
      <c r="P801" s="22"/>
      <c r="Q801" s="22"/>
      <c r="R801" s="22"/>
      <c r="S801" s="22"/>
      <c r="T801" s="22"/>
      <c r="U801" s="22"/>
      <c r="V801" s="22"/>
      <c r="W801" s="22"/>
      <c r="X801" s="22"/>
      <c r="Y801" s="22"/>
      <c r="Z801" s="22"/>
      <c r="AA801" s="22"/>
      <c r="AB801" s="22"/>
      <c r="AC801" s="22"/>
      <c r="AD801" s="22"/>
    </row>
    <row r="802" spans="1:30" ht="13.8">
      <c r="A802" s="22"/>
      <c r="B802" s="22"/>
      <c r="C802" s="22"/>
      <c r="D802" s="22"/>
      <c r="E802" s="22"/>
      <c r="F802" s="38"/>
      <c r="G802" s="22"/>
      <c r="H802" s="22"/>
      <c r="I802" s="22"/>
      <c r="J802" s="22"/>
      <c r="K802" s="22"/>
      <c r="L802" s="22"/>
      <c r="M802" s="22"/>
      <c r="N802" s="24"/>
      <c r="O802" s="22"/>
      <c r="P802" s="22"/>
      <c r="Q802" s="22"/>
      <c r="R802" s="22"/>
      <c r="S802" s="22"/>
      <c r="T802" s="22"/>
      <c r="U802" s="22"/>
      <c r="V802" s="22"/>
      <c r="W802" s="22"/>
      <c r="X802" s="22"/>
      <c r="Y802" s="22"/>
      <c r="Z802" s="22"/>
      <c r="AA802" s="22"/>
      <c r="AB802" s="22"/>
      <c r="AC802" s="22"/>
      <c r="AD802" s="22"/>
    </row>
    <row r="803" spans="1:30" ht="13.8">
      <c r="A803" s="22"/>
      <c r="B803" s="22"/>
      <c r="C803" s="22"/>
      <c r="D803" s="22"/>
      <c r="E803" s="22"/>
      <c r="F803" s="38"/>
      <c r="G803" s="22"/>
      <c r="H803" s="22"/>
      <c r="I803" s="22"/>
      <c r="J803" s="22"/>
      <c r="K803" s="22"/>
      <c r="L803" s="22"/>
      <c r="M803" s="22"/>
      <c r="N803" s="24"/>
      <c r="O803" s="22"/>
      <c r="P803" s="22"/>
      <c r="Q803" s="22"/>
      <c r="R803" s="22"/>
      <c r="S803" s="22"/>
      <c r="T803" s="22"/>
      <c r="U803" s="22"/>
      <c r="V803" s="22"/>
      <c r="W803" s="22"/>
      <c r="X803" s="22"/>
      <c r="Y803" s="22"/>
      <c r="Z803" s="22"/>
      <c r="AA803" s="22"/>
      <c r="AB803" s="22"/>
      <c r="AC803" s="22"/>
      <c r="AD803" s="22"/>
    </row>
    <row r="804" spans="1:30" ht="13.8">
      <c r="A804" s="22"/>
      <c r="B804" s="22"/>
      <c r="C804" s="22"/>
      <c r="D804" s="22"/>
      <c r="E804" s="22"/>
      <c r="F804" s="38"/>
      <c r="G804" s="22"/>
      <c r="H804" s="22"/>
      <c r="I804" s="22"/>
      <c r="J804" s="22"/>
      <c r="K804" s="22"/>
      <c r="L804" s="22"/>
      <c r="M804" s="22"/>
      <c r="N804" s="24"/>
      <c r="O804" s="22"/>
      <c r="P804" s="22"/>
      <c r="Q804" s="22"/>
      <c r="R804" s="22"/>
      <c r="S804" s="22"/>
      <c r="T804" s="22"/>
      <c r="U804" s="22"/>
      <c r="V804" s="22"/>
      <c r="W804" s="22"/>
      <c r="X804" s="22"/>
      <c r="Y804" s="22"/>
      <c r="Z804" s="22"/>
      <c r="AA804" s="22"/>
      <c r="AB804" s="22"/>
      <c r="AC804" s="22"/>
      <c r="AD804" s="22"/>
    </row>
    <row r="805" spans="1:30" ht="13.8">
      <c r="A805" s="22"/>
      <c r="B805" s="22"/>
      <c r="C805" s="22"/>
      <c r="D805" s="22"/>
      <c r="E805" s="22"/>
      <c r="F805" s="38"/>
      <c r="G805" s="22"/>
      <c r="H805" s="22"/>
      <c r="I805" s="22"/>
      <c r="J805" s="22"/>
      <c r="K805" s="22"/>
      <c r="L805" s="22"/>
      <c r="M805" s="22"/>
      <c r="N805" s="24"/>
      <c r="O805" s="22"/>
      <c r="P805" s="22"/>
      <c r="Q805" s="22"/>
      <c r="R805" s="22"/>
      <c r="S805" s="22"/>
      <c r="T805" s="22"/>
      <c r="U805" s="22"/>
      <c r="V805" s="22"/>
      <c r="W805" s="22"/>
      <c r="X805" s="22"/>
      <c r="Y805" s="22"/>
      <c r="Z805" s="22"/>
      <c r="AA805" s="22"/>
      <c r="AB805" s="22"/>
      <c r="AC805" s="22"/>
      <c r="AD805" s="22"/>
    </row>
    <row r="806" spans="1:30" ht="13.8">
      <c r="A806" s="22"/>
      <c r="B806" s="22"/>
      <c r="C806" s="22"/>
      <c r="D806" s="22"/>
      <c r="E806" s="22"/>
      <c r="F806" s="38"/>
      <c r="G806" s="22"/>
      <c r="H806" s="22"/>
      <c r="I806" s="22"/>
      <c r="J806" s="22"/>
      <c r="K806" s="22"/>
      <c r="L806" s="22"/>
      <c r="M806" s="22"/>
      <c r="N806" s="24"/>
      <c r="O806" s="22"/>
      <c r="P806" s="22"/>
      <c r="Q806" s="22"/>
      <c r="R806" s="22"/>
      <c r="S806" s="22"/>
      <c r="T806" s="22"/>
      <c r="U806" s="22"/>
      <c r="V806" s="22"/>
      <c r="W806" s="22"/>
      <c r="X806" s="22"/>
      <c r="Y806" s="22"/>
      <c r="Z806" s="22"/>
      <c r="AA806" s="22"/>
      <c r="AB806" s="22"/>
      <c r="AC806" s="22"/>
      <c r="AD806" s="22"/>
    </row>
    <row r="807" spans="1:30" ht="13.8">
      <c r="A807" s="22"/>
      <c r="B807" s="22"/>
      <c r="C807" s="22"/>
      <c r="D807" s="22"/>
      <c r="E807" s="22"/>
      <c r="F807" s="38"/>
      <c r="G807" s="22"/>
      <c r="H807" s="22"/>
      <c r="I807" s="22"/>
      <c r="J807" s="22"/>
      <c r="K807" s="22"/>
      <c r="L807" s="22"/>
      <c r="M807" s="22"/>
      <c r="N807" s="24"/>
      <c r="O807" s="22"/>
      <c r="P807" s="22"/>
      <c r="Q807" s="22"/>
      <c r="R807" s="22"/>
      <c r="S807" s="22"/>
      <c r="T807" s="22"/>
      <c r="U807" s="22"/>
      <c r="V807" s="22"/>
      <c r="W807" s="22"/>
      <c r="X807" s="22"/>
      <c r="Y807" s="22"/>
      <c r="Z807" s="22"/>
      <c r="AA807" s="22"/>
      <c r="AB807" s="22"/>
      <c r="AC807" s="22"/>
      <c r="AD807" s="22"/>
    </row>
    <row r="808" spans="1:30" ht="13.8">
      <c r="A808" s="22"/>
      <c r="B808" s="22"/>
      <c r="C808" s="22"/>
      <c r="D808" s="22"/>
      <c r="E808" s="22"/>
      <c r="F808" s="38"/>
      <c r="G808" s="22"/>
      <c r="H808" s="22"/>
      <c r="I808" s="22"/>
      <c r="J808" s="22"/>
      <c r="K808" s="22"/>
      <c r="L808" s="22"/>
      <c r="M808" s="22"/>
      <c r="N808" s="24"/>
      <c r="O808" s="22"/>
      <c r="P808" s="22"/>
      <c r="Q808" s="22"/>
      <c r="R808" s="22"/>
      <c r="S808" s="22"/>
      <c r="T808" s="22"/>
      <c r="U808" s="22"/>
      <c r="V808" s="22"/>
      <c r="W808" s="22"/>
      <c r="X808" s="22"/>
      <c r="Y808" s="22"/>
      <c r="Z808" s="22"/>
      <c r="AA808" s="22"/>
      <c r="AB808" s="22"/>
      <c r="AC808" s="22"/>
      <c r="AD808" s="22"/>
    </row>
    <row r="809" spans="1:30" ht="13.8">
      <c r="A809" s="22"/>
      <c r="B809" s="22"/>
      <c r="C809" s="22"/>
      <c r="D809" s="22"/>
      <c r="E809" s="22"/>
      <c r="F809" s="38"/>
      <c r="G809" s="22"/>
      <c r="H809" s="22"/>
      <c r="I809" s="22"/>
      <c r="J809" s="22"/>
      <c r="K809" s="22"/>
      <c r="L809" s="22"/>
      <c r="M809" s="22"/>
      <c r="N809" s="24"/>
      <c r="O809" s="22"/>
      <c r="P809" s="22"/>
      <c r="Q809" s="22"/>
      <c r="R809" s="22"/>
      <c r="S809" s="22"/>
      <c r="T809" s="22"/>
      <c r="U809" s="22"/>
      <c r="V809" s="22"/>
      <c r="W809" s="22"/>
      <c r="X809" s="22"/>
      <c r="Y809" s="22"/>
      <c r="Z809" s="22"/>
      <c r="AA809" s="22"/>
      <c r="AB809" s="22"/>
      <c r="AC809" s="22"/>
      <c r="AD809" s="22"/>
    </row>
    <row r="810" spans="1:30" ht="13.8">
      <c r="A810" s="22"/>
      <c r="B810" s="22"/>
      <c r="C810" s="22"/>
      <c r="D810" s="22"/>
      <c r="E810" s="22"/>
      <c r="F810" s="38"/>
      <c r="G810" s="22"/>
      <c r="H810" s="22"/>
      <c r="I810" s="22"/>
      <c r="J810" s="22"/>
      <c r="K810" s="22"/>
      <c r="L810" s="22"/>
      <c r="M810" s="22"/>
      <c r="N810" s="24"/>
      <c r="O810" s="22"/>
      <c r="P810" s="22"/>
      <c r="Q810" s="22"/>
      <c r="R810" s="22"/>
      <c r="S810" s="22"/>
      <c r="T810" s="22"/>
      <c r="U810" s="22"/>
      <c r="V810" s="22"/>
      <c r="W810" s="22"/>
      <c r="X810" s="22"/>
      <c r="Y810" s="22"/>
      <c r="Z810" s="22"/>
      <c r="AA810" s="22"/>
      <c r="AB810" s="22"/>
      <c r="AC810" s="22"/>
      <c r="AD810" s="22"/>
    </row>
    <row r="811" spans="1:30" ht="13.8">
      <c r="A811" s="22"/>
      <c r="B811" s="22"/>
      <c r="C811" s="22"/>
      <c r="D811" s="22"/>
      <c r="E811" s="22"/>
      <c r="F811" s="38"/>
      <c r="G811" s="22"/>
      <c r="H811" s="22"/>
      <c r="I811" s="22"/>
      <c r="J811" s="22"/>
      <c r="K811" s="22"/>
      <c r="L811" s="22"/>
      <c r="M811" s="22"/>
      <c r="N811" s="24"/>
      <c r="O811" s="22"/>
      <c r="P811" s="22"/>
      <c r="Q811" s="22"/>
      <c r="R811" s="22"/>
      <c r="S811" s="22"/>
      <c r="T811" s="22"/>
      <c r="U811" s="22"/>
      <c r="V811" s="22"/>
      <c r="W811" s="22"/>
      <c r="X811" s="22"/>
      <c r="Y811" s="22"/>
      <c r="Z811" s="22"/>
      <c r="AA811" s="22"/>
      <c r="AB811" s="22"/>
      <c r="AC811" s="22"/>
      <c r="AD811" s="22"/>
    </row>
    <row r="812" spans="1:30" ht="13.8">
      <c r="A812" s="22"/>
      <c r="B812" s="22"/>
      <c r="C812" s="22"/>
      <c r="D812" s="22"/>
      <c r="E812" s="22"/>
      <c r="F812" s="38"/>
      <c r="G812" s="22"/>
      <c r="H812" s="22"/>
      <c r="I812" s="22"/>
      <c r="J812" s="22"/>
      <c r="K812" s="22"/>
      <c r="L812" s="22"/>
      <c r="M812" s="22"/>
      <c r="N812" s="24"/>
      <c r="O812" s="22"/>
      <c r="P812" s="22"/>
      <c r="Q812" s="22"/>
      <c r="R812" s="22"/>
      <c r="S812" s="22"/>
      <c r="T812" s="22"/>
      <c r="U812" s="22"/>
      <c r="V812" s="22"/>
      <c r="W812" s="22"/>
      <c r="X812" s="22"/>
      <c r="Y812" s="22"/>
      <c r="Z812" s="22"/>
      <c r="AA812" s="22"/>
      <c r="AB812" s="22"/>
      <c r="AC812" s="22"/>
      <c r="AD812" s="22"/>
    </row>
    <row r="813" spans="1:30" ht="13.8">
      <c r="A813" s="22"/>
      <c r="B813" s="22"/>
      <c r="C813" s="22"/>
      <c r="D813" s="22"/>
      <c r="E813" s="22"/>
      <c r="F813" s="38"/>
      <c r="G813" s="22"/>
      <c r="H813" s="22"/>
      <c r="I813" s="22"/>
      <c r="J813" s="22"/>
      <c r="K813" s="22"/>
      <c r="L813" s="22"/>
      <c r="M813" s="22"/>
      <c r="N813" s="24"/>
      <c r="O813" s="22"/>
      <c r="P813" s="22"/>
      <c r="Q813" s="22"/>
      <c r="R813" s="22"/>
      <c r="S813" s="22"/>
      <c r="T813" s="22"/>
      <c r="U813" s="22"/>
      <c r="V813" s="22"/>
      <c r="W813" s="22"/>
      <c r="X813" s="22"/>
      <c r="Y813" s="22"/>
      <c r="Z813" s="22"/>
      <c r="AA813" s="22"/>
      <c r="AB813" s="22"/>
      <c r="AC813" s="22"/>
      <c r="AD813" s="22"/>
    </row>
    <row r="814" spans="1:30" ht="13.8">
      <c r="A814" s="22"/>
      <c r="B814" s="22"/>
      <c r="C814" s="22"/>
      <c r="D814" s="22"/>
      <c r="E814" s="22"/>
      <c r="F814" s="38"/>
      <c r="G814" s="22"/>
      <c r="H814" s="22"/>
      <c r="I814" s="22"/>
      <c r="J814" s="22"/>
      <c r="K814" s="22"/>
      <c r="L814" s="22"/>
      <c r="M814" s="22"/>
      <c r="N814" s="24"/>
      <c r="O814" s="22"/>
      <c r="P814" s="22"/>
      <c r="Q814" s="22"/>
      <c r="R814" s="22"/>
      <c r="S814" s="22"/>
      <c r="T814" s="22"/>
      <c r="U814" s="22"/>
      <c r="V814" s="22"/>
      <c r="W814" s="22"/>
      <c r="X814" s="22"/>
      <c r="Y814" s="22"/>
      <c r="Z814" s="22"/>
      <c r="AA814" s="22"/>
      <c r="AB814" s="22"/>
      <c r="AC814" s="22"/>
      <c r="AD814" s="22"/>
    </row>
    <row r="815" spans="1:30" ht="13.8">
      <c r="A815" s="22"/>
      <c r="B815" s="22"/>
      <c r="C815" s="22"/>
      <c r="D815" s="22"/>
      <c r="E815" s="22"/>
      <c r="F815" s="38"/>
      <c r="G815" s="22"/>
      <c r="H815" s="22"/>
      <c r="I815" s="22"/>
      <c r="J815" s="22"/>
      <c r="K815" s="22"/>
      <c r="L815" s="22"/>
      <c r="M815" s="22"/>
      <c r="N815" s="24"/>
      <c r="O815" s="22"/>
      <c r="P815" s="22"/>
      <c r="Q815" s="22"/>
      <c r="R815" s="22"/>
      <c r="S815" s="22"/>
      <c r="T815" s="22"/>
      <c r="U815" s="22"/>
      <c r="V815" s="22"/>
      <c r="W815" s="22"/>
      <c r="X815" s="22"/>
      <c r="Y815" s="22"/>
      <c r="Z815" s="22"/>
      <c r="AA815" s="22"/>
      <c r="AB815" s="22"/>
      <c r="AC815" s="22"/>
      <c r="AD815" s="22"/>
    </row>
    <row r="816" spans="1:30" ht="13.8">
      <c r="A816" s="22"/>
      <c r="B816" s="22"/>
      <c r="C816" s="22"/>
      <c r="D816" s="22"/>
      <c r="E816" s="22"/>
      <c r="F816" s="38"/>
      <c r="G816" s="22"/>
      <c r="H816" s="22"/>
      <c r="I816" s="22"/>
      <c r="J816" s="22"/>
      <c r="K816" s="22"/>
      <c r="L816" s="22"/>
      <c r="M816" s="22"/>
      <c r="N816" s="24"/>
      <c r="O816" s="22"/>
      <c r="P816" s="22"/>
      <c r="Q816" s="22"/>
      <c r="R816" s="22"/>
      <c r="S816" s="22"/>
      <c r="T816" s="22"/>
      <c r="U816" s="22"/>
      <c r="V816" s="22"/>
      <c r="W816" s="22"/>
      <c r="X816" s="22"/>
      <c r="Y816" s="22"/>
      <c r="Z816" s="22"/>
      <c r="AA816" s="22"/>
      <c r="AB816" s="22"/>
      <c r="AC816" s="22"/>
      <c r="AD816" s="22"/>
    </row>
    <row r="817" spans="1:30" ht="13.8">
      <c r="A817" s="22"/>
      <c r="B817" s="22"/>
      <c r="C817" s="22"/>
      <c r="D817" s="22"/>
      <c r="E817" s="22"/>
      <c r="F817" s="38"/>
      <c r="G817" s="22"/>
      <c r="H817" s="22"/>
      <c r="I817" s="22"/>
      <c r="J817" s="22"/>
      <c r="K817" s="22"/>
      <c r="L817" s="22"/>
      <c r="M817" s="22"/>
      <c r="N817" s="24"/>
      <c r="O817" s="22"/>
      <c r="P817" s="22"/>
      <c r="Q817" s="22"/>
      <c r="R817" s="22"/>
      <c r="S817" s="22"/>
      <c r="T817" s="22"/>
      <c r="U817" s="22"/>
      <c r="V817" s="22"/>
      <c r="W817" s="22"/>
      <c r="X817" s="22"/>
      <c r="Y817" s="22"/>
      <c r="Z817" s="22"/>
      <c r="AA817" s="22"/>
      <c r="AB817" s="22"/>
      <c r="AC817" s="22"/>
      <c r="AD817" s="22"/>
    </row>
    <row r="818" spans="1:30" ht="13.8">
      <c r="A818" s="22"/>
      <c r="B818" s="22"/>
      <c r="C818" s="22"/>
      <c r="D818" s="22"/>
      <c r="E818" s="22"/>
      <c r="F818" s="38"/>
      <c r="G818" s="22"/>
      <c r="H818" s="22"/>
      <c r="I818" s="22"/>
      <c r="J818" s="22"/>
      <c r="K818" s="22"/>
      <c r="L818" s="22"/>
      <c r="M818" s="22"/>
      <c r="N818" s="24"/>
      <c r="O818" s="22"/>
      <c r="P818" s="22"/>
      <c r="Q818" s="22"/>
      <c r="R818" s="22"/>
      <c r="S818" s="22"/>
      <c r="T818" s="22"/>
      <c r="U818" s="22"/>
      <c r="V818" s="22"/>
      <c r="W818" s="22"/>
      <c r="X818" s="22"/>
      <c r="Y818" s="22"/>
      <c r="Z818" s="22"/>
      <c r="AA818" s="22"/>
      <c r="AB818" s="22"/>
      <c r="AC818" s="22"/>
      <c r="AD818" s="22"/>
    </row>
    <row r="819" spans="1:30" ht="13.8">
      <c r="A819" s="22"/>
      <c r="B819" s="22"/>
      <c r="C819" s="22"/>
      <c r="D819" s="22"/>
      <c r="E819" s="22"/>
      <c r="F819" s="38"/>
      <c r="G819" s="22"/>
      <c r="H819" s="22"/>
      <c r="I819" s="22"/>
      <c r="J819" s="22"/>
      <c r="K819" s="22"/>
      <c r="L819" s="22"/>
      <c r="M819" s="22"/>
      <c r="N819" s="24"/>
      <c r="O819" s="22"/>
      <c r="P819" s="22"/>
      <c r="Q819" s="22"/>
      <c r="R819" s="22"/>
      <c r="S819" s="22"/>
      <c r="T819" s="22"/>
      <c r="U819" s="22"/>
      <c r="V819" s="22"/>
      <c r="W819" s="22"/>
      <c r="X819" s="22"/>
      <c r="Y819" s="22"/>
      <c r="Z819" s="22"/>
      <c r="AA819" s="22"/>
      <c r="AB819" s="22"/>
      <c r="AC819" s="22"/>
      <c r="AD819" s="22"/>
    </row>
    <row r="820" spans="1:30" ht="13.8">
      <c r="A820" s="22"/>
      <c r="B820" s="22"/>
      <c r="C820" s="22"/>
      <c r="D820" s="22"/>
      <c r="E820" s="22"/>
      <c r="F820" s="38"/>
      <c r="G820" s="22"/>
      <c r="H820" s="22"/>
      <c r="I820" s="22"/>
      <c r="J820" s="22"/>
      <c r="K820" s="22"/>
      <c r="L820" s="22"/>
      <c r="M820" s="22"/>
      <c r="N820" s="24"/>
      <c r="O820" s="22"/>
      <c r="P820" s="22"/>
      <c r="Q820" s="22"/>
      <c r="R820" s="22"/>
      <c r="S820" s="22"/>
      <c r="T820" s="22"/>
      <c r="U820" s="22"/>
      <c r="V820" s="22"/>
      <c r="W820" s="22"/>
      <c r="X820" s="22"/>
      <c r="Y820" s="22"/>
      <c r="Z820" s="22"/>
      <c r="AA820" s="22"/>
      <c r="AB820" s="22"/>
      <c r="AC820" s="22"/>
      <c r="AD820" s="22"/>
    </row>
    <row r="821" spans="1:30" ht="13.8">
      <c r="A821" s="22"/>
      <c r="B821" s="22"/>
      <c r="C821" s="22"/>
      <c r="D821" s="22"/>
      <c r="E821" s="22"/>
      <c r="F821" s="38"/>
      <c r="G821" s="22"/>
      <c r="H821" s="22"/>
      <c r="I821" s="22"/>
      <c r="J821" s="22"/>
      <c r="K821" s="22"/>
      <c r="L821" s="22"/>
      <c r="M821" s="22"/>
      <c r="N821" s="24"/>
      <c r="O821" s="22"/>
      <c r="P821" s="22"/>
      <c r="Q821" s="22"/>
      <c r="R821" s="22"/>
      <c r="S821" s="22"/>
      <c r="T821" s="22"/>
      <c r="U821" s="22"/>
      <c r="V821" s="22"/>
      <c r="W821" s="22"/>
      <c r="X821" s="22"/>
      <c r="Y821" s="22"/>
      <c r="Z821" s="22"/>
      <c r="AA821" s="22"/>
      <c r="AB821" s="22"/>
      <c r="AC821" s="22"/>
      <c r="AD821" s="22"/>
    </row>
    <row r="822" spans="1:30" ht="13.8">
      <c r="A822" s="22"/>
      <c r="B822" s="22"/>
      <c r="C822" s="22"/>
      <c r="D822" s="22"/>
      <c r="E822" s="22"/>
      <c r="F822" s="38"/>
      <c r="G822" s="22"/>
      <c r="H822" s="22"/>
      <c r="I822" s="22"/>
      <c r="J822" s="22"/>
      <c r="K822" s="22"/>
      <c r="L822" s="22"/>
      <c r="M822" s="22"/>
      <c r="N822" s="24"/>
      <c r="O822" s="22"/>
      <c r="P822" s="22"/>
      <c r="Q822" s="22"/>
      <c r="R822" s="22"/>
      <c r="S822" s="22"/>
      <c r="T822" s="22"/>
      <c r="U822" s="22"/>
      <c r="V822" s="22"/>
      <c r="W822" s="22"/>
      <c r="X822" s="22"/>
      <c r="Y822" s="22"/>
      <c r="Z822" s="22"/>
      <c r="AA822" s="22"/>
      <c r="AB822" s="22"/>
      <c r="AC822" s="22"/>
      <c r="AD822" s="22"/>
    </row>
    <row r="823" spans="1:30" ht="13.8">
      <c r="A823" s="22"/>
      <c r="B823" s="22"/>
      <c r="C823" s="22"/>
      <c r="D823" s="22"/>
      <c r="E823" s="22"/>
      <c r="F823" s="38"/>
      <c r="G823" s="22"/>
      <c r="H823" s="22"/>
      <c r="I823" s="22"/>
      <c r="J823" s="22"/>
      <c r="K823" s="22"/>
      <c r="L823" s="22"/>
      <c r="M823" s="22"/>
      <c r="N823" s="24"/>
      <c r="O823" s="22"/>
      <c r="P823" s="22"/>
      <c r="Q823" s="22"/>
      <c r="R823" s="22"/>
      <c r="S823" s="22"/>
      <c r="T823" s="22"/>
      <c r="U823" s="22"/>
      <c r="V823" s="22"/>
      <c r="W823" s="22"/>
      <c r="X823" s="22"/>
      <c r="Y823" s="22"/>
      <c r="Z823" s="22"/>
      <c r="AA823" s="22"/>
      <c r="AB823" s="22"/>
      <c r="AC823" s="22"/>
      <c r="AD823" s="22"/>
    </row>
    <row r="824" spans="1:30" ht="13.8">
      <c r="A824" s="22"/>
      <c r="B824" s="22"/>
      <c r="C824" s="22"/>
      <c r="D824" s="22"/>
      <c r="E824" s="22"/>
      <c r="F824" s="38"/>
      <c r="G824" s="22"/>
      <c r="H824" s="22"/>
      <c r="I824" s="22"/>
      <c r="J824" s="22"/>
      <c r="K824" s="22"/>
      <c r="L824" s="22"/>
      <c r="M824" s="22"/>
      <c r="N824" s="24"/>
      <c r="O824" s="22"/>
      <c r="P824" s="22"/>
      <c r="Q824" s="22"/>
      <c r="R824" s="22"/>
      <c r="S824" s="22"/>
      <c r="T824" s="22"/>
      <c r="U824" s="22"/>
      <c r="V824" s="22"/>
      <c r="W824" s="22"/>
      <c r="X824" s="22"/>
      <c r="Y824" s="22"/>
      <c r="Z824" s="22"/>
      <c r="AA824" s="22"/>
      <c r="AB824" s="22"/>
      <c r="AC824" s="22"/>
      <c r="AD824" s="22"/>
    </row>
    <row r="825" spans="1:30" ht="13.8">
      <c r="A825" s="22"/>
      <c r="B825" s="22"/>
      <c r="C825" s="22"/>
      <c r="D825" s="22"/>
      <c r="E825" s="22"/>
      <c r="F825" s="38"/>
      <c r="G825" s="22"/>
      <c r="H825" s="22"/>
      <c r="I825" s="22"/>
      <c r="J825" s="22"/>
      <c r="K825" s="22"/>
      <c r="L825" s="22"/>
      <c r="M825" s="22"/>
      <c r="N825" s="24"/>
      <c r="O825" s="22"/>
      <c r="P825" s="22"/>
      <c r="Q825" s="22"/>
      <c r="R825" s="22"/>
      <c r="S825" s="22"/>
      <c r="T825" s="22"/>
      <c r="U825" s="22"/>
      <c r="V825" s="22"/>
      <c r="W825" s="22"/>
      <c r="X825" s="22"/>
      <c r="Y825" s="22"/>
      <c r="Z825" s="22"/>
      <c r="AA825" s="22"/>
      <c r="AB825" s="22"/>
      <c r="AC825" s="22"/>
      <c r="AD825" s="22"/>
    </row>
    <row r="826" spans="1:30" ht="13.8">
      <c r="A826" s="22"/>
      <c r="B826" s="22"/>
      <c r="C826" s="22"/>
      <c r="D826" s="22"/>
      <c r="E826" s="22"/>
      <c r="F826" s="38"/>
      <c r="G826" s="22"/>
      <c r="H826" s="22"/>
      <c r="I826" s="22"/>
      <c r="J826" s="22"/>
      <c r="K826" s="22"/>
      <c r="L826" s="22"/>
      <c r="M826" s="22"/>
      <c r="N826" s="24"/>
      <c r="O826" s="22"/>
      <c r="P826" s="22"/>
      <c r="Q826" s="22"/>
      <c r="R826" s="22"/>
      <c r="S826" s="22"/>
      <c r="T826" s="22"/>
      <c r="U826" s="22"/>
      <c r="V826" s="22"/>
      <c r="W826" s="22"/>
      <c r="X826" s="22"/>
      <c r="Y826" s="22"/>
      <c r="Z826" s="22"/>
      <c r="AA826" s="22"/>
      <c r="AB826" s="22"/>
      <c r="AC826" s="22"/>
      <c r="AD826" s="22"/>
    </row>
    <row r="827" spans="1:30" ht="13.8">
      <c r="A827" s="22"/>
      <c r="B827" s="22"/>
      <c r="C827" s="22"/>
      <c r="D827" s="22"/>
      <c r="E827" s="22"/>
      <c r="F827" s="38"/>
      <c r="G827" s="22"/>
      <c r="H827" s="22"/>
      <c r="I827" s="22"/>
      <c r="J827" s="22"/>
      <c r="K827" s="22"/>
      <c r="L827" s="22"/>
      <c r="M827" s="22"/>
      <c r="N827" s="24"/>
      <c r="O827" s="22"/>
      <c r="P827" s="22"/>
      <c r="Q827" s="22"/>
      <c r="R827" s="22"/>
      <c r="S827" s="22"/>
      <c r="T827" s="22"/>
      <c r="U827" s="22"/>
      <c r="V827" s="22"/>
      <c r="W827" s="22"/>
      <c r="X827" s="22"/>
      <c r="Y827" s="22"/>
      <c r="Z827" s="22"/>
      <c r="AA827" s="22"/>
      <c r="AB827" s="22"/>
      <c r="AC827" s="22"/>
      <c r="AD827" s="22"/>
    </row>
    <row r="828" spans="1:30" ht="13.8">
      <c r="A828" s="22"/>
      <c r="B828" s="22"/>
      <c r="C828" s="22"/>
      <c r="D828" s="22"/>
      <c r="E828" s="22"/>
      <c r="F828" s="38"/>
      <c r="G828" s="22"/>
      <c r="H828" s="22"/>
      <c r="I828" s="22"/>
      <c r="J828" s="22"/>
      <c r="K828" s="22"/>
      <c r="L828" s="22"/>
      <c r="M828" s="22"/>
      <c r="N828" s="24"/>
      <c r="O828" s="22"/>
      <c r="P828" s="22"/>
      <c r="Q828" s="22"/>
      <c r="R828" s="22"/>
      <c r="S828" s="22"/>
      <c r="T828" s="22"/>
      <c r="U828" s="22"/>
      <c r="V828" s="22"/>
      <c r="W828" s="22"/>
      <c r="X828" s="22"/>
      <c r="Y828" s="22"/>
      <c r="Z828" s="22"/>
      <c r="AA828" s="22"/>
      <c r="AB828" s="22"/>
      <c r="AC828" s="22"/>
      <c r="AD828" s="22"/>
    </row>
    <row r="829" spans="1:30" ht="13.8">
      <c r="A829" s="22"/>
      <c r="B829" s="22"/>
      <c r="C829" s="22"/>
      <c r="D829" s="22"/>
      <c r="E829" s="22"/>
      <c r="F829" s="38"/>
      <c r="G829" s="22"/>
      <c r="H829" s="22"/>
      <c r="I829" s="22"/>
      <c r="J829" s="22"/>
      <c r="K829" s="22"/>
      <c r="L829" s="22"/>
      <c r="M829" s="22"/>
      <c r="N829" s="24"/>
      <c r="O829" s="22"/>
      <c r="P829" s="22"/>
      <c r="Q829" s="22"/>
      <c r="R829" s="22"/>
      <c r="S829" s="22"/>
      <c r="T829" s="22"/>
      <c r="U829" s="22"/>
      <c r="V829" s="22"/>
      <c r="W829" s="22"/>
      <c r="X829" s="22"/>
      <c r="Y829" s="22"/>
      <c r="Z829" s="22"/>
      <c r="AA829" s="22"/>
      <c r="AB829" s="22"/>
      <c r="AC829" s="22"/>
      <c r="AD829" s="22"/>
    </row>
    <row r="830" spans="1:30" ht="13.8">
      <c r="A830" s="22"/>
      <c r="B830" s="22"/>
      <c r="C830" s="22"/>
      <c r="D830" s="22"/>
      <c r="E830" s="22"/>
      <c r="F830" s="38"/>
      <c r="G830" s="22"/>
      <c r="H830" s="22"/>
      <c r="I830" s="22"/>
      <c r="J830" s="22"/>
      <c r="K830" s="22"/>
      <c r="L830" s="22"/>
      <c r="M830" s="22"/>
      <c r="N830" s="24"/>
      <c r="O830" s="22"/>
      <c r="P830" s="22"/>
      <c r="Q830" s="22"/>
      <c r="R830" s="22"/>
      <c r="S830" s="22"/>
      <c r="T830" s="22"/>
      <c r="U830" s="22"/>
      <c r="V830" s="22"/>
      <c r="W830" s="22"/>
      <c r="X830" s="22"/>
      <c r="Y830" s="22"/>
      <c r="Z830" s="22"/>
      <c r="AA830" s="22"/>
      <c r="AB830" s="22"/>
      <c r="AC830" s="22"/>
      <c r="AD830" s="22"/>
    </row>
    <row r="831" spans="1:30" ht="13.8">
      <c r="A831" s="22"/>
      <c r="B831" s="22"/>
      <c r="C831" s="22"/>
      <c r="D831" s="22"/>
      <c r="E831" s="22"/>
      <c r="F831" s="38"/>
      <c r="G831" s="22"/>
      <c r="H831" s="22"/>
      <c r="I831" s="22"/>
      <c r="J831" s="22"/>
      <c r="K831" s="22"/>
      <c r="L831" s="22"/>
      <c r="M831" s="22"/>
      <c r="N831" s="24"/>
      <c r="O831" s="22"/>
      <c r="P831" s="22"/>
      <c r="Q831" s="22"/>
      <c r="R831" s="22"/>
      <c r="S831" s="22"/>
      <c r="T831" s="22"/>
      <c r="U831" s="22"/>
      <c r="V831" s="22"/>
      <c r="W831" s="22"/>
      <c r="X831" s="22"/>
      <c r="Y831" s="22"/>
      <c r="Z831" s="22"/>
      <c r="AA831" s="22"/>
      <c r="AB831" s="22"/>
      <c r="AC831" s="22"/>
      <c r="AD831" s="22"/>
    </row>
    <row r="832" spans="1:30" ht="13.8">
      <c r="A832" s="22"/>
      <c r="B832" s="22"/>
      <c r="C832" s="22"/>
      <c r="D832" s="22"/>
      <c r="E832" s="22"/>
      <c r="F832" s="38"/>
      <c r="G832" s="22"/>
      <c r="H832" s="22"/>
      <c r="I832" s="22"/>
      <c r="J832" s="22"/>
      <c r="K832" s="22"/>
      <c r="L832" s="22"/>
      <c r="M832" s="22"/>
      <c r="N832" s="24"/>
      <c r="O832" s="22"/>
      <c r="P832" s="22"/>
      <c r="Q832" s="22"/>
      <c r="R832" s="22"/>
      <c r="S832" s="22"/>
      <c r="T832" s="22"/>
      <c r="U832" s="22"/>
      <c r="V832" s="22"/>
      <c r="W832" s="22"/>
      <c r="X832" s="22"/>
      <c r="Y832" s="22"/>
      <c r="Z832" s="22"/>
      <c r="AA832" s="22"/>
      <c r="AB832" s="22"/>
      <c r="AC832" s="22"/>
      <c r="AD832" s="22"/>
    </row>
    <row r="833" spans="1:30" ht="13.8">
      <c r="A833" s="22"/>
      <c r="B833" s="22"/>
      <c r="C833" s="22"/>
      <c r="D833" s="22"/>
      <c r="E833" s="22"/>
      <c r="F833" s="38"/>
      <c r="G833" s="22"/>
      <c r="H833" s="22"/>
      <c r="I833" s="22"/>
      <c r="J833" s="22"/>
      <c r="K833" s="22"/>
      <c r="L833" s="22"/>
      <c r="M833" s="22"/>
      <c r="N833" s="24"/>
      <c r="O833" s="22"/>
      <c r="P833" s="22"/>
      <c r="Q833" s="22"/>
      <c r="R833" s="22"/>
      <c r="S833" s="22"/>
      <c r="T833" s="22"/>
      <c r="U833" s="22"/>
      <c r="V833" s="22"/>
      <c r="W833" s="22"/>
      <c r="X833" s="22"/>
      <c r="Y833" s="22"/>
      <c r="Z833" s="22"/>
      <c r="AA833" s="22"/>
      <c r="AB833" s="22"/>
      <c r="AC833" s="22"/>
      <c r="AD833" s="22"/>
    </row>
    <row r="834" spans="1:30" ht="13.8">
      <c r="A834" s="22"/>
      <c r="B834" s="22"/>
      <c r="C834" s="22"/>
      <c r="D834" s="22"/>
      <c r="E834" s="22"/>
      <c r="F834" s="38"/>
      <c r="G834" s="22"/>
      <c r="H834" s="22"/>
      <c r="I834" s="22"/>
      <c r="J834" s="22"/>
      <c r="K834" s="22"/>
      <c r="L834" s="22"/>
      <c r="M834" s="22"/>
      <c r="N834" s="24"/>
      <c r="O834" s="22"/>
      <c r="P834" s="22"/>
      <c r="Q834" s="22"/>
      <c r="R834" s="22"/>
      <c r="S834" s="22"/>
      <c r="T834" s="22"/>
      <c r="U834" s="22"/>
      <c r="V834" s="22"/>
      <c r="W834" s="22"/>
      <c r="X834" s="22"/>
      <c r="Y834" s="22"/>
      <c r="Z834" s="22"/>
      <c r="AA834" s="22"/>
      <c r="AB834" s="22"/>
      <c r="AC834" s="22"/>
      <c r="AD834" s="22"/>
    </row>
    <row r="835" spans="1:30" ht="13.8">
      <c r="A835" s="22"/>
      <c r="B835" s="22"/>
      <c r="C835" s="22"/>
      <c r="D835" s="22"/>
      <c r="E835" s="22"/>
      <c r="F835" s="38"/>
      <c r="G835" s="22"/>
      <c r="H835" s="22"/>
      <c r="I835" s="22"/>
      <c r="J835" s="22"/>
      <c r="K835" s="22"/>
      <c r="L835" s="22"/>
      <c r="M835" s="22"/>
      <c r="N835" s="24"/>
      <c r="O835" s="22"/>
      <c r="P835" s="22"/>
      <c r="Q835" s="22"/>
      <c r="R835" s="22"/>
      <c r="S835" s="22"/>
      <c r="T835" s="22"/>
      <c r="U835" s="22"/>
      <c r="V835" s="22"/>
      <c r="W835" s="22"/>
      <c r="X835" s="22"/>
      <c r="Y835" s="22"/>
      <c r="Z835" s="22"/>
      <c r="AA835" s="22"/>
      <c r="AB835" s="22"/>
      <c r="AC835" s="22"/>
      <c r="AD835" s="22"/>
    </row>
    <row r="836" spans="1:30" ht="13.8">
      <c r="A836" s="22"/>
      <c r="B836" s="22"/>
      <c r="C836" s="22"/>
      <c r="D836" s="22"/>
      <c r="E836" s="22"/>
      <c r="F836" s="38"/>
      <c r="G836" s="22"/>
      <c r="H836" s="22"/>
      <c r="I836" s="22"/>
      <c r="J836" s="22"/>
      <c r="K836" s="22"/>
      <c r="L836" s="22"/>
      <c r="M836" s="22"/>
      <c r="N836" s="24"/>
      <c r="O836" s="22"/>
      <c r="P836" s="22"/>
      <c r="Q836" s="22"/>
      <c r="R836" s="22"/>
      <c r="S836" s="22"/>
      <c r="T836" s="22"/>
      <c r="U836" s="22"/>
      <c r="V836" s="22"/>
      <c r="W836" s="22"/>
      <c r="X836" s="22"/>
      <c r="Y836" s="22"/>
      <c r="Z836" s="22"/>
      <c r="AA836" s="22"/>
      <c r="AB836" s="22"/>
      <c r="AC836" s="22"/>
      <c r="AD836" s="22"/>
    </row>
    <row r="837" spans="1:30" ht="13.8">
      <c r="A837" s="22"/>
      <c r="B837" s="22"/>
      <c r="C837" s="22"/>
      <c r="D837" s="22"/>
      <c r="E837" s="22"/>
      <c r="F837" s="38"/>
      <c r="G837" s="22"/>
      <c r="H837" s="22"/>
      <c r="I837" s="22"/>
      <c r="J837" s="22"/>
      <c r="K837" s="22"/>
      <c r="L837" s="22"/>
      <c r="M837" s="22"/>
      <c r="N837" s="24"/>
      <c r="O837" s="22"/>
      <c r="P837" s="22"/>
      <c r="Q837" s="22"/>
      <c r="R837" s="22"/>
      <c r="S837" s="22"/>
      <c r="T837" s="22"/>
      <c r="U837" s="22"/>
      <c r="V837" s="22"/>
      <c r="W837" s="22"/>
      <c r="X837" s="22"/>
      <c r="Y837" s="22"/>
      <c r="Z837" s="22"/>
      <c r="AA837" s="22"/>
      <c r="AB837" s="22"/>
      <c r="AC837" s="22"/>
      <c r="AD837" s="22"/>
    </row>
    <row r="838" spans="1:30" ht="13.8">
      <c r="A838" s="22"/>
      <c r="B838" s="22"/>
      <c r="C838" s="22"/>
      <c r="D838" s="22"/>
      <c r="E838" s="22"/>
      <c r="F838" s="38"/>
      <c r="G838" s="22"/>
      <c r="H838" s="22"/>
      <c r="I838" s="22"/>
      <c r="J838" s="22"/>
      <c r="K838" s="22"/>
      <c r="L838" s="22"/>
      <c r="M838" s="22"/>
      <c r="N838" s="24"/>
      <c r="O838" s="22"/>
      <c r="P838" s="22"/>
      <c r="Q838" s="22"/>
      <c r="R838" s="22"/>
      <c r="S838" s="22"/>
      <c r="T838" s="22"/>
      <c r="U838" s="22"/>
      <c r="V838" s="22"/>
      <c r="W838" s="22"/>
      <c r="X838" s="22"/>
      <c r="Y838" s="22"/>
      <c r="Z838" s="22"/>
      <c r="AA838" s="22"/>
      <c r="AB838" s="22"/>
      <c r="AC838" s="22"/>
      <c r="AD838" s="22"/>
    </row>
    <row r="839" spans="1:30" ht="13.8">
      <c r="A839" s="22"/>
      <c r="B839" s="22"/>
      <c r="C839" s="22"/>
      <c r="D839" s="22"/>
      <c r="E839" s="22"/>
      <c r="F839" s="38"/>
      <c r="G839" s="22"/>
      <c r="H839" s="22"/>
      <c r="I839" s="22"/>
      <c r="J839" s="22"/>
      <c r="K839" s="22"/>
      <c r="L839" s="22"/>
      <c r="M839" s="22"/>
      <c r="N839" s="24"/>
      <c r="O839" s="22"/>
      <c r="P839" s="22"/>
      <c r="Q839" s="22"/>
      <c r="R839" s="22"/>
      <c r="S839" s="22"/>
      <c r="T839" s="22"/>
      <c r="U839" s="22"/>
      <c r="V839" s="22"/>
      <c r="W839" s="22"/>
      <c r="X839" s="22"/>
      <c r="Y839" s="22"/>
      <c r="Z839" s="22"/>
      <c r="AA839" s="22"/>
      <c r="AB839" s="22"/>
      <c r="AC839" s="22"/>
      <c r="AD839" s="22"/>
    </row>
    <row r="840" spans="1:30" ht="13.8">
      <c r="A840" s="22"/>
      <c r="B840" s="22"/>
      <c r="C840" s="22"/>
      <c r="D840" s="22"/>
      <c r="E840" s="22"/>
      <c r="F840" s="38"/>
      <c r="G840" s="22"/>
      <c r="H840" s="22"/>
      <c r="I840" s="22"/>
      <c r="J840" s="22"/>
      <c r="K840" s="22"/>
      <c r="L840" s="22"/>
      <c r="M840" s="22"/>
      <c r="N840" s="24"/>
      <c r="O840" s="22"/>
      <c r="P840" s="22"/>
      <c r="Q840" s="22"/>
      <c r="R840" s="22"/>
      <c r="S840" s="22"/>
      <c r="T840" s="22"/>
      <c r="U840" s="22"/>
      <c r="V840" s="22"/>
      <c r="W840" s="22"/>
      <c r="X840" s="22"/>
      <c r="Y840" s="22"/>
      <c r="Z840" s="22"/>
      <c r="AA840" s="22"/>
      <c r="AB840" s="22"/>
      <c r="AC840" s="22"/>
      <c r="AD840" s="22"/>
    </row>
    <row r="841" spans="1:30" ht="13.8">
      <c r="A841" s="22"/>
      <c r="B841" s="22"/>
      <c r="C841" s="22"/>
      <c r="D841" s="22"/>
      <c r="E841" s="22"/>
      <c r="F841" s="38"/>
      <c r="G841" s="22"/>
      <c r="H841" s="22"/>
      <c r="I841" s="22"/>
      <c r="J841" s="22"/>
      <c r="K841" s="22"/>
      <c r="L841" s="22"/>
      <c r="M841" s="22"/>
      <c r="N841" s="24"/>
      <c r="O841" s="22"/>
      <c r="P841" s="22"/>
      <c r="Q841" s="22"/>
      <c r="R841" s="22"/>
      <c r="S841" s="22"/>
      <c r="T841" s="22"/>
      <c r="U841" s="22"/>
      <c r="V841" s="22"/>
      <c r="W841" s="22"/>
      <c r="X841" s="22"/>
      <c r="Y841" s="22"/>
      <c r="Z841" s="22"/>
      <c r="AA841" s="22"/>
      <c r="AB841" s="22"/>
      <c r="AC841" s="22"/>
      <c r="AD841" s="22"/>
    </row>
    <row r="842" spans="1:30" ht="13.8">
      <c r="A842" s="22"/>
      <c r="B842" s="22"/>
      <c r="C842" s="22"/>
      <c r="D842" s="22"/>
      <c r="E842" s="22"/>
      <c r="F842" s="38"/>
      <c r="G842" s="22"/>
      <c r="H842" s="22"/>
      <c r="I842" s="22"/>
      <c r="J842" s="22"/>
      <c r="K842" s="22"/>
      <c r="L842" s="22"/>
      <c r="M842" s="22"/>
      <c r="N842" s="24"/>
      <c r="O842" s="22"/>
      <c r="P842" s="22"/>
      <c r="Q842" s="22"/>
      <c r="R842" s="22"/>
      <c r="S842" s="22"/>
      <c r="T842" s="22"/>
      <c r="U842" s="22"/>
      <c r="V842" s="22"/>
      <c r="W842" s="22"/>
      <c r="X842" s="22"/>
      <c r="Y842" s="22"/>
      <c r="Z842" s="22"/>
      <c r="AA842" s="22"/>
      <c r="AB842" s="22"/>
      <c r="AC842" s="22"/>
      <c r="AD842" s="22"/>
    </row>
    <row r="843" spans="1:30" ht="13.8">
      <c r="A843" s="22"/>
      <c r="B843" s="22"/>
      <c r="C843" s="22"/>
      <c r="D843" s="22"/>
      <c r="E843" s="22"/>
      <c r="F843" s="38"/>
      <c r="G843" s="22"/>
      <c r="H843" s="22"/>
      <c r="I843" s="22"/>
      <c r="J843" s="22"/>
      <c r="K843" s="22"/>
      <c r="L843" s="22"/>
      <c r="M843" s="22"/>
      <c r="N843" s="24"/>
      <c r="O843" s="22"/>
      <c r="P843" s="22"/>
      <c r="Q843" s="22"/>
      <c r="R843" s="22"/>
      <c r="S843" s="22"/>
      <c r="T843" s="22"/>
      <c r="U843" s="22"/>
      <c r="V843" s="22"/>
      <c r="W843" s="22"/>
      <c r="X843" s="22"/>
      <c r="Y843" s="22"/>
      <c r="Z843" s="22"/>
      <c r="AA843" s="22"/>
      <c r="AB843" s="22"/>
      <c r="AC843" s="22"/>
      <c r="AD843" s="22"/>
    </row>
    <row r="844" spans="1:30" ht="13.8">
      <c r="A844" s="22"/>
      <c r="B844" s="22"/>
      <c r="C844" s="22"/>
      <c r="D844" s="22"/>
      <c r="E844" s="22"/>
      <c r="F844" s="38"/>
      <c r="G844" s="22"/>
      <c r="H844" s="22"/>
      <c r="I844" s="22"/>
      <c r="J844" s="22"/>
      <c r="K844" s="22"/>
      <c r="L844" s="22"/>
      <c r="M844" s="22"/>
      <c r="N844" s="24"/>
      <c r="O844" s="22"/>
      <c r="P844" s="22"/>
      <c r="Q844" s="22"/>
      <c r="R844" s="22"/>
      <c r="S844" s="22"/>
      <c r="T844" s="22"/>
      <c r="U844" s="22"/>
      <c r="V844" s="22"/>
      <c r="W844" s="22"/>
      <c r="X844" s="22"/>
      <c r="Y844" s="22"/>
      <c r="Z844" s="22"/>
      <c r="AA844" s="22"/>
      <c r="AB844" s="22"/>
      <c r="AC844" s="22"/>
      <c r="AD844" s="22"/>
    </row>
    <row r="845" spans="1:30" ht="13.8">
      <c r="A845" s="22"/>
      <c r="B845" s="22"/>
      <c r="C845" s="22"/>
      <c r="D845" s="22"/>
      <c r="E845" s="22"/>
      <c r="F845" s="38"/>
      <c r="G845" s="22"/>
      <c r="H845" s="22"/>
      <c r="I845" s="22"/>
      <c r="J845" s="22"/>
      <c r="K845" s="22"/>
      <c r="L845" s="22"/>
      <c r="M845" s="22"/>
      <c r="N845" s="24"/>
      <c r="O845" s="22"/>
      <c r="P845" s="22"/>
      <c r="Q845" s="22"/>
      <c r="R845" s="22"/>
      <c r="S845" s="22"/>
      <c r="T845" s="22"/>
      <c r="U845" s="22"/>
      <c r="V845" s="22"/>
      <c r="W845" s="22"/>
      <c r="X845" s="22"/>
      <c r="Y845" s="22"/>
      <c r="Z845" s="22"/>
      <c r="AA845" s="22"/>
      <c r="AB845" s="22"/>
      <c r="AC845" s="22"/>
      <c r="AD845" s="22"/>
    </row>
    <row r="846" spans="1:30" ht="13.8">
      <c r="A846" s="22"/>
      <c r="B846" s="22"/>
      <c r="C846" s="22"/>
      <c r="D846" s="22"/>
      <c r="E846" s="22"/>
      <c r="F846" s="38"/>
      <c r="G846" s="22"/>
      <c r="H846" s="22"/>
      <c r="I846" s="22"/>
      <c r="J846" s="22"/>
      <c r="K846" s="22"/>
      <c r="L846" s="22"/>
      <c r="M846" s="22"/>
      <c r="N846" s="24"/>
      <c r="O846" s="22"/>
      <c r="P846" s="22"/>
      <c r="Q846" s="22"/>
      <c r="R846" s="22"/>
      <c r="S846" s="22"/>
      <c r="T846" s="22"/>
      <c r="U846" s="22"/>
      <c r="V846" s="22"/>
      <c r="W846" s="22"/>
      <c r="X846" s="22"/>
      <c r="Y846" s="22"/>
      <c r="Z846" s="22"/>
      <c r="AA846" s="22"/>
      <c r="AB846" s="22"/>
      <c r="AC846" s="22"/>
      <c r="AD846" s="22"/>
    </row>
    <row r="847" spans="1:30" ht="13.8">
      <c r="A847" s="22"/>
      <c r="B847" s="22"/>
      <c r="C847" s="22"/>
      <c r="D847" s="22"/>
      <c r="E847" s="22"/>
      <c r="F847" s="38"/>
      <c r="G847" s="22"/>
      <c r="H847" s="22"/>
      <c r="I847" s="22"/>
      <c r="J847" s="22"/>
      <c r="K847" s="22"/>
      <c r="L847" s="22"/>
      <c r="M847" s="22"/>
      <c r="N847" s="24"/>
      <c r="O847" s="22"/>
      <c r="P847" s="22"/>
      <c r="Q847" s="22"/>
      <c r="R847" s="22"/>
      <c r="S847" s="22"/>
      <c r="T847" s="22"/>
      <c r="U847" s="22"/>
      <c r="V847" s="22"/>
      <c r="W847" s="22"/>
      <c r="X847" s="22"/>
      <c r="Y847" s="22"/>
      <c r="Z847" s="22"/>
      <c r="AA847" s="22"/>
      <c r="AB847" s="22"/>
      <c r="AC847" s="22"/>
      <c r="AD847" s="22"/>
    </row>
    <row r="848" spans="1:30" ht="13.8">
      <c r="A848" s="22"/>
      <c r="B848" s="22"/>
      <c r="C848" s="22"/>
      <c r="D848" s="22"/>
      <c r="E848" s="22"/>
      <c r="F848" s="38"/>
      <c r="G848" s="22"/>
      <c r="H848" s="22"/>
      <c r="I848" s="22"/>
      <c r="J848" s="22"/>
      <c r="K848" s="22"/>
      <c r="L848" s="22"/>
      <c r="M848" s="22"/>
      <c r="N848" s="24"/>
      <c r="O848" s="22"/>
      <c r="P848" s="22"/>
      <c r="Q848" s="22"/>
      <c r="R848" s="22"/>
      <c r="S848" s="22"/>
      <c r="T848" s="22"/>
      <c r="U848" s="22"/>
      <c r="V848" s="22"/>
      <c r="W848" s="22"/>
      <c r="X848" s="22"/>
      <c r="Y848" s="22"/>
      <c r="Z848" s="22"/>
      <c r="AA848" s="22"/>
      <c r="AB848" s="22"/>
      <c r="AC848" s="22"/>
      <c r="AD848" s="22"/>
    </row>
    <row r="849" spans="1:30" ht="13.8">
      <c r="A849" s="22"/>
      <c r="B849" s="22"/>
      <c r="C849" s="22"/>
      <c r="D849" s="22"/>
      <c r="E849" s="22"/>
      <c r="F849" s="38"/>
      <c r="G849" s="22"/>
      <c r="H849" s="22"/>
      <c r="I849" s="22"/>
      <c r="J849" s="22"/>
      <c r="K849" s="22"/>
      <c r="L849" s="22"/>
      <c r="M849" s="22"/>
      <c r="N849" s="24"/>
      <c r="O849" s="22"/>
      <c r="P849" s="22"/>
      <c r="Q849" s="22"/>
      <c r="R849" s="22"/>
      <c r="S849" s="22"/>
      <c r="T849" s="22"/>
      <c r="U849" s="22"/>
      <c r="V849" s="22"/>
      <c r="W849" s="22"/>
      <c r="X849" s="22"/>
      <c r="Y849" s="22"/>
      <c r="Z849" s="22"/>
      <c r="AA849" s="22"/>
      <c r="AB849" s="22"/>
      <c r="AC849" s="22"/>
      <c r="AD849" s="22"/>
    </row>
    <row r="850" spans="1:30" ht="13.8">
      <c r="A850" s="22"/>
      <c r="B850" s="22"/>
      <c r="C850" s="22"/>
      <c r="D850" s="22"/>
      <c r="E850" s="22"/>
      <c r="F850" s="38"/>
      <c r="G850" s="22"/>
      <c r="H850" s="22"/>
      <c r="I850" s="22"/>
      <c r="J850" s="22"/>
      <c r="K850" s="22"/>
      <c r="L850" s="22"/>
      <c r="M850" s="22"/>
      <c r="N850" s="24"/>
      <c r="O850" s="22"/>
      <c r="P850" s="22"/>
      <c r="Q850" s="22"/>
      <c r="R850" s="22"/>
      <c r="S850" s="22"/>
      <c r="T850" s="22"/>
      <c r="U850" s="22"/>
      <c r="V850" s="22"/>
      <c r="W850" s="22"/>
      <c r="X850" s="22"/>
      <c r="Y850" s="22"/>
      <c r="Z850" s="22"/>
      <c r="AA850" s="22"/>
      <c r="AB850" s="22"/>
      <c r="AC850" s="22"/>
      <c r="AD850" s="22"/>
    </row>
    <row r="851" spans="1:30" ht="13.8">
      <c r="A851" s="22"/>
      <c r="B851" s="22"/>
      <c r="C851" s="22"/>
      <c r="D851" s="22"/>
      <c r="E851" s="22"/>
      <c r="F851" s="38"/>
      <c r="G851" s="22"/>
      <c r="H851" s="22"/>
      <c r="I851" s="22"/>
      <c r="J851" s="22"/>
      <c r="K851" s="22"/>
      <c r="L851" s="22"/>
      <c r="M851" s="22"/>
      <c r="N851" s="24"/>
      <c r="O851" s="22"/>
      <c r="P851" s="22"/>
      <c r="Q851" s="22"/>
      <c r="R851" s="22"/>
      <c r="S851" s="22"/>
      <c r="T851" s="22"/>
      <c r="U851" s="22"/>
      <c r="V851" s="22"/>
      <c r="W851" s="22"/>
      <c r="X851" s="22"/>
      <c r="Y851" s="22"/>
      <c r="Z851" s="22"/>
      <c r="AA851" s="22"/>
      <c r="AB851" s="22"/>
      <c r="AC851" s="22"/>
      <c r="AD851" s="22"/>
    </row>
    <row r="852" spans="1:30" ht="13.8">
      <c r="A852" s="22"/>
      <c r="B852" s="22"/>
      <c r="C852" s="22"/>
      <c r="D852" s="22"/>
      <c r="E852" s="22"/>
      <c r="F852" s="38"/>
      <c r="G852" s="22"/>
      <c r="H852" s="22"/>
      <c r="I852" s="22"/>
      <c r="J852" s="22"/>
      <c r="K852" s="22"/>
      <c r="L852" s="22"/>
      <c r="M852" s="22"/>
      <c r="N852" s="24"/>
      <c r="O852" s="22"/>
      <c r="P852" s="22"/>
      <c r="Q852" s="22"/>
      <c r="R852" s="22"/>
      <c r="S852" s="22"/>
      <c r="T852" s="22"/>
      <c r="U852" s="22"/>
      <c r="V852" s="22"/>
      <c r="W852" s="22"/>
      <c r="X852" s="22"/>
      <c r="Y852" s="22"/>
      <c r="Z852" s="22"/>
      <c r="AA852" s="22"/>
      <c r="AB852" s="22"/>
      <c r="AC852" s="22"/>
      <c r="AD852" s="22"/>
    </row>
    <row r="853" spans="1:30" ht="13.8">
      <c r="A853" s="22"/>
      <c r="B853" s="22"/>
      <c r="C853" s="22"/>
      <c r="D853" s="22"/>
      <c r="E853" s="22"/>
      <c r="F853" s="38"/>
      <c r="G853" s="22"/>
      <c r="H853" s="22"/>
      <c r="I853" s="22"/>
      <c r="J853" s="22"/>
      <c r="K853" s="22"/>
      <c r="L853" s="22"/>
      <c r="M853" s="22"/>
      <c r="N853" s="24"/>
      <c r="O853" s="22"/>
      <c r="P853" s="22"/>
      <c r="Q853" s="22"/>
      <c r="R853" s="22"/>
      <c r="S853" s="22"/>
      <c r="T853" s="22"/>
      <c r="U853" s="22"/>
      <c r="V853" s="22"/>
      <c r="W853" s="22"/>
      <c r="X853" s="22"/>
      <c r="Y853" s="22"/>
      <c r="Z853" s="22"/>
      <c r="AA853" s="22"/>
      <c r="AB853" s="22"/>
      <c r="AC853" s="22"/>
      <c r="AD853" s="22"/>
    </row>
    <row r="854" spans="1:30" ht="13.8">
      <c r="A854" s="22"/>
      <c r="B854" s="22"/>
      <c r="C854" s="22"/>
      <c r="D854" s="22"/>
      <c r="E854" s="22"/>
      <c r="F854" s="38"/>
      <c r="G854" s="22"/>
      <c r="H854" s="22"/>
      <c r="I854" s="22"/>
      <c r="J854" s="22"/>
      <c r="K854" s="22"/>
      <c r="L854" s="22"/>
      <c r="M854" s="22"/>
      <c r="N854" s="24"/>
      <c r="O854" s="22"/>
      <c r="P854" s="22"/>
      <c r="Q854" s="22"/>
      <c r="R854" s="22"/>
      <c r="S854" s="22"/>
      <c r="T854" s="22"/>
      <c r="U854" s="22"/>
      <c r="V854" s="22"/>
      <c r="W854" s="22"/>
      <c r="X854" s="22"/>
      <c r="Y854" s="22"/>
      <c r="Z854" s="22"/>
      <c r="AA854" s="22"/>
      <c r="AB854" s="22"/>
      <c r="AC854" s="22"/>
      <c r="AD854" s="22"/>
    </row>
    <row r="855" spans="1:30" ht="13.8">
      <c r="A855" s="22"/>
      <c r="B855" s="22"/>
      <c r="C855" s="22"/>
      <c r="D855" s="22"/>
      <c r="E855" s="22"/>
      <c r="F855" s="38"/>
      <c r="G855" s="22"/>
      <c r="H855" s="22"/>
      <c r="I855" s="22"/>
      <c r="J855" s="22"/>
      <c r="K855" s="22"/>
      <c r="L855" s="22"/>
      <c r="M855" s="22"/>
      <c r="N855" s="24"/>
      <c r="O855" s="22"/>
      <c r="P855" s="22"/>
      <c r="Q855" s="22"/>
      <c r="R855" s="22"/>
      <c r="S855" s="22"/>
      <c r="T855" s="22"/>
      <c r="U855" s="22"/>
      <c r="V855" s="22"/>
      <c r="W855" s="22"/>
      <c r="X855" s="22"/>
      <c r="Y855" s="22"/>
      <c r="Z855" s="22"/>
      <c r="AA855" s="22"/>
      <c r="AB855" s="22"/>
      <c r="AC855" s="22"/>
      <c r="AD855" s="22"/>
    </row>
    <row r="856" spans="1:30" ht="13.8">
      <c r="A856" s="22"/>
      <c r="B856" s="22"/>
      <c r="C856" s="22"/>
      <c r="D856" s="22"/>
      <c r="E856" s="22"/>
      <c r="F856" s="38"/>
      <c r="G856" s="22"/>
      <c r="H856" s="22"/>
      <c r="I856" s="22"/>
      <c r="J856" s="22"/>
      <c r="K856" s="22"/>
      <c r="L856" s="22"/>
      <c r="M856" s="22"/>
      <c r="N856" s="24"/>
      <c r="O856" s="22"/>
      <c r="P856" s="22"/>
      <c r="Q856" s="22"/>
      <c r="R856" s="22"/>
      <c r="S856" s="22"/>
      <c r="T856" s="22"/>
      <c r="U856" s="22"/>
      <c r="V856" s="22"/>
      <c r="W856" s="22"/>
      <c r="X856" s="22"/>
      <c r="Y856" s="22"/>
      <c r="Z856" s="22"/>
      <c r="AA856" s="22"/>
      <c r="AB856" s="22"/>
      <c r="AC856" s="22"/>
      <c r="AD856" s="22"/>
    </row>
    <row r="857" spans="1:30" ht="13.8">
      <c r="A857" s="22"/>
      <c r="B857" s="22"/>
      <c r="C857" s="22"/>
      <c r="D857" s="22"/>
      <c r="E857" s="22"/>
      <c r="F857" s="38"/>
      <c r="G857" s="22"/>
      <c r="H857" s="22"/>
      <c r="I857" s="22"/>
      <c r="J857" s="22"/>
      <c r="K857" s="22"/>
      <c r="L857" s="22"/>
      <c r="M857" s="22"/>
      <c r="N857" s="24"/>
      <c r="O857" s="22"/>
      <c r="P857" s="22"/>
      <c r="Q857" s="22"/>
      <c r="R857" s="22"/>
      <c r="S857" s="22"/>
      <c r="T857" s="22"/>
      <c r="U857" s="22"/>
      <c r="V857" s="22"/>
      <c r="W857" s="22"/>
      <c r="X857" s="22"/>
      <c r="Y857" s="22"/>
      <c r="Z857" s="22"/>
      <c r="AA857" s="22"/>
      <c r="AB857" s="22"/>
      <c r="AC857" s="22"/>
      <c r="AD857" s="22"/>
    </row>
    <row r="858" spans="1:30" ht="13.8">
      <c r="A858" s="22"/>
      <c r="B858" s="22"/>
      <c r="C858" s="22"/>
      <c r="D858" s="22"/>
      <c r="E858" s="22"/>
      <c r="F858" s="38"/>
      <c r="G858" s="22"/>
      <c r="H858" s="22"/>
      <c r="I858" s="22"/>
      <c r="J858" s="22"/>
      <c r="K858" s="22"/>
      <c r="L858" s="22"/>
      <c r="M858" s="22"/>
      <c r="N858" s="24"/>
      <c r="O858" s="22"/>
      <c r="P858" s="22"/>
      <c r="Q858" s="22"/>
      <c r="R858" s="22"/>
      <c r="S858" s="22"/>
      <c r="T858" s="22"/>
      <c r="U858" s="22"/>
      <c r="V858" s="22"/>
      <c r="W858" s="22"/>
      <c r="X858" s="22"/>
      <c r="Y858" s="22"/>
      <c r="Z858" s="22"/>
      <c r="AA858" s="22"/>
      <c r="AB858" s="22"/>
      <c r="AC858" s="22"/>
      <c r="AD858" s="22"/>
    </row>
    <row r="859" spans="1:30" ht="13.8">
      <c r="A859" s="22"/>
      <c r="B859" s="22"/>
      <c r="C859" s="22"/>
      <c r="D859" s="22"/>
      <c r="E859" s="22"/>
      <c r="F859" s="38"/>
      <c r="G859" s="22"/>
      <c r="H859" s="22"/>
      <c r="I859" s="22"/>
      <c r="J859" s="22"/>
      <c r="K859" s="22"/>
      <c r="L859" s="22"/>
      <c r="M859" s="22"/>
      <c r="N859" s="24"/>
      <c r="O859" s="22"/>
      <c r="P859" s="22"/>
      <c r="Q859" s="22"/>
      <c r="R859" s="22"/>
      <c r="S859" s="22"/>
      <c r="T859" s="22"/>
      <c r="U859" s="22"/>
      <c r="V859" s="22"/>
      <c r="W859" s="22"/>
      <c r="X859" s="22"/>
      <c r="Y859" s="22"/>
      <c r="Z859" s="22"/>
      <c r="AA859" s="22"/>
      <c r="AB859" s="22"/>
      <c r="AC859" s="22"/>
      <c r="AD859" s="22"/>
    </row>
    <row r="860" spans="1:30" ht="13.8">
      <c r="A860" s="22"/>
      <c r="B860" s="22"/>
      <c r="C860" s="22"/>
      <c r="D860" s="22"/>
      <c r="E860" s="22"/>
      <c r="F860" s="38"/>
      <c r="G860" s="22"/>
      <c r="H860" s="22"/>
      <c r="I860" s="22"/>
      <c r="J860" s="22"/>
      <c r="K860" s="22"/>
      <c r="L860" s="22"/>
      <c r="M860" s="22"/>
      <c r="N860" s="24"/>
      <c r="O860" s="22"/>
      <c r="P860" s="22"/>
      <c r="Q860" s="22"/>
      <c r="R860" s="22"/>
      <c r="S860" s="22"/>
      <c r="T860" s="22"/>
      <c r="U860" s="22"/>
      <c r="V860" s="22"/>
      <c r="W860" s="22"/>
      <c r="X860" s="22"/>
      <c r="Y860" s="22"/>
      <c r="Z860" s="22"/>
      <c r="AA860" s="22"/>
      <c r="AB860" s="22"/>
      <c r="AC860" s="22"/>
      <c r="AD860" s="22"/>
    </row>
    <row r="861" spans="1:30" ht="13.8">
      <c r="A861" s="22"/>
      <c r="B861" s="22"/>
      <c r="C861" s="22"/>
      <c r="D861" s="22"/>
      <c r="E861" s="22"/>
      <c r="F861" s="38"/>
      <c r="G861" s="22"/>
      <c r="H861" s="22"/>
      <c r="I861" s="22"/>
      <c r="J861" s="22"/>
      <c r="K861" s="22"/>
      <c r="L861" s="22"/>
      <c r="M861" s="22"/>
      <c r="N861" s="24"/>
      <c r="O861" s="22"/>
      <c r="P861" s="22"/>
      <c r="Q861" s="22"/>
      <c r="R861" s="22"/>
      <c r="S861" s="22"/>
      <c r="T861" s="22"/>
      <c r="U861" s="22"/>
      <c r="V861" s="22"/>
      <c r="W861" s="22"/>
      <c r="X861" s="22"/>
      <c r="Y861" s="22"/>
      <c r="Z861" s="22"/>
      <c r="AA861" s="22"/>
      <c r="AB861" s="22"/>
      <c r="AC861" s="22"/>
      <c r="AD861" s="22"/>
    </row>
    <row r="862" spans="1:30" ht="13.8">
      <c r="A862" s="22"/>
      <c r="B862" s="22"/>
      <c r="C862" s="22"/>
      <c r="D862" s="22"/>
      <c r="E862" s="22"/>
      <c r="F862" s="38"/>
      <c r="G862" s="22"/>
      <c r="H862" s="22"/>
      <c r="I862" s="22"/>
      <c r="J862" s="22"/>
      <c r="K862" s="22"/>
      <c r="L862" s="22"/>
      <c r="M862" s="22"/>
      <c r="N862" s="24"/>
      <c r="O862" s="22"/>
      <c r="P862" s="22"/>
      <c r="Q862" s="22"/>
      <c r="R862" s="22"/>
      <c r="S862" s="22"/>
      <c r="T862" s="22"/>
      <c r="U862" s="22"/>
      <c r="V862" s="22"/>
      <c r="W862" s="22"/>
      <c r="X862" s="22"/>
      <c r="Y862" s="22"/>
      <c r="Z862" s="22"/>
      <c r="AA862" s="22"/>
      <c r="AB862" s="22"/>
      <c r="AC862" s="22"/>
      <c r="AD862" s="22"/>
    </row>
    <row r="863" spans="1:30" ht="13.8">
      <c r="A863" s="22"/>
      <c r="B863" s="22"/>
      <c r="C863" s="22"/>
      <c r="D863" s="22"/>
      <c r="E863" s="22"/>
      <c r="F863" s="38"/>
      <c r="G863" s="22"/>
      <c r="H863" s="22"/>
      <c r="I863" s="22"/>
      <c r="J863" s="22"/>
      <c r="K863" s="22"/>
      <c r="L863" s="22"/>
      <c r="M863" s="22"/>
      <c r="N863" s="24"/>
      <c r="O863" s="22"/>
      <c r="P863" s="22"/>
      <c r="Q863" s="22"/>
      <c r="R863" s="22"/>
      <c r="S863" s="22"/>
      <c r="T863" s="22"/>
      <c r="U863" s="22"/>
      <c r="V863" s="22"/>
      <c r="W863" s="22"/>
      <c r="X863" s="22"/>
      <c r="Y863" s="22"/>
      <c r="Z863" s="22"/>
      <c r="AA863" s="22"/>
      <c r="AB863" s="22"/>
      <c r="AC863" s="22"/>
      <c r="AD863" s="22"/>
    </row>
    <row r="864" spans="1:30" ht="13.8">
      <c r="A864" s="22"/>
      <c r="B864" s="22"/>
      <c r="C864" s="22"/>
      <c r="D864" s="22"/>
      <c r="E864" s="22"/>
      <c r="F864" s="38"/>
      <c r="G864" s="22"/>
      <c r="H864" s="22"/>
      <c r="I864" s="22"/>
      <c r="J864" s="22"/>
      <c r="K864" s="22"/>
      <c r="L864" s="22"/>
      <c r="M864" s="22"/>
      <c r="N864" s="24"/>
      <c r="O864" s="22"/>
      <c r="P864" s="22"/>
      <c r="Q864" s="22"/>
      <c r="R864" s="22"/>
      <c r="S864" s="22"/>
      <c r="T864" s="22"/>
      <c r="U864" s="22"/>
      <c r="V864" s="22"/>
      <c r="W864" s="22"/>
      <c r="X864" s="22"/>
      <c r="Y864" s="22"/>
      <c r="Z864" s="22"/>
      <c r="AA864" s="22"/>
      <c r="AB864" s="22"/>
      <c r="AC864" s="22"/>
      <c r="AD864" s="22"/>
    </row>
    <row r="865" spans="1:30" ht="13.8">
      <c r="A865" s="22"/>
      <c r="B865" s="22"/>
      <c r="C865" s="22"/>
      <c r="D865" s="22"/>
      <c r="E865" s="22"/>
      <c r="F865" s="38"/>
      <c r="G865" s="22"/>
      <c r="H865" s="22"/>
      <c r="I865" s="22"/>
      <c r="J865" s="22"/>
      <c r="K865" s="22"/>
      <c r="L865" s="22"/>
      <c r="M865" s="22"/>
      <c r="N865" s="24"/>
      <c r="O865" s="22"/>
      <c r="P865" s="22"/>
      <c r="Q865" s="22"/>
      <c r="R865" s="22"/>
      <c r="S865" s="22"/>
      <c r="T865" s="22"/>
      <c r="U865" s="22"/>
      <c r="V865" s="22"/>
      <c r="W865" s="22"/>
      <c r="X865" s="22"/>
      <c r="Y865" s="22"/>
      <c r="Z865" s="22"/>
      <c r="AA865" s="22"/>
      <c r="AB865" s="22"/>
      <c r="AC865" s="22"/>
      <c r="AD865" s="22"/>
    </row>
    <row r="866" spans="1:30" ht="13.8">
      <c r="A866" s="22"/>
      <c r="B866" s="22"/>
      <c r="C866" s="22"/>
      <c r="D866" s="22"/>
      <c r="E866" s="22"/>
      <c r="F866" s="38"/>
      <c r="G866" s="22"/>
      <c r="H866" s="22"/>
      <c r="I866" s="22"/>
      <c r="J866" s="22"/>
      <c r="K866" s="22"/>
      <c r="L866" s="22"/>
      <c r="M866" s="22"/>
      <c r="N866" s="24"/>
      <c r="O866" s="22"/>
      <c r="P866" s="22"/>
      <c r="Q866" s="22"/>
      <c r="R866" s="22"/>
      <c r="S866" s="22"/>
      <c r="T866" s="22"/>
      <c r="U866" s="22"/>
      <c r="V866" s="22"/>
      <c r="W866" s="22"/>
      <c r="X866" s="22"/>
      <c r="Y866" s="22"/>
      <c r="Z866" s="22"/>
      <c r="AA866" s="22"/>
      <c r="AB866" s="22"/>
      <c r="AC866" s="22"/>
      <c r="AD866" s="22"/>
    </row>
    <row r="867" spans="1:30" ht="13.8">
      <c r="A867" s="22"/>
      <c r="B867" s="22"/>
      <c r="C867" s="22"/>
      <c r="D867" s="22"/>
      <c r="E867" s="22"/>
      <c r="F867" s="38"/>
      <c r="G867" s="22"/>
      <c r="H867" s="22"/>
      <c r="I867" s="22"/>
      <c r="J867" s="22"/>
      <c r="K867" s="22"/>
      <c r="L867" s="22"/>
      <c r="M867" s="22"/>
      <c r="N867" s="24"/>
      <c r="O867" s="22"/>
      <c r="P867" s="22"/>
      <c r="Q867" s="22"/>
      <c r="R867" s="22"/>
      <c r="S867" s="22"/>
      <c r="T867" s="22"/>
      <c r="U867" s="22"/>
      <c r="V867" s="22"/>
      <c r="W867" s="22"/>
      <c r="X867" s="22"/>
      <c r="Y867" s="22"/>
      <c r="Z867" s="22"/>
      <c r="AA867" s="22"/>
      <c r="AB867" s="22"/>
      <c r="AC867" s="22"/>
      <c r="AD867" s="22"/>
    </row>
    <row r="868" spans="1:30" ht="13.8">
      <c r="A868" s="22"/>
      <c r="B868" s="22"/>
      <c r="C868" s="22"/>
      <c r="D868" s="22"/>
      <c r="E868" s="22"/>
      <c r="F868" s="38"/>
      <c r="G868" s="22"/>
      <c r="H868" s="22"/>
      <c r="I868" s="22"/>
      <c r="J868" s="22"/>
      <c r="K868" s="22"/>
      <c r="L868" s="22"/>
      <c r="M868" s="22"/>
      <c r="N868" s="24"/>
      <c r="O868" s="22"/>
      <c r="P868" s="22"/>
      <c r="Q868" s="22"/>
      <c r="R868" s="22"/>
      <c r="S868" s="22"/>
      <c r="T868" s="22"/>
      <c r="U868" s="22"/>
      <c r="V868" s="22"/>
      <c r="W868" s="22"/>
      <c r="X868" s="22"/>
      <c r="Y868" s="22"/>
      <c r="Z868" s="22"/>
      <c r="AA868" s="22"/>
      <c r="AB868" s="22"/>
      <c r="AC868" s="22"/>
      <c r="AD868" s="22"/>
    </row>
    <row r="869" spans="1:30" ht="13.8">
      <c r="A869" s="22"/>
      <c r="B869" s="22"/>
      <c r="C869" s="22"/>
      <c r="D869" s="22"/>
      <c r="E869" s="22"/>
      <c r="F869" s="38"/>
      <c r="G869" s="22"/>
      <c r="H869" s="22"/>
      <c r="I869" s="22"/>
      <c r="J869" s="22"/>
      <c r="K869" s="22"/>
      <c r="L869" s="22"/>
      <c r="M869" s="22"/>
      <c r="N869" s="24"/>
      <c r="O869" s="22"/>
      <c r="P869" s="22"/>
      <c r="Q869" s="22"/>
      <c r="R869" s="22"/>
      <c r="S869" s="22"/>
      <c r="T869" s="22"/>
      <c r="U869" s="22"/>
      <c r="V869" s="22"/>
      <c r="W869" s="22"/>
      <c r="X869" s="22"/>
      <c r="Y869" s="22"/>
      <c r="Z869" s="22"/>
      <c r="AA869" s="22"/>
      <c r="AB869" s="22"/>
      <c r="AC869" s="22"/>
      <c r="AD869" s="22"/>
    </row>
    <row r="870" spans="1:30" ht="13.8">
      <c r="A870" s="22"/>
      <c r="B870" s="22"/>
      <c r="C870" s="22"/>
      <c r="D870" s="22"/>
      <c r="E870" s="22"/>
      <c r="F870" s="38"/>
      <c r="G870" s="22"/>
      <c r="H870" s="22"/>
      <c r="I870" s="22"/>
      <c r="J870" s="22"/>
      <c r="K870" s="22"/>
      <c r="L870" s="22"/>
      <c r="M870" s="22"/>
      <c r="N870" s="24"/>
      <c r="O870" s="22"/>
      <c r="P870" s="22"/>
      <c r="Q870" s="22"/>
      <c r="R870" s="22"/>
      <c r="S870" s="22"/>
      <c r="T870" s="22"/>
      <c r="U870" s="22"/>
      <c r="V870" s="22"/>
      <c r="W870" s="22"/>
      <c r="X870" s="22"/>
      <c r="Y870" s="22"/>
      <c r="Z870" s="22"/>
      <c r="AA870" s="22"/>
      <c r="AB870" s="22"/>
      <c r="AC870" s="22"/>
      <c r="AD870" s="22"/>
    </row>
    <row r="871" spans="1:30" ht="13.8">
      <c r="A871" s="22"/>
      <c r="B871" s="22"/>
      <c r="C871" s="22"/>
      <c r="D871" s="22"/>
      <c r="E871" s="22"/>
      <c r="F871" s="38"/>
      <c r="G871" s="22"/>
      <c r="H871" s="22"/>
      <c r="I871" s="22"/>
      <c r="J871" s="22"/>
      <c r="K871" s="22"/>
      <c r="L871" s="22"/>
      <c r="M871" s="22"/>
      <c r="N871" s="24"/>
      <c r="O871" s="22"/>
      <c r="P871" s="22"/>
      <c r="Q871" s="22"/>
      <c r="R871" s="22"/>
      <c r="S871" s="22"/>
      <c r="T871" s="22"/>
      <c r="U871" s="22"/>
      <c r="V871" s="22"/>
      <c r="W871" s="22"/>
      <c r="X871" s="22"/>
      <c r="Y871" s="22"/>
      <c r="Z871" s="22"/>
      <c r="AA871" s="22"/>
      <c r="AB871" s="22"/>
      <c r="AC871" s="22"/>
      <c r="AD871" s="22"/>
    </row>
    <row r="872" spans="1:30" ht="13.8">
      <c r="A872" s="22"/>
      <c r="B872" s="22"/>
      <c r="C872" s="22"/>
      <c r="D872" s="22"/>
      <c r="E872" s="22"/>
      <c r="F872" s="38"/>
      <c r="G872" s="22"/>
      <c r="H872" s="22"/>
      <c r="I872" s="22"/>
      <c r="J872" s="22"/>
      <c r="K872" s="22"/>
      <c r="L872" s="22"/>
      <c r="M872" s="22"/>
      <c r="N872" s="24"/>
      <c r="O872" s="22"/>
      <c r="P872" s="22"/>
      <c r="Q872" s="22"/>
      <c r="R872" s="22"/>
      <c r="S872" s="22"/>
      <c r="T872" s="22"/>
      <c r="U872" s="22"/>
      <c r="V872" s="22"/>
      <c r="W872" s="22"/>
      <c r="X872" s="22"/>
      <c r="Y872" s="22"/>
      <c r="Z872" s="22"/>
      <c r="AA872" s="22"/>
      <c r="AB872" s="22"/>
      <c r="AC872" s="22"/>
      <c r="AD872" s="22"/>
    </row>
    <row r="873" spans="1:30" ht="13.8">
      <c r="A873" s="22"/>
      <c r="B873" s="22"/>
      <c r="C873" s="22"/>
      <c r="D873" s="22"/>
      <c r="E873" s="22"/>
      <c r="F873" s="38"/>
      <c r="G873" s="22"/>
      <c r="H873" s="22"/>
      <c r="I873" s="22"/>
      <c r="J873" s="22"/>
      <c r="K873" s="22"/>
      <c r="L873" s="22"/>
      <c r="M873" s="22"/>
      <c r="N873" s="24"/>
      <c r="O873" s="22"/>
      <c r="P873" s="22"/>
      <c r="Q873" s="22"/>
      <c r="R873" s="22"/>
      <c r="S873" s="22"/>
      <c r="T873" s="22"/>
      <c r="U873" s="22"/>
      <c r="V873" s="22"/>
      <c r="W873" s="22"/>
      <c r="X873" s="22"/>
      <c r="Y873" s="22"/>
      <c r="Z873" s="22"/>
      <c r="AA873" s="22"/>
      <c r="AB873" s="22"/>
      <c r="AC873" s="22"/>
      <c r="AD873" s="22"/>
    </row>
    <row r="874" spans="1:30" ht="13.8">
      <c r="A874" s="22"/>
      <c r="B874" s="22"/>
      <c r="C874" s="22"/>
      <c r="D874" s="22"/>
      <c r="E874" s="22"/>
      <c r="F874" s="38"/>
      <c r="G874" s="22"/>
      <c r="H874" s="22"/>
      <c r="I874" s="22"/>
      <c r="J874" s="22"/>
      <c r="K874" s="22"/>
      <c r="L874" s="22"/>
      <c r="M874" s="22"/>
      <c r="N874" s="24"/>
      <c r="O874" s="22"/>
      <c r="P874" s="22"/>
      <c r="Q874" s="22"/>
      <c r="R874" s="22"/>
      <c r="S874" s="22"/>
      <c r="T874" s="22"/>
      <c r="U874" s="22"/>
      <c r="V874" s="22"/>
      <c r="W874" s="22"/>
      <c r="X874" s="22"/>
      <c r="Y874" s="22"/>
      <c r="Z874" s="22"/>
      <c r="AA874" s="22"/>
      <c r="AB874" s="22"/>
      <c r="AC874" s="22"/>
      <c r="AD874" s="22"/>
    </row>
    <row r="875" spans="1:30" ht="13.8">
      <c r="A875" s="22"/>
      <c r="B875" s="22"/>
      <c r="C875" s="22"/>
      <c r="D875" s="22"/>
      <c r="E875" s="22"/>
      <c r="F875" s="38"/>
      <c r="G875" s="22"/>
      <c r="H875" s="22"/>
      <c r="I875" s="22"/>
      <c r="J875" s="22"/>
      <c r="K875" s="22"/>
      <c r="L875" s="22"/>
      <c r="M875" s="22"/>
      <c r="N875" s="24"/>
      <c r="O875" s="22"/>
      <c r="P875" s="22"/>
      <c r="Q875" s="22"/>
      <c r="R875" s="22"/>
      <c r="S875" s="22"/>
      <c r="T875" s="22"/>
      <c r="U875" s="22"/>
      <c r="V875" s="22"/>
      <c r="W875" s="22"/>
      <c r="X875" s="22"/>
      <c r="Y875" s="22"/>
      <c r="Z875" s="22"/>
      <c r="AA875" s="22"/>
      <c r="AB875" s="22"/>
      <c r="AC875" s="22"/>
      <c r="AD875" s="22"/>
    </row>
    <row r="876" spans="1:30" ht="13.8">
      <c r="A876" s="22"/>
      <c r="B876" s="22"/>
      <c r="C876" s="22"/>
      <c r="D876" s="22"/>
      <c r="E876" s="22"/>
      <c r="F876" s="38"/>
      <c r="G876" s="22"/>
      <c r="H876" s="22"/>
      <c r="I876" s="22"/>
      <c r="J876" s="22"/>
      <c r="K876" s="22"/>
      <c r="L876" s="22"/>
      <c r="M876" s="22"/>
      <c r="N876" s="24"/>
      <c r="O876" s="22"/>
      <c r="P876" s="22"/>
      <c r="Q876" s="22"/>
      <c r="R876" s="22"/>
      <c r="S876" s="22"/>
      <c r="T876" s="22"/>
      <c r="U876" s="22"/>
      <c r="V876" s="22"/>
      <c r="W876" s="22"/>
      <c r="X876" s="22"/>
      <c r="Y876" s="22"/>
      <c r="Z876" s="22"/>
      <c r="AA876" s="22"/>
      <c r="AB876" s="22"/>
      <c r="AC876" s="22"/>
      <c r="AD876" s="22"/>
    </row>
    <row r="877" spans="1:30" ht="13.8">
      <c r="A877" s="22"/>
      <c r="B877" s="22"/>
      <c r="C877" s="22"/>
      <c r="D877" s="22"/>
      <c r="E877" s="22"/>
      <c r="F877" s="38"/>
      <c r="G877" s="22"/>
      <c r="H877" s="22"/>
      <c r="I877" s="22"/>
      <c r="J877" s="22"/>
      <c r="K877" s="22"/>
      <c r="L877" s="22"/>
      <c r="M877" s="22"/>
      <c r="N877" s="24"/>
      <c r="O877" s="22"/>
      <c r="P877" s="22"/>
      <c r="Q877" s="22"/>
      <c r="R877" s="22"/>
      <c r="S877" s="22"/>
      <c r="T877" s="22"/>
      <c r="U877" s="22"/>
      <c r="V877" s="22"/>
      <c r="W877" s="22"/>
      <c r="X877" s="22"/>
      <c r="Y877" s="22"/>
      <c r="Z877" s="22"/>
      <c r="AA877" s="22"/>
      <c r="AB877" s="22"/>
      <c r="AC877" s="22"/>
      <c r="AD877" s="22"/>
    </row>
    <row r="878" spans="1:30" ht="13.8">
      <c r="A878" s="22"/>
      <c r="B878" s="22"/>
      <c r="C878" s="22"/>
      <c r="D878" s="22"/>
      <c r="E878" s="22"/>
      <c r="F878" s="38"/>
      <c r="G878" s="22"/>
      <c r="H878" s="22"/>
      <c r="I878" s="22"/>
      <c r="J878" s="22"/>
      <c r="K878" s="22"/>
      <c r="L878" s="22"/>
      <c r="M878" s="22"/>
      <c r="N878" s="24"/>
      <c r="O878" s="22"/>
      <c r="P878" s="22"/>
      <c r="Q878" s="22"/>
      <c r="R878" s="22"/>
      <c r="S878" s="22"/>
      <c r="T878" s="22"/>
      <c r="U878" s="22"/>
      <c r="V878" s="22"/>
      <c r="W878" s="22"/>
      <c r="X878" s="22"/>
      <c r="Y878" s="22"/>
      <c r="Z878" s="22"/>
      <c r="AA878" s="22"/>
      <c r="AB878" s="22"/>
      <c r="AC878" s="22"/>
      <c r="AD878" s="22"/>
    </row>
    <row r="879" spans="1:30" ht="13.8">
      <c r="A879" s="22"/>
      <c r="B879" s="22"/>
      <c r="C879" s="22"/>
      <c r="D879" s="22"/>
      <c r="E879" s="22"/>
      <c r="F879" s="38"/>
      <c r="G879" s="22"/>
      <c r="H879" s="22"/>
      <c r="I879" s="22"/>
      <c r="J879" s="22"/>
      <c r="K879" s="22"/>
      <c r="L879" s="22"/>
      <c r="M879" s="22"/>
      <c r="N879" s="24"/>
      <c r="O879" s="22"/>
      <c r="P879" s="22"/>
      <c r="Q879" s="22"/>
      <c r="R879" s="22"/>
      <c r="S879" s="22"/>
      <c r="T879" s="22"/>
      <c r="U879" s="22"/>
      <c r="V879" s="22"/>
      <c r="W879" s="22"/>
      <c r="X879" s="22"/>
      <c r="Y879" s="22"/>
      <c r="Z879" s="22"/>
      <c r="AA879" s="22"/>
      <c r="AB879" s="22"/>
      <c r="AC879" s="22"/>
      <c r="AD879" s="22"/>
    </row>
    <row r="880" spans="1:30" ht="13.8">
      <c r="A880" s="22"/>
      <c r="B880" s="22"/>
      <c r="C880" s="22"/>
      <c r="D880" s="22"/>
      <c r="E880" s="22"/>
      <c r="F880" s="38"/>
      <c r="G880" s="22"/>
      <c r="H880" s="22"/>
      <c r="I880" s="22"/>
      <c r="J880" s="22"/>
      <c r="K880" s="22"/>
      <c r="L880" s="22"/>
      <c r="M880" s="22"/>
      <c r="N880" s="24"/>
      <c r="O880" s="22"/>
      <c r="P880" s="22"/>
      <c r="Q880" s="22"/>
      <c r="R880" s="22"/>
      <c r="S880" s="22"/>
      <c r="T880" s="22"/>
      <c r="U880" s="22"/>
      <c r="V880" s="22"/>
      <c r="W880" s="22"/>
      <c r="X880" s="22"/>
      <c r="Y880" s="22"/>
      <c r="Z880" s="22"/>
      <c r="AA880" s="22"/>
      <c r="AB880" s="22"/>
      <c r="AC880" s="22"/>
      <c r="AD880" s="22"/>
    </row>
    <row r="881" spans="1:30" ht="13.8">
      <c r="A881" s="22"/>
      <c r="B881" s="22"/>
      <c r="C881" s="22"/>
      <c r="D881" s="22"/>
      <c r="E881" s="22"/>
      <c r="F881" s="38"/>
      <c r="G881" s="22"/>
      <c r="H881" s="22"/>
      <c r="I881" s="22"/>
      <c r="J881" s="22"/>
      <c r="K881" s="22"/>
      <c r="L881" s="22"/>
      <c r="M881" s="22"/>
      <c r="N881" s="24"/>
      <c r="O881" s="22"/>
      <c r="P881" s="22"/>
      <c r="Q881" s="22"/>
      <c r="R881" s="22"/>
      <c r="S881" s="22"/>
      <c r="T881" s="22"/>
      <c r="U881" s="22"/>
      <c r="V881" s="22"/>
      <c r="W881" s="22"/>
      <c r="X881" s="22"/>
      <c r="Y881" s="22"/>
      <c r="Z881" s="22"/>
      <c r="AA881" s="22"/>
      <c r="AB881" s="22"/>
      <c r="AC881" s="22"/>
      <c r="AD881" s="22"/>
    </row>
    <row r="882" spans="1:30" ht="13.8">
      <c r="A882" s="22"/>
      <c r="B882" s="22"/>
      <c r="C882" s="22"/>
      <c r="D882" s="22"/>
      <c r="E882" s="22"/>
      <c r="F882" s="38"/>
      <c r="G882" s="22"/>
      <c r="H882" s="22"/>
      <c r="I882" s="22"/>
      <c r="J882" s="22"/>
      <c r="K882" s="22"/>
      <c r="L882" s="22"/>
      <c r="M882" s="22"/>
      <c r="N882" s="24"/>
      <c r="O882" s="22"/>
      <c r="P882" s="22"/>
      <c r="Q882" s="22"/>
      <c r="R882" s="22"/>
      <c r="S882" s="22"/>
      <c r="T882" s="22"/>
      <c r="U882" s="22"/>
      <c r="V882" s="22"/>
      <c r="W882" s="22"/>
      <c r="X882" s="22"/>
      <c r="Y882" s="22"/>
      <c r="Z882" s="22"/>
      <c r="AA882" s="22"/>
      <c r="AB882" s="22"/>
      <c r="AC882" s="22"/>
      <c r="AD882" s="22"/>
    </row>
    <row r="883" spans="1:30" ht="13.8">
      <c r="A883" s="22"/>
      <c r="B883" s="22"/>
      <c r="C883" s="22"/>
      <c r="D883" s="22"/>
      <c r="E883" s="22"/>
      <c r="F883" s="38"/>
      <c r="G883" s="22"/>
      <c r="H883" s="22"/>
      <c r="I883" s="22"/>
      <c r="J883" s="22"/>
      <c r="K883" s="22"/>
      <c r="L883" s="22"/>
      <c r="M883" s="22"/>
      <c r="N883" s="24"/>
      <c r="O883" s="22"/>
      <c r="P883" s="22"/>
      <c r="Q883" s="22"/>
      <c r="R883" s="22"/>
      <c r="S883" s="22"/>
      <c r="T883" s="22"/>
      <c r="U883" s="22"/>
      <c r="V883" s="22"/>
      <c r="W883" s="22"/>
      <c r="X883" s="22"/>
      <c r="Y883" s="22"/>
      <c r="Z883" s="22"/>
      <c r="AA883" s="22"/>
      <c r="AB883" s="22"/>
      <c r="AC883" s="22"/>
      <c r="AD883" s="22"/>
    </row>
    <row r="884" spans="1:30" ht="13.8">
      <c r="A884" s="22"/>
      <c r="B884" s="22"/>
      <c r="C884" s="22"/>
      <c r="D884" s="22"/>
      <c r="E884" s="22"/>
      <c r="F884" s="38"/>
      <c r="G884" s="22"/>
      <c r="H884" s="22"/>
      <c r="I884" s="22"/>
      <c r="J884" s="22"/>
      <c r="K884" s="22"/>
      <c r="L884" s="22"/>
      <c r="M884" s="22"/>
      <c r="N884" s="24"/>
      <c r="O884" s="22"/>
      <c r="P884" s="22"/>
      <c r="Q884" s="22"/>
      <c r="R884" s="22"/>
      <c r="S884" s="22"/>
      <c r="T884" s="22"/>
      <c r="U884" s="22"/>
      <c r="V884" s="22"/>
      <c r="W884" s="22"/>
      <c r="X884" s="22"/>
      <c r="Y884" s="22"/>
      <c r="Z884" s="22"/>
      <c r="AA884" s="22"/>
      <c r="AB884" s="22"/>
      <c r="AC884" s="22"/>
      <c r="AD884" s="22"/>
    </row>
    <row r="885" spans="1:30" ht="13.8">
      <c r="A885" s="22"/>
      <c r="B885" s="22"/>
      <c r="C885" s="22"/>
      <c r="D885" s="22"/>
      <c r="E885" s="22"/>
      <c r="F885" s="38"/>
      <c r="G885" s="22"/>
      <c r="H885" s="22"/>
      <c r="I885" s="22"/>
      <c r="J885" s="22"/>
      <c r="K885" s="22"/>
      <c r="L885" s="22"/>
      <c r="M885" s="22"/>
      <c r="N885" s="24"/>
      <c r="O885" s="22"/>
      <c r="P885" s="22"/>
      <c r="Q885" s="22"/>
      <c r="R885" s="22"/>
      <c r="S885" s="22"/>
      <c r="T885" s="22"/>
      <c r="U885" s="22"/>
      <c r="V885" s="22"/>
      <c r="W885" s="22"/>
      <c r="X885" s="22"/>
      <c r="Y885" s="22"/>
      <c r="Z885" s="22"/>
      <c r="AA885" s="22"/>
      <c r="AB885" s="22"/>
      <c r="AC885" s="22"/>
      <c r="AD885" s="22"/>
    </row>
    <row r="886" spans="1:30" ht="13.8">
      <c r="A886" s="22"/>
      <c r="B886" s="22"/>
      <c r="C886" s="22"/>
      <c r="D886" s="22"/>
      <c r="E886" s="22"/>
      <c r="F886" s="38"/>
      <c r="G886" s="22"/>
      <c r="H886" s="22"/>
      <c r="I886" s="22"/>
      <c r="J886" s="22"/>
      <c r="K886" s="22"/>
      <c r="L886" s="22"/>
      <c r="M886" s="22"/>
      <c r="N886" s="24"/>
      <c r="O886" s="22"/>
      <c r="P886" s="22"/>
      <c r="Q886" s="22"/>
      <c r="R886" s="22"/>
      <c r="S886" s="22"/>
      <c r="T886" s="22"/>
      <c r="U886" s="22"/>
      <c r="V886" s="22"/>
      <c r="W886" s="22"/>
      <c r="X886" s="22"/>
      <c r="Y886" s="22"/>
      <c r="Z886" s="22"/>
      <c r="AA886" s="22"/>
      <c r="AB886" s="22"/>
      <c r="AC886" s="22"/>
      <c r="AD886" s="22"/>
    </row>
    <row r="887" spans="1:30" ht="13.8">
      <c r="A887" s="22"/>
      <c r="B887" s="22"/>
      <c r="C887" s="22"/>
      <c r="D887" s="22"/>
      <c r="E887" s="22"/>
      <c r="F887" s="38"/>
      <c r="G887" s="22"/>
      <c r="H887" s="22"/>
      <c r="I887" s="22"/>
      <c r="J887" s="22"/>
      <c r="K887" s="22"/>
      <c r="L887" s="22"/>
      <c r="M887" s="22"/>
      <c r="N887" s="24"/>
      <c r="O887" s="22"/>
      <c r="P887" s="22"/>
      <c r="Q887" s="22"/>
      <c r="R887" s="22"/>
      <c r="S887" s="22"/>
      <c r="T887" s="22"/>
      <c r="U887" s="22"/>
      <c r="V887" s="22"/>
      <c r="W887" s="22"/>
      <c r="X887" s="22"/>
      <c r="Y887" s="22"/>
      <c r="Z887" s="22"/>
      <c r="AA887" s="22"/>
      <c r="AB887" s="22"/>
      <c r="AC887" s="22"/>
      <c r="AD887" s="22"/>
    </row>
    <row r="888" spans="1:30" ht="13.8">
      <c r="A888" s="22"/>
      <c r="B888" s="22"/>
      <c r="C888" s="22"/>
      <c r="D888" s="22"/>
      <c r="E888" s="22"/>
      <c r="F888" s="38"/>
      <c r="G888" s="22"/>
      <c r="H888" s="22"/>
      <c r="I888" s="22"/>
      <c r="J888" s="22"/>
      <c r="K888" s="22"/>
      <c r="L888" s="22"/>
      <c r="M888" s="22"/>
      <c r="N888" s="24"/>
      <c r="O888" s="22"/>
      <c r="P888" s="22"/>
      <c r="Q888" s="22"/>
      <c r="R888" s="22"/>
      <c r="S888" s="22"/>
      <c r="T888" s="22"/>
      <c r="U888" s="22"/>
      <c r="V888" s="22"/>
      <c r="W888" s="22"/>
      <c r="X888" s="22"/>
      <c r="Y888" s="22"/>
      <c r="Z888" s="22"/>
      <c r="AA888" s="22"/>
      <c r="AB888" s="22"/>
      <c r="AC888" s="22"/>
      <c r="AD888" s="22"/>
    </row>
    <row r="889" spans="1:30" ht="13.8">
      <c r="A889" s="22"/>
      <c r="B889" s="22"/>
      <c r="C889" s="22"/>
      <c r="D889" s="22"/>
      <c r="E889" s="22"/>
      <c r="F889" s="38"/>
      <c r="G889" s="22"/>
      <c r="H889" s="22"/>
      <c r="I889" s="22"/>
      <c r="J889" s="22"/>
      <c r="K889" s="22"/>
      <c r="L889" s="22"/>
      <c r="M889" s="22"/>
      <c r="N889" s="24"/>
      <c r="O889" s="22"/>
      <c r="P889" s="22"/>
      <c r="Q889" s="22"/>
      <c r="R889" s="22"/>
      <c r="S889" s="22"/>
      <c r="T889" s="22"/>
      <c r="U889" s="22"/>
      <c r="V889" s="22"/>
      <c r="W889" s="22"/>
      <c r="X889" s="22"/>
      <c r="Y889" s="22"/>
      <c r="Z889" s="22"/>
      <c r="AA889" s="22"/>
      <c r="AB889" s="22"/>
      <c r="AC889" s="22"/>
      <c r="AD889" s="22"/>
    </row>
    <row r="890" spans="1:30" ht="13.8">
      <c r="A890" s="22"/>
      <c r="B890" s="22"/>
      <c r="C890" s="22"/>
      <c r="D890" s="22"/>
      <c r="E890" s="22"/>
      <c r="F890" s="38"/>
      <c r="G890" s="22"/>
      <c r="H890" s="22"/>
      <c r="I890" s="22"/>
      <c r="J890" s="22"/>
      <c r="K890" s="22"/>
      <c r="L890" s="22"/>
      <c r="M890" s="22"/>
      <c r="N890" s="24"/>
      <c r="O890" s="22"/>
      <c r="P890" s="22"/>
      <c r="Q890" s="22"/>
      <c r="R890" s="22"/>
      <c r="S890" s="22"/>
      <c r="T890" s="22"/>
      <c r="U890" s="22"/>
      <c r="V890" s="22"/>
      <c r="W890" s="22"/>
      <c r="X890" s="22"/>
      <c r="Y890" s="22"/>
      <c r="Z890" s="22"/>
      <c r="AA890" s="22"/>
      <c r="AB890" s="22"/>
      <c r="AC890" s="22"/>
      <c r="AD890" s="22"/>
    </row>
    <row r="891" spans="1:30" ht="13.8">
      <c r="A891" s="22"/>
      <c r="B891" s="22"/>
      <c r="C891" s="22"/>
      <c r="D891" s="22"/>
      <c r="E891" s="22"/>
      <c r="F891" s="38"/>
      <c r="G891" s="22"/>
      <c r="H891" s="22"/>
      <c r="I891" s="22"/>
      <c r="J891" s="22"/>
      <c r="K891" s="22"/>
      <c r="L891" s="22"/>
      <c r="M891" s="22"/>
      <c r="N891" s="24"/>
      <c r="O891" s="22"/>
      <c r="P891" s="22"/>
      <c r="Q891" s="22"/>
      <c r="R891" s="22"/>
      <c r="S891" s="22"/>
      <c r="T891" s="22"/>
      <c r="U891" s="22"/>
      <c r="V891" s="22"/>
      <c r="W891" s="22"/>
      <c r="X891" s="22"/>
      <c r="Y891" s="22"/>
      <c r="Z891" s="22"/>
      <c r="AA891" s="22"/>
      <c r="AB891" s="22"/>
      <c r="AC891" s="22"/>
      <c r="AD891" s="22"/>
    </row>
    <row r="892" spans="1:30" ht="13.8">
      <c r="A892" s="22"/>
      <c r="B892" s="22"/>
      <c r="C892" s="22"/>
      <c r="D892" s="22"/>
      <c r="E892" s="22"/>
      <c r="F892" s="38"/>
      <c r="G892" s="22"/>
      <c r="H892" s="22"/>
      <c r="I892" s="22"/>
      <c r="J892" s="22"/>
      <c r="K892" s="22"/>
      <c r="L892" s="22"/>
      <c r="M892" s="22"/>
      <c r="N892" s="24"/>
      <c r="O892" s="22"/>
      <c r="P892" s="22"/>
      <c r="Q892" s="22"/>
      <c r="R892" s="22"/>
      <c r="S892" s="22"/>
      <c r="T892" s="22"/>
      <c r="U892" s="22"/>
      <c r="V892" s="22"/>
      <c r="W892" s="22"/>
      <c r="X892" s="22"/>
      <c r="Y892" s="22"/>
      <c r="Z892" s="22"/>
      <c r="AA892" s="22"/>
      <c r="AB892" s="22"/>
      <c r="AC892" s="22"/>
      <c r="AD892" s="22"/>
    </row>
    <row r="893" spans="1:30" ht="13.8">
      <c r="A893" s="22"/>
      <c r="B893" s="22"/>
      <c r="C893" s="22"/>
      <c r="D893" s="22"/>
      <c r="E893" s="22"/>
      <c r="F893" s="38"/>
      <c r="G893" s="22"/>
      <c r="H893" s="22"/>
      <c r="I893" s="22"/>
      <c r="J893" s="22"/>
      <c r="K893" s="22"/>
      <c r="L893" s="22"/>
      <c r="M893" s="22"/>
      <c r="N893" s="24"/>
      <c r="O893" s="22"/>
      <c r="P893" s="22"/>
      <c r="Q893" s="22"/>
      <c r="R893" s="22"/>
      <c r="S893" s="22"/>
      <c r="T893" s="22"/>
      <c r="U893" s="22"/>
      <c r="V893" s="22"/>
      <c r="W893" s="22"/>
      <c r="X893" s="22"/>
      <c r="Y893" s="22"/>
      <c r="Z893" s="22"/>
      <c r="AA893" s="22"/>
      <c r="AB893" s="22"/>
      <c r="AC893" s="22"/>
      <c r="AD893" s="22"/>
    </row>
    <row r="894" spans="1:30" ht="13.8">
      <c r="A894" s="22"/>
      <c r="B894" s="22"/>
      <c r="C894" s="22"/>
      <c r="D894" s="22"/>
      <c r="E894" s="22"/>
      <c r="F894" s="38"/>
      <c r="G894" s="22"/>
      <c r="H894" s="22"/>
      <c r="I894" s="22"/>
      <c r="J894" s="22"/>
      <c r="K894" s="22"/>
      <c r="L894" s="22"/>
      <c r="M894" s="22"/>
      <c r="N894" s="24"/>
      <c r="O894" s="22"/>
      <c r="P894" s="22"/>
      <c r="Q894" s="22"/>
      <c r="R894" s="22"/>
      <c r="S894" s="22"/>
      <c r="T894" s="22"/>
      <c r="U894" s="22"/>
      <c r="V894" s="22"/>
      <c r="W894" s="22"/>
      <c r="X894" s="22"/>
      <c r="Y894" s="22"/>
      <c r="Z894" s="22"/>
      <c r="AA894" s="22"/>
      <c r="AB894" s="22"/>
      <c r="AC894" s="22"/>
      <c r="AD894" s="22"/>
    </row>
    <row r="895" spans="1:30" ht="13.8">
      <c r="A895" s="22"/>
      <c r="B895" s="22"/>
      <c r="C895" s="22"/>
      <c r="D895" s="22"/>
      <c r="E895" s="22"/>
      <c r="F895" s="38"/>
      <c r="G895" s="22"/>
      <c r="H895" s="22"/>
      <c r="I895" s="22"/>
      <c r="J895" s="22"/>
      <c r="K895" s="22"/>
      <c r="L895" s="22"/>
      <c r="M895" s="22"/>
      <c r="N895" s="24"/>
      <c r="O895" s="22"/>
      <c r="P895" s="22"/>
      <c r="Q895" s="22"/>
      <c r="R895" s="22"/>
      <c r="S895" s="22"/>
      <c r="T895" s="22"/>
      <c r="U895" s="22"/>
      <c r="V895" s="22"/>
      <c r="W895" s="22"/>
      <c r="X895" s="22"/>
      <c r="Y895" s="22"/>
      <c r="Z895" s="22"/>
      <c r="AA895" s="22"/>
      <c r="AB895" s="22"/>
      <c r="AC895" s="22"/>
      <c r="AD895" s="22"/>
    </row>
    <row r="896" spans="1:30" ht="13.8">
      <c r="A896" s="22"/>
      <c r="B896" s="22"/>
      <c r="C896" s="22"/>
      <c r="D896" s="22"/>
      <c r="E896" s="22"/>
      <c r="F896" s="38"/>
      <c r="G896" s="22"/>
      <c r="H896" s="22"/>
      <c r="I896" s="22"/>
      <c r="J896" s="22"/>
      <c r="K896" s="22"/>
      <c r="L896" s="22"/>
      <c r="M896" s="22"/>
      <c r="N896" s="24"/>
      <c r="O896" s="22"/>
      <c r="P896" s="22"/>
      <c r="Q896" s="22"/>
      <c r="R896" s="22"/>
      <c r="S896" s="22"/>
      <c r="T896" s="22"/>
      <c r="U896" s="22"/>
      <c r="V896" s="22"/>
      <c r="W896" s="22"/>
      <c r="X896" s="22"/>
      <c r="Y896" s="22"/>
      <c r="Z896" s="22"/>
      <c r="AA896" s="22"/>
      <c r="AB896" s="22"/>
      <c r="AC896" s="22"/>
      <c r="AD896" s="22"/>
    </row>
    <row r="897" spans="1:30" ht="13.8">
      <c r="A897" s="22"/>
      <c r="B897" s="22"/>
      <c r="C897" s="22"/>
      <c r="D897" s="22"/>
      <c r="E897" s="22"/>
      <c r="F897" s="38"/>
      <c r="G897" s="22"/>
      <c r="H897" s="22"/>
      <c r="I897" s="22"/>
      <c r="J897" s="22"/>
      <c r="K897" s="22"/>
      <c r="L897" s="22"/>
      <c r="M897" s="22"/>
      <c r="N897" s="24"/>
      <c r="O897" s="22"/>
      <c r="P897" s="22"/>
      <c r="Q897" s="22"/>
      <c r="R897" s="22"/>
      <c r="S897" s="22"/>
      <c r="T897" s="22"/>
      <c r="U897" s="22"/>
      <c r="V897" s="22"/>
      <c r="W897" s="22"/>
      <c r="X897" s="22"/>
      <c r="Y897" s="22"/>
      <c r="Z897" s="22"/>
      <c r="AA897" s="22"/>
      <c r="AB897" s="22"/>
      <c r="AC897" s="22"/>
      <c r="AD897" s="22"/>
    </row>
    <row r="898" spans="1:30" ht="13.8">
      <c r="A898" s="22"/>
      <c r="B898" s="22"/>
      <c r="C898" s="22"/>
      <c r="D898" s="22"/>
      <c r="E898" s="22"/>
      <c r="F898" s="38"/>
      <c r="G898" s="22"/>
      <c r="H898" s="22"/>
      <c r="I898" s="22"/>
      <c r="J898" s="22"/>
      <c r="K898" s="22"/>
      <c r="L898" s="22"/>
      <c r="M898" s="22"/>
      <c r="N898" s="24"/>
      <c r="O898" s="22"/>
      <c r="P898" s="22"/>
      <c r="Q898" s="22"/>
      <c r="R898" s="22"/>
      <c r="S898" s="22"/>
      <c r="T898" s="22"/>
      <c r="U898" s="22"/>
      <c r="V898" s="22"/>
      <c r="W898" s="22"/>
      <c r="X898" s="22"/>
      <c r="Y898" s="22"/>
      <c r="Z898" s="22"/>
      <c r="AA898" s="22"/>
      <c r="AB898" s="22"/>
      <c r="AC898" s="22"/>
      <c r="AD898" s="22"/>
    </row>
    <row r="899" spans="1:30" ht="13.8">
      <c r="A899" s="22"/>
      <c r="B899" s="22"/>
      <c r="C899" s="22"/>
      <c r="D899" s="22"/>
      <c r="E899" s="22"/>
      <c r="F899" s="38"/>
      <c r="G899" s="22"/>
      <c r="H899" s="22"/>
      <c r="I899" s="22"/>
      <c r="J899" s="22"/>
      <c r="K899" s="22"/>
      <c r="L899" s="22"/>
      <c r="M899" s="22"/>
      <c r="N899" s="24"/>
      <c r="O899" s="22"/>
      <c r="P899" s="22"/>
      <c r="Q899" s="22"/>
      <c r="R899" s="22"/>
      <c r="S899" s="22"/>
      <c r="T899" s="22"/>
      <c r="U899" s="22"/>
      <c r="V899" s="22"/>
      <c r="W899" s="22"/>
      <c r="X899" s="22"/>
      <c r="Y899" s="22"/>
      <c r="Z899" s="22"/>
      <c r="AA899" s="22"/>
      <c r="AB899" s="22"/>
      <c r="AC899" s="22"/>
      <c r="AD899" s="22"/>
    </row>
    <row r="900" spans="1:30" ht="13.8">
      <c r="A900" s="22"/>
      <c r="B900" s="22"/>
      <c r="C900" s="22"/>
      <c r="D900" s="22"/>
      <c r="E900" s="22"/>
      <c r="F900" s="38"/>
      <c r="G900" s="22"/>
      <c r="H900" s="22"/>
      <c r="I900" s="22"/>
      <c r="J900" s="22"/>
      <c r="K900" s="22"/>
      <c r="L900" s="22"/>
      <c r="M900" s="22"/>
      <c r="N900" s="24"/>
      <c r="O900" s="22"/>
      <c r="P900" s="22"/>
      <c r="Q900" s="22"/>
      <c r="R900" s="22"/>
      <c r="S900" s="22"/>
      <c r="T900" s="22"/>
      <c r="U900" s="22"/>
      <c r="V900" s="22"/>
      <c r="W900" s="22"/>
      <c r="X900" s="22"/>
      <c r="Y900" s="22"/>
      <c r="Z900" s="22"/>
      <c r="AA900" s="22"/>
      <c r="AB900" s="22"/>
      <c r="AC900" s="22"/>
      <c r="AD900" s="22"/>
    </row>
    <row r="901" spans="1:30" ht="13.8">
      <c r="A901" s="22"/>
      <c r="B901" s="22"/>
      <c r="C901" s="22"/>
      <c r="D901" s="22"/>
      <c r="E901" s="22"/>
      <c r="F901" s="38"/>
      <c r="G901" s="22"/>
      <c r="H901" s="22"/>
      <c r="I901" s="22"/>
      <c r="J901" s="22"/>
      <c r="K901" s="22"/>
      <c r="L901" s="22"/>
      <c r="M901" s="22"/>
      <c r="N901" s="24"/>
      <c r="O901" s="22"/>
      <c r="P901" s="22"/>
      <c r="Q901" s="22"/>
      <c r="R901" s="22"/>
      <c r="S901" s="22"/>
      <c r="T901" s="22"/>
      <c r="U901" s="22"/>
      <c r="V901" s="22"/>
      <c r="W901" s="22"/>
      <c r="X901" s="22"/>
      <c r="Y901" s="22"/>
      <c r="Z901" s="22"/>
      <c r="AA901" s="22"/>
      <c r="AB901" s="22"/>
      <c r="AC901" s="22"/>
      <c r="AD901" s="22"/>
    </row>
    <row r="902" spans="1:30" ht="13.8">
      <c r="A902" s="22"/>
      <c r="B902" s="22"/>
      <c r="C902" s="22"/>
      <c r="D902" s="22"/>
      <c r="E902" s="22"/>
      <c r="F902" s="38"/>
      <c r="G902" s="22"/>
      <c r="H902" s="22"/>
      <c r="I902" s="22"/>
      <c r="J902" s="22"/>
      <c r="K902" s="22"/>
      <c r="L902" s="22"/>
      <c r="M902" s="22"/>
      <c r="N902" s="24"/>
      <c r="O902" s="22"/>
      <c r="P902" s="22"/>
      <c r="Q902" s="22"/>
      <c r="R902" s="22"/>
      <c r="S902" s="22"/>
      <c r="T902" s="22"/>
      <c r="U902" s="22"/>
      <c r="V902" s="22"/>
      <c r="W902" s="22"/>
      <c r="X902" s="22"/>
      <c r="Y902" s="22"/>
      <c r="Z902" s="22"/>
      <c r="AA902" s="22"/>
      <c r="AB902" s="22"/>
      <c r="AC902" s="22"/>
      <c r="AD902" s="22"/>
    </row>
    <row r="903" spans="1:30" ht="13.8">
      <c r="A903" s="22"/>
      <c r="B903" s="22"/>
      <c r="C903" s="22"/>
      <c r="D903" s="22"/>
      <c r="E903" s="22"/>
      <c r="F903" s="38"/>
      <c r="G903" s="22"/>
      <c r="H903" s="22"/>
      <c r="I903" s="22"/>
      <c r="J903" s="22"/>
      <c r="K903" s="22"/>
      <c r="L903" s="22"/>
      <c r="M903" s="22"/>
      <c r="N903" s="24"/>
      <c r="O903" s="22"/>
      <c r="P903" s="22"/>
      <c r="Q903" s="22"/>
      <c r="R903" s="22"/>
      <c r="S903" s="22"/>
      <c r="T903" s="22"/>
      <c r="U903" s="22"/>
      <c r="V903" s="22"/>
      <c r="W903" s="22"/>
      <c r="X903" s="22"/>
      <c r="Y903" s="22"/>
      <c r="Z903" s="22"/>
      <c r="AA903" s="22"/>
      <c r="AB903" s="22"/>
      <c r="AC903" s="22"/>
      <c r="AD903" s="22"/>
    </row>
    <row r="904" spans="1:30" ht="13.8">
      <c r="A904" s="22"/>
      <c r="B904" s="22"/>
      <c r="C904" s="22"/>
      <c r="D904" s="22"/>
      <c r="E904" s="22"/>
      <c r="F904" s="38"/>
      <c r="G904" s="22"/>
      <c r="H904" s="22"/>
      <c r="I904" s="22"/>
      <c r="J904" s="22"/>
      <c r="K904" s="22"/>
      <c r="L904" s="22"/>
      <c r="M904" s="22"/>
      <c r="N904" s="24"/>
      <c r="O904" s="22"/>
      <c r="P904" s="22"/>
      <c r="Q904" s="22"/>
      <c r="R904" s="22"/>
      <c r="S904" s="22"/>
      <c r="T904" s="22"/>
      <c r="U904" s="22"/>
      <c r="V904" s="22"/>
      <c r="W904" s="22"/>
      <c r="X904" s="22"/>
      <c r="Y904" s="22"/>
      <c r="Z904" s="22"/>
      <c r="AA904" s="22"/>
      <c r="AB904" s="22"/>
      <c r="AC904" s="22"/>
      <c r="AD904" s="22"/>
    </row>
    <row r="905" spans="1:30" ht="13.8">
      <c r="A905" s="22"/>
      <c r="B905" s="22"/>
      <c r="C905" s="22"/>
      <c r="D905" s="22"/>
      <c r="E905" s="22"/>
      <c r="F905" s="38"/>
      <c r="G905" s="22"/>
      <c r="H905" s="22"/>
      <c r="I905" s="22"/>
      <c r="J905" s="22"/>
      <c r="K905" s="22"/>
      <c r="L905" s="22"/>
      <c r="M905" s="22"/>
      <c r="N905" s="24"/>
      <c r="O905" s="22"/>
      <c r="P905" s="22"/>
      <c r="Q905" s="22"/>
      <c r="R905" s="22"/>
      <c r="S905" s="22"/>
      <c r="T905" s="22"/>
      <c r="U905" s="22"/>
      <c r="V905" s="22"/>
      <c r="W905" s="22"/>
      <c r="X905" s="22"/>
      <c r="Y905" s="22"/>
      <c r="Z905" s="22"/>
      <c r="AA905" s="22"/>
      <c r="AB905" s="22"/>
      <c r="AC905" s="22"/>
      <c r="AD905" s="22"/>
    </row>
    <row r="906" spans="1:30" ht="13.8">
      <c r="A906" s="22"/>
      <c r="B906" s="22"/>
      <c r="C906" s="22"/>
      <c r="D906" s="22"/>
      <c r="E906" s="22"/>
      <c r="F906" s="38"/>
      <c r="G906" s="22"/>
      <c r="H906" s="22"/>
      <c r="I906" s="22"/>
      <c r="J906" s="22"/>
      <c r="K906" s="22"/>
      <c r="L906" s="22"/>
      <c r="M906" s="22"/>
      <c r="N906" s="24"/>
      <c r="O906" s="22"/>
      <c r="P906" s="22"/>
      <c r="Q906" s="22"/>
      <c r="R906" s="22"/>
      <c r="S906" s="22"/>
      <c r="T906" s="22"/>
      <c r="U906" s="22"/>
      <c r="V906" s="22"/>
      <c r="W906" s="22"/>
      <c r="X906" s="22"/>
      <c r="Y906" s="22"/>
      <c r="Z906" s="22"/>
      <c r="AA906" s="22"/>
      <c r="AB906" s="22"/>
      <c r="AC906" s="22"/>
      <c r="AD906" s="22"/>
    </row>
    <row r="907" spans="1:30" ht="13.8">
      <c r="A907" s="22"/>
      <c r="B907" s="22"/>
      <c r="C907" s="22"/>
      <c r="D907" s="22"/>
      <c r="E907" s="22"/>
      <c r="F907" s="38"/>
      <c r="G907" s="22"/>
      <c r="H907" s="22"/>
      <c r="I907" s="22"/>
      <c r="J907" s="22"/>
      <c r="K907" s="22"/>
      <c r="L907" s="22"/>
      <c r="M907" s="22"/>
      <c r="N907" s="24"/>
      <c r="O907" s="22"/>
      <c r="P907" s="22"/>
      <c r="Q907" s="22"/>
      <c r="R907" s="22"/>
      <c r="S907" s="22"/>
      <c r="T907" s="22"/>
      <c r="U907" s="22"/>
      <c r="V907" s="22"/>
      <c r="W907" s="22"/>
      <c r="X907" s="22"/>
      <c r="Y907" s="22"/>
      <c r="Z907" s="22"/>
      <c r="AA907" s="22"/>
      <c r="AB907" s="22"/>
      <c r="AC907" s="22"/>
      <c r="AD907" s="22"/>
    </row>
    <row r="908" spans="1:30" ht="13.8">
      <c r="A908" s="22"/>
      <c r="B908" s="22"/>
      <c r="C908" s="22"/>
      <c r="D908" s="22"/>
      <c r="E908" s="22"/>
      <c r="F908" s="38"/>
      <c r="G908" s="22"/>
      <c r="H908" s="22"/>
      <c r="I908" s="22"/>
      <c r="J908" s="22"/>
      <c r="K908" s="22"/>
      <c r="L908" s="22"/>
      <c r="M908" s="22"/>
      <c r="N908" s="24"/>
      <c r="O908" s="22"/>
      <c r="P908" s="22"/>
      <c r="Q908" s="22"/>
      <c r="R908" s="22"/>
      <c r="S908" s="22"/>
      <c r="T908" s="22"/>
      <c r="U908" s="22"/>
      <c r="V908" s="22"/>
      <c r="W908" s="22"/>
      <c r="X908" s="22"/>
      <c r="Y908" s="22"/>
      <c r="Z908" s="22"/>
      <c r="AA908" s="22"/>
      <c r="AB908" s="22"/>
      <c r="AC908" s="22"/>
      <c r="AD908" s="22"/>
    </row>
    <row r="909" spans="1:30" ht="13.8">
      <c r="A909" s="22"/>
      <c r="B909" s="22"/>
      <c r="C909" s="22"/>
      <c r="D909" s="22"/>
      <c r="E909" s="22"/>
      <c r="F909" s="38"/>
      <c r="G909" s="22"/>
      <c r="H909" s="22"/>
      <c r="I909" s="22"/>
      <c r="J909" s="22"/>
      <c r="K909" s="22"/>
      <c r="L909" s="22"/>
      <c r="M909" s="22"/>
      <c r="N909" s="24"/>
      <c r="O909" s="22"/>
      <c r="P909" s="22"/>
      <c r="Q909" s="22"/>
      <c r="R909" s="22"/>
      <c r="S909" s="22"/>
      <c r="T909" s="22"/>
      <c r="U909" s="22"/>
      <c r="V909" s="22"/>
      <c r="W909" s="22"/>
      <c r="X909" s="22"/>
      <c r="Y909" s="22"/>
      <c r="Z909" s="22"/>
      <c r="AA909" s="22"/>
      <c r="AB909" s="22"/>
      <c r="AC909" s="22"/>
      <c r="AD909" s="22"/>
    </row>
    <row r="910" spans="1:30" ht="13.8">
      <c r="A910" s="22"/>
      <c r="B910" s="22"/>
      <c r="C910" s="22"/>
      <c r="D910" s="22"/>
      <c r="E910" s="22"/>
      <c r="F910" s="38"/>
      <c r="G910" s="22"/>
      <c r="H910" s="22"/>
      <c r="I910" s="22"/>
      <c r="J910" s="22"/>
      <c r="K910" s="22"/>
      <c r="L910" s="22"/>
      <c r="M910" s="22"/>
      <c r="N910" s="24"/>
      <c r="O910" s="22"/>
      <c r="P910" s="22"/>
      <c r="Q910" s="22"/>
      <c r="R910" s="22"/>
      <c r="S910" s="22"/>
      <c r="T910" s="22"/>
      <c r="U910" s="22"/>
      <c r="V910" s="22"/>
      <c r="W910" s="22"/>
      <c r="X910" s="22"/>
      <c r="Y910" s="22"/>
      <c r="Z910" s="22"/>
      <c r="AA910" s="22"/>
      <c r="AB910" s="22"/>
      <c r="AC910" s="22"/>
      <c r="AD910" s="22"/>
    </row>
    <row r="911" spans="1:30" ht="13.8">
      <c r="A911" s="22"/>
      <c r="B911" s="22"/>
      <c r="C911" s="22"/>
      <c r="D911" s="22"/>
      <c r="E911" s="22"/>
      <c r="F911" s="38"/>
      <c r="G911" s="22"/>
      <c r="H911" s="22"/>
      <c r="I911" s="22"/>
      <c r="J911" s="22"/>
      <c r="K911" s="22"/>
      <c r="L911" s="22"/>
      <c r="M911" s="22"/>
      <c r="N911" s="24"/>
      <c r="O911" s="22"/>
      <c r="P911" s="22"/>
      <c r="Q911" s="22"/>
      <c r="R911" s="22"/>
      <c r="S911" s="22"/>
      <c r="T911" s="22"/>
      <c r="U911" s="22"/>
      <c r="V911" s="22"/>
      <c r="W911" s="22"/>
      <c r="X911" s="22"/>
      <c r="Y911" s="22"/>
      <c r="Z911" s="22"/>
      <c r="AA911" s="22"/>
      <c r="AB911" s="22"/>
      <c r="AC911" s="22"/>
      <c r="AD911" s="22"/>
    </row>
    <row r="912" spans="1:30" ht="13.8">
      <c r="A912" s="22"/>
      <c r="B912" s="22"/>
      <c r="C912" s="22"/>
      <c r="D912" s="22"/>
      <c r="E912" s="22"/>
      <c r="F912" s="38"/>
      <c r="G912" s="22"/>
      <c r="H912" s="22"/>
      <c r="I912" s="22"/>
      <c r="J912" s="22"/>
      <c r="K912" s="22"/>
      <c r="L912" s="22"/>
      <c r="M912" s="22"/>
      <c r="N912" s="24"/>
      <c r="O912" s="22"/>
      <c r="P912" s="22"/>
      <c r="Q912" s="22"/>
      <c r="R912" s="22"/>
      <c r="S912" s="22"/>
      <c r="T912" s="22"/>
      <c r="U912" s="22"/>
      <c r="V912" s="22"/>
      <c r="W912" s="22"/>
      <c r="X912" s="22"/>
      <c r="Y912" s="22"/>
      <c r="Z912" s="22"/>
      <c r="AA912" s="22"/>
      <c r="AB912" s="22"/>
      <c r="AC912" s="22"/>
      <c r="AD912" s="22"/>
    </row>
    <row r="913" spans="1:30" ht="13.8">
      <c r="A913" s="22"/>
      <c r="B913" s="22"/>
      <c r="C913" s="22"/>
      <c r="D913" s="22"/>
      <c r="E913" s="22"/>
      <c r="F913" s="38"/>
      <c r="G913" s="22"/>
      <c r="H913" s="22"/>
      <c r="I913" s="22"/>
      <c r="J913" s="22"/>
      <c r="K913" s="22"/>
      <c r="L913" s="22"/>
      <c r="M913" s="22"/>
      <c r="N913" s="24"/>
      <c r="O913" s="22"/>
      <c r="P913" s="22"/>
      <c r="Q913" s="22"/>
      <c r="R913" s="22"/>
      <c r="S913" s="22"/>
      <c r="T913" s="22"/>
      <c r="U913" s="22"/>
      <c r="V913" s="22"/>
      <c r="W913" s="22"/>
      <c r="X913" s="22"/>
      <c r="Y913" s="22"/>
      <c r="Z913" s="22"/>
      <c r="AA913" s="22"/>
      <c r="AB913" s="22"/>
      <c r="AC913" s="22"/>
      <c r="AD913" s="22"/>
    </row>
    <row r="914" spans="1:30" ht="13.8">
      <c r="A914" s="22"/>
      <c r="B914" s="22"/>
      <c r="C914" s="22"/>
      <c r="D914" s="22"/>
      <c r="E914" s="22"/>
      <c r="F914" s="38"/>
      <c r="G914" s="22"/>
      <c r="H914" s="22"/>
      <c r="I914" s="22"/>
      <c r="J914" s="22"/>
      <c r="K914" s="22"/>
      <c r="L914" s="22"/>
      <c r="M914" s="22"/>
      <c r="N914" s="24"/>
      <c r="O914" s="22"/>
      <c r="P914" s="22"/>
      <c r="Q914" s="22"/>
      <c r="R914" s="22"/>
      <c r="S914" s="22"/>
      <c r="T914" s="22"/>
      <c r="U914" s="22"/>
      <c r="V914" s="22"/>
      <c r="W914" s="22"/>
      <c r="X914" s="22"/>
      <c r="Y914" s="22"/>
      <c r="Z914" s="22"/>
      <c r="AA914" s="22"/>
      <c r="AB914" s="22"/>
      <c r="AC914" s="22"/>
      <c r="AD914" s="22"/>
    </row>
    <row r="915" spans="1:30" ht="13.8">
      <c r="A915" s="22"/>
      <c r="B915" s="22"/>
      <c r="C915" s="22"/>
      <c r="D915" s="22"/>
      <c r="E915" s="22"/>
      <c r="F915" s="38"/>
      <c r="G915" s="22"/>
      <c r="H915" s="22"/>
      <c r="I915" s="22"/>
      <c r="J915" s="22"/>
      <c r="K915" s="22"/>
      <c r="L915" s="22"/>
      <c r="M915" s="22"/>
      <c r="N915" s="24"/>
      <c r="O915" s="22"/>
      <c r="P915" s="22"/>
      <c r="Q915" s="22"/>
      <c r="R915" s="22"/>
      <c r="S915" s="22"/>
      <c r="T915" s="22"/>
      <c r="U915" s="22"/>
      <c r="V915" s="22"/>
      <c r="W915" s="22"/>
      <c r="X915" s="22"/>
      <c r="Y915" s="22"/>
      <c r="Z915" s="22"/>
      <c r="AA915" s="22"/>
      <c r="AB915" s="22"/>
      <c r="AC915" s="22"/>
      <c r="AD915" s="22"/>
    </row>
    <row r="916" spans="1:30" ht="13.8">
      <c r="A916" s="22"/>
      <c r="B916" s="22"/>
      <c r="C916" s="22"/>
      <c r="D916" s="22"/>
      <c r="E916" s="22"/>
      <c r="F916" s="38"/>
      <c r="G916" s="22"/>
      <c r="H916" s="22"/>
      <c r="I916" s="22"/>
      <c r="J916" s="22"/>
      <c r="K916" s="22"/>
      <c r="L916" s="22"/>
      <c r="M916" s="22"/>
      <c r="N916" s="24"/>
      <c r="O916" s="22"/>
      <c r="P916" s="22"/>
      <c r="Q916" s="22"/>
      <c r="R916" s="22"/>
      <c r="S916" s="22"/>
      <c r="T916" s="22"/>
      <c r="U916" s="22"/>
      <c r="V916" s="22"/>
      <c r="W916" s="22"/>
      <c r="X916" s="22"/>
      <c r="Y916" s="22"/>
      <c r="Z916" s="22"/>
      <c r="AA916" s="22"/>
      <c r="AB916" s="22"/>
      <c r="AC916" s="22"/>
      <c r="AD916" s="22"/>
    </row>
    <row r="917" spans="1:30" ht="13.8">
      <c r="A917" s="22"/>
      <c r="B917" s="22"/>
      <c r="C917" s="22"/>
      <c r="D917" s="22"/>
      <c r="E917" s="22"/>
      <c r="F917" s="38"/>
      <c r="G917" s="22"/>
      <c r="H917" s="22"/>
      <c r="I917" s="22"/>
      <c r="J917" s="22"/>
      <c r="K917" s="22"/>
      <c r="L917" s="22"/>
      <c r="M917" s="22"/>
      <c r="N917" s="24"/>
      <c r="O917" s="22"/>
      <c r="P917" s="22"/>
      <c r="Q917" s="22"/>
      <c r="R917" s="22"/>
      <c r="S917" s="22"/>
      <c r="T917" s="22"/>
      <c r="U917" s="22"/>
      <c r="V917" s="22"/>
      <c r="W917" s="22"/>
      <c r="X917" s="22"/>
      <c r="Y917" s="22"/>
      <c r="Z917" s="22"/>
      <c r="AA917" s="22"/>
      <c r="AB917" s="22"/>
      <c r="AC917" s="22"/>
      <c r="AD917" s="22"/>
    </row>
    <row r="918" spans="1:30" ht="13.8">
      <c r="A918" s="22"/>
      <c r="B918" s="22"/>
      <c r="C918" s="22"/>
      <c r="D918" s="22"/>
      <c r="E918" s="22"/>
      <c r="F918" s="38"/>
      <c r="G918" s="22"/>
      <c r="H918" s="22"/>
      <c r="I918" s="22"/>
      <c r="J918" s="22"/>
      <c r="K918" s="22"/>
      <c r="L918" s="22"/>
      <c r="M918" s="22"/>
      <c r="N918" s="24"/>
      <c r="O918" s="22"/>
      <c r="P918" s="22"/>
      <c r="Q918" s="22"/>
      <c r="R918" s="22"/>
      <c r="S918" s="22"/>
      <c r="T918" s="22"/>
      <c r="U918" s="22"/>
      <c r="V918" s="22"/>
      <c r="W918" s="22"/>
      <c r="X918" s="22"/>
      <c r="Y918" s="22"/>
      <c r="Z918" s="22"/>
      <c r="AA918" s="22"/>
      <c r="AB918" s="22"/>
      <c r="AC918" s="22"/>
      <c r="AD918" s="22"/>
    </row>
    <row r="919" spans="1:30" ht="13.8">
      <c r="A919" s="22"/>
      <c r="B919" s="22"/>
      <c r="C919" s="22"/>
      <c r="D919" s="22"/>
      <c r="E919" s="22"/>
      <c r="F919" s="38"/>
      <c r="G919" s="22"/>
      <c r="H919" s="22"/>
      <c r="I919" s="22"/>
      <c r="J919" s="22"/>
      <c r="K919" s="22"/>
      <c r="L919" s="22"/>
      <c r="M919" s="22"/>
      <c r="N919" s="24"/>
      <c r="O919" s="22"/>
      <c r="P919" s="22"/>
      <c r="Q919" s="22"/>
      <c r="R919" s="22"/>
      <c r="S919" s="22"/>
      <c r="T919" s="22"/>
      <c r="U919" s="22"/>
      <c r="V919" s="22"/>
      <c r="W919" s="22"/>
      <c r="X919" s="22"/>
      <c r="Y919" s="22"/>
      <c r="Z919" s="22"/>
      <c r="AA919" s="22"/>
      <c r="AB919" s="22"/>
      <c r="AC919" s="22"/>
      <c r="AD919" s="22"/>
    </row>
    <row r="920" spans="1:30" ht="13.8">
      <c r="A920" s="22"/>
      <c r="B920" s="22"/>
      <c r="C920" s="22"/>
      <c r="D920" s="22"/>
      <c r="E920" s="22"/>
      <c r="F920" s="38"/>
      <c r="G920" s="22"/>
      <c r="H920" s="22"/>
      <c r="I920" s="22"/>
      <c r="J920" s="22"/>
      <c r="K920" s="22"/>
      <c r="L920" s="22"/>
      <c r="M920" s="22"/>
      <c r="N920" s="24"/>
      <c r="O920" s="22"/>
      <c r="P920" s="22"/>
      <c r="Q920" s="22"/>
      <c r="R920" s="22"/>
      <c r="S920" s="22"/>
      <c r="T920" s="22"/>
      <c r="U920" s="22"/>
      <c r="V920" s="22"/>
      <c r="W920" s="22"/>
      <c r="X920" s="22"/>
      <c r="Y920" s="22"/>
      <c r="Z920" s="22"/>
      <c r="AA920" s="22"/>
      <c r="AB920" s="22"/>
      <c r="AC920" s="22"/>
      <c r="AD920" s="22"/>
    </row>
    <row r="921" spans="1:30" ht="13.8">
      <c r="A921" s="22"/>
      <c r="B921" s="22"/>
      <c r="C921" s="22"/>
      <c r="D921" s="22"/>
      <c r="E921" s="22"/>
      <c r="F921" s="38"/>
      <c r="G921" s="22"/>
      <c r="H921" s="22"/>
      <c r="I921" s="22"/>
      <c r="J921" s="22"/>
      <c r="K921" s="22"/>
      <c r="L921" s="22"/>
      <c r="M921" s="22"/>
      <c r="N921" s="24"/>
      <c r="O921" s="22"/>
      <c r="P921" s="22"/>
      <c r="Q921" s="22"/>
      <c r="R921" s="22"/>
      <c r="S921" s="22"/>
      <c r="T921" s="22"/>
      <c r="U921" s="22"/>
      <c r="V921" s="22"/>
      <c r="W921" s="22"/>
      <c r="X921" s="22"/>
      <c r="Y921" s="22"/>
      <c r="Z921" s="22"/>
      <c r="AA921" s="22"/>
      <c r="AB921" s="22"/>
      <c r="AC921" s="22"/>
      <c r="AD921" s="22"/>
    </row>
    <row r="922" spans="1:30" ht="13.8">
      <c r="A922" s="22"/>
      <c r="B922" s="22"/>
      <c r="C922" s="22"/>
      <c r="D922" s="22"/>
      <c r="E922" s="22"/>
      <c r="F922" s="38"/>
      <c r="G922" s="22"/>
      <c r="H922" s="22"/>
      <c r="I922" s="22"/>
      <c r="J922" s="22"/>
      <c r="K922" s="22"/>
      <c r="L922" s="22"/>
      <c r="M922" s="22"/>
      <c r="N922" s="24"/>
      <c r="O922" s="22"/>
      <c r="P922" s="22"/>
      <c r="Q922" s="22"/>
      <c r="R922" s="22"/>
      <c r="S922" s="22"/>
      <c r="T922" s="22"/>
      <c r="U922" s="22"/>
      <c r="V922" s="22"/>
      <c r="W922" s="22"/>
      <c r="X922" s="22"/>
      <c r="Y922" s="22"/>
      <c r="Z922" s="22"/>
      <c r="AA922" s="22"/>
      <c r="AB922" s="22"/>
      <c r="AC922" s="22"/>
      <c r="AD922" s="22"/>
    </row>
    <row r="923" spans="1:30" ht="13.8">
      <c r="A923" s="22"/>
      <c r="B923" s="22"/>
      <c r="C923" s="22"/>
      <c r="D923" s="22"/>
      <c r="E923" s="22"/>
      <c r="F923" s="38"/>
      <c r="G923" s="22"/>
      <c r="H923" s="22"/>
      <c r="I923" s="22"/>
      <c r="J923" s="22"/>
      <c r="K923" s="22"/>
      <c r="L923" s="22"/>
      <c r="M923" s="22"/>
      <c r="N923" s="24"/>
      <c r="O923" s="22"/>
      <c r="P923" s="22"/>
      <c r="Q923" s="22"/>
      <c r="R923" s="22"/>
      <c r="S923" s="22"/>
      <c r="T923" s="22"/>
      <c r="U923" s="22"/>
      <c r="V923" s="22"/>
      <c r="W923" s="22"/>
      <c r="X923" s="22"/>
      <c r="Y923" s="22"/>
      <c r="Z923" s="22"/>
      <c r="AA923" s="22"/>
      <c r="AB923" s="22"/>
      <c r="AC923" s="22"/>
      <c r="AD923" s="22"/>
    </row>
    <row r="924" spans="1:30" ht="13.8">
      <c r="A924" s="22"/>
      <c r="B924" s="22"/>
      <c r="C924" s="22"/>
      <c r="D924" s="22"/>
      <c r="E924" s="22"/>
      <c r="F924" s="38"/>
      <c r="G924" s="22"/>
      <c r="H924" s="22"/>
      <c r="I924" s="22"/>
      <c r="J924" s="22"/>
      <c r="K924" s="22"/>
      <c r="L924" s="22"/>
      <c r="M924" s="22"/>
      <c r="N924" s="24"/>
      <c r="O924" s="22"/>
      <c r="P924" s="22"/>
      <c r="Q924" s="22"/>
      <c r="R924" s="22"/>
      <c r="S924" s="22"/>
      <c r="T924" s="22"/>
      <c r="U924" s="22"/>
      <c r="V924" s="22"/>
      <c r="W924" s="22"/>
      <c r="X924" s="22"/>
      <c r="Y924" s="22"/>
      <c r="Z924" s="22"/>
      <c r="AA924" s="22"/>
      <c r="AB924" s="22"/>
      <c r="AC924" s="22"/>
      <c r="AD924" s="22"/>
    </row>
    <row r="925" spans="1:30" ht="13.8">
      <c r="A925" s="22"/>
      <c r="B925" s="22"/>
      <c r="C925" s="22"/>
      <c r="D925" s="22"/>
      <c r="E925" s="22"/>
      <c r="F925" s="38"/>
      <c r="G925" s="22"/>
      <c r="H925" s="22"/>
      <c r="I925" s="22"/>
      <c r="J925" s="22"/>
      <c r="K925" s="22"/>
      <c r="L925" s="22"/>
      <c r="M925" s="22"/>
      <c r="N925" s="24"/>
      <c r="O925" s="22"/>
      <c r="P925" s="22"/>
      <c r="Q925" s="22"/>
      <c r="R925" s="22"/>
      <c r="S925" s="22"/>
      <c r="T925" s="22"/>
      <c r="U925" s="22"/>
      <c r="V925" s="22"/>
      <c r="W925" s="22"/>
      <c r="X925" s="22"/>
      <c r="Y925" s="22"/>
      <c r="Z925" s="22"/>
      <c r="AA925" s="22"/>
      <c r="AB925" s="22"/>
      <c r="AC925" s="22"/>
      <c r="AD925" s="22"/>
    </row>
    <row r="926" spans="1:30" ht="13.8">
      <c r="A926" s="22"/>
      <c r="B926" s="22"/>
      <c r="C926" s="22"/>
      <c r="D926" s="22"/>
      <c r="E926" s="22"/>
      <c r="F926" s="38"/>
      <c r="G926" s="22"/>
      <c r="H926" s="22"/>
      <c r="I926" s="22"/>
      <c r="J926" s="22"/>
      <c r="K926" s="22"/>
      <c r="L926" s="22"/>
      <c r="M926" s="22"/>
      <c r="N926" s="24"/>
      <c r="O926" s="22"/>
      <c r="P926" s="22"/>
      <c r="Q926" s="22"/>
      <c r="R926" s="22"/>
      <c r="S926" s="22"/>
      <c r="T926" s="22"/>
      <c r="U926" s="22"/>
      <c r="V926" s="22"/>
      <c r="W926" s="22"/>
      <c r="X926" s="22"/>
      <c r="Y926" s="22"/>
      <c r="Z926" s="22"/>
      <c r="AA926" s="22"/>
      <c r="AB926" s="22"/>
      <c r="AC926" s="22"/>
      <c r="AD926" s="22"/>
    </row>
    <row r="927" spans="1:30" ht="13.8">
      <c r="A927" s="22"/>
      <c r="B927" s="22"/>
      <c r="C927" s="22"/>
      <c r="D927" s="22"/>
      <c r="E927" s="22"/>
      <c r="F927" s="38"/>
      <c r="G927" s="22"/>
      <c r="H927" s="22"/>
      <c r="I927" s="22"/>
      <c r="J927" s="22"/>
      <c r="K927" s="22"/>
      <c r="L927" s="22"/>
      <c r="M927" s="22"/>
      <c r="N927" s="24"/>
      <c r="O927" s="22"/>
      <c r="P927" s="22"/>
      <c r="Q927" s="22"/>
      <c r="R927" s="22"/>
      <c r="S927" s="22"/>
      <c r="T927" s="22"/>
      <c r="U927" s="22"/>
      <c r="V927" s="22"/>
      <c r="W927" s="22"/>
      <c r="X927" s="22"/>
      <c r="Y927" s="22"/>
      <c r="Z927" s="22"/>
      <c r="AA927" s="22"/>
      <c r="AB927" s="22"/>
      <c r="AC927" s="22"/>
      <c r="AD927" s="22"/>
    </row>
    <row r="928" spans="1:30" ht="13.8">
      <c r="A928" s="22"/>
      <c r="B928" s="22"/>
      <c r="C928" s="22"/>
      <c r="D928" s="22"/>
      <c r="E928" s="22"/>
      <c r="F928" s="38"/>
      <c r="G928" s="22"/>
      <c r="H928" s="22"/>
      <c r="I928" s="22"/>
      <c r="J928" s="22"/>
      <c r="K928" s="22"/>
      <c r="L928" s="22"/>
      <c r="M928" s="22"/>
      <c r="N928" s="24"/>
      <c r="O928" s="22"/>
      <c r="P928" s="22"/>
      <c r="Q928" s="22"/>
      <c r="R928" s="22"/>
      <c r="S928" s="22"/>
      <c r="T928" s="22"/>
      <c r="U928" s="22"/>
      <c r="V928" s="22"/>
      <c r="W928" s="22"/>
      <c r="X928" s="22"/>
      <c r="Y928" s="22"/>
      <c r="Z928" s="22"/>
      <c r="AA928" s="22"/>
      <c r="AB928" s="22"/>
      <c r="AC928" s="22"/>
      <c r="AD928" s="22"/>
    </row>
    <row r="929" spans="1:30" ht="13.8">
      <c r="A929" s="22"/>
      <c r="B929" s="22"/>
      <c r="C929" s="22"/>
      <c r="D929" s="22"/>
      <c r="E929" s="22"/>
      <c r="F929" s="38"/>
      <c r="G929" s="22"/>
      <c r="H929" s="22"/>
      <c r="I929" s="22"/>
      <c r="J929" s="22"/>
      <c r="K929" s="22"/>
      <c r="L929" s="22"/>
      <c r="M929" s="22"/>
      <c r="N929" s="24"/>
      <c r="O929" s="22"/>
      <c r="P929" s="22"/>
      <c r="Q929" s="22"/>
      <c r="R929" s="22"/>
      <c r="S929" s="22"/>
      <c r="T929" s="22"/>
      <c r="U929" s="22"/>
      <c r="V929" s="22"/>
      <c r="W929" s="22"/>
      <c r="X929" s="22"/>
      <c r="Y929" s="22"/>
      <c r="Z929" s="22"/>
      <c r="AA929" s="22"/>
      <c r="AB929" s="22"/>
      <c r="AC929" s="22"/>
      <c r="AD929" s="22"/>
    </row>
    <row r="930" spans="1:30" ht="13.8">
      <c r="A930" s="22"/>
      <c r="B930" s="22"/>
      <c r="C930" s="22"/>
      <c r="D930" s="22"/>
      <c r="E930" s="22"/>
      <c r="F930" s="38"/>
      <c r="G930" s="22"/>
      <c r="H930" s="22"/>
      <c r="I930" s="22"/>
      <c r="J930" s="22"/>
      <c r="K930" s="22"/>
      <c r="L930" s="22"/>
      <c r="M930" s="22"/>
      <c r="N930" s="24"/>
      <c r="O930" s="22"/>
      <c r="P930" s="22"/>
      <c r="Q930" s="22"/>
      <c r="R930" s="22"/>
      <c r="S930" s="22"/>
      <c r="T930" s="22"/>
      <c r="U930" s="22"/>
      <c r="V930" s="22"/>
      <c r="W930" s="22"/>
      <c r="X930" s="22"/>
      <c r="Y930" s="22"/>
      <c r="Z930" s="22"/>
      <c r="AA930" s="22"/>
      <c r="AB930" s="22"/>
      <c r="AC930" s="22"/>
      <c r="AD930" s="22"/>
    </row>
    <row r="931" spans="1:30" ht="13.8">
      <c r="A931" s="22"/>
      <c r="B931" s="22"/>
      <c r="C931" s="22"/>
      <c r="D931" s="22"/>
      <c r="E931" s="22"/>
      <c r="F931" s="38"/>
      <c r="G931" s="22"/>
      <c r="H931" s="22"/>
      <c r="I931" s="22"/>
      <c r="J931" s="22"/>
      <c r="K931" s="22"/>
      <c r="L931" s="22"/>
      <c r="M931" s="22"/>
      <c r="N931" s="24"/>
      <c r="O931" s="22"/>
      <c r="P931" s="22"/>
      <c r="Q931" s="22"/>
      <c r="R931" s="22"/>
      <c r="S931" s="22"/>
      <c r="T931" s="22"/>
      <c r="U931" s="22"/>
      <c r="V931" s="22"/>
      <c r="W931" s="22"/>
      <c r="X931" s="22"/>
      <c r="Y931" s="22"/>
      <c r="Z931" s="22"/>
      <c r="AA931" s="22"/>
      <c r="AB931" s="22"/>
      <c r="AC931" s="22"/>
      <c r="AD931" s="22"/>
    </row>
    <row r="932" spans="1:30" ht="13.8">
      <c r="A932" s="22"/>
      <c r="B932" s="22"/>
      <c r="C932" s="22"/>
      <c r="D932" s="22"/>
      <c r="E932" s="22"/>
      <c r="F932" s="38"/>
      <c r="G932" s="22"/>
      <c r="H932" s="22"/>
      <c r="I932" s="22"/>
      <c r="J932" s="22"/>
      <c r="K932" s="22"/>
      <c r="L932" s="22"/>
      <c r="M932" s="22"/>
      <c r="N932" s="24"/>
      <c r="O932" s="22"/>
      <c r="P932" s="22"/>
      <c r="Q932" s="22"/>
      <c r="R932" s="22"/>
      <c r="S932" s="22"/>
      <c r="T932" s="22"/>
      <c r="U932" s="22"/>
      <c r="V932" s="22"/>
      <c r="W932" s="22"/>
      <c r="X932" s="22"/>
      <c r="Y932" s="22"/>
      <c r="Z932" s="22"/>
      <c r="AA932" s="22"/>
      <c r="AB932" s="22"/>
      <c r="AC932" s="22"/>
      <c r="AD932" s="22"/>
    </row>
    <row r="933" spans="1:30" ht="13.8">
      <c r="A933" s="22"/>
      <c r="B933" s="22"/>
      <c r="C933" s="22"/>
      <c r="D933" s="22"/>
      <c r="E933" s="22"/>
      <c r="F933" s="38"/>
      <c r="G933" s="22"/>
      <c r="H933" s="22"/>
      <c r="I933" s="22"/>
      <c r="J933" s="22"/>
      <c r="K933" s="22"/>
      <c r="L933" s="22"/>
      <c r="M933" s="22"/>
      <c r="N933" s="24"/>
      <c r="O933" s="22"/>
      <c r="P933" s="22"/>
      <c r="Q933" s="22"/>
      <c r="R933" s="22"/>
      <c r="S933" s="22"/>
      <c r="T933" s="22"/>
      <c r="U933" s="22"/>
      <c r="V933" s="22"/>
      <c r="W933" s="22"/>
      <c r="X933" s="22"/>
      <c r="Y933" s="22"/>
      <c r="Z933" s="22"/>
      <c r="AA933" s="22"/>
      <c r="AB933" s="22"/>
      <c r="AC933" s="22"/>
      <c r="AD933" s="22"/>
    </row>
    <row r="934" spans="1:30" ht="13.8">
      <c r="A934" s="22"/>
      <c r="B934" s="22"/>
      <c r="C934" s="22"/>
      <c r="D934" s="22"/>
      <c r="E934" s="22"/>
      <c r="F934" s="38"/>
      <c r="G934" s="22"/>
      <c r="H934" s="22"/>
      <c r="I934" s="22"/>
      <c r="J934" s="22"/>
      <c r="K934" s="22"/>
      <c r="L934" s="22"/>
      <c r="M934" s="22"/>
      <c r="N934" s="24"/>
      <c r="O934" s="22"/>
      <c r="P934" s="22"/>
      <c r="Q934" s="22"/>
      <c r="R934" s="22"/>
      <c r="S934" s="22"/>
      <c r="T934" s="22"/>
      <c r="U934" s="22"/>
      <c r="V934" s="22"/>
      <c r="W934" s="22"/>
      <c r="X934" s="22"/>
      <c r="Y934" s="22"/>
      <c r="Z934" s="22"/>
      <c r="AA934" s="22"/>
      <c r="AB934" s="22"/>
      <c r="AC934" s="22"/>
      <c r="AD934" s="22"/>
    </row>
    <row r="935" spans="1:30" ht="13.8">
      <c r="A935" s="22"/>
      <c r="B935" s="22"/>
      <c r="C935" s="22"/>
      <c r="D935" s="22"/>
      <c r="E935" s="22"/>
      <c r="F935" s="38"/>
      <c r="G935" s="22"/>
      <c r="H935" s="22"/>
      <c r="I935" s="22"/>
      <c r="J935" s="22"/>
      <c r="K935" s="22"/>
      <c r="L935" s="22"/>
      <c r="M935" s="22"/>
      <c r="N935" s="24"/>
      <c r="O935" s="22"/>
      <c r="P935" s="22"/>
      <c r="Q935" s="22"/>
      <c r="R935" s="22"/>
      <c r="S935" s="22"/>
      <c r="T935" s="22"/>
      <c r="U935" s="22"/>
      <c r="V935" s="22"/>
      <c r="W935" s="22"/>
      <c r="X935" s="22"/>
      <c r="Y935" s="22"/>
      <c r="Z935" s="22"/>
      <c r="AA935" s="22"/>
      <c r="AB935" s="22"/>
      <c r="AC935" s="22"/>
      <c r="AD935" s="22"/>
    </row>
    <row r="936" spans="1:30" ht="13.8">
      <c r="A936" s="22"/>
      <c r="B936" s="22"/>
      <c r="C936" s="22"/>
      <c r="D936" s="22"/>
      <c r="E936" s="22"/>
      <c r="F936" s="38"/>
      <c r="G936" s="22"/>
      <c r="H936" s="22"/>
      <c r="I936" s="22"/>
      <c r="J936" s="22"/>
      <c r="K936" s="22"/>
      <c r="L936" s="22"/>
      <c r="M936" s="22"/>
      <c r="N936" s="24"/>
      <c r="O936" s="22"/>
      <c r="P936" s="22"/>
      <c r="Q936" s="22"/>
      <c r="R936" s="22"/>
      <c r="S936" s="22"/>
      <c r="T936" s="22"/>
      <c r="U936" s="22"/>
      <c r="V936" s="22"/>
      <c r="W936" s="22"/>
      <c r="X936" s="22"/>
      <c r="Y936" s="22"/>
      <c r="Z936" s="22"/>
      <c r="AA936" s="22"/>
      <c r="AB936" s="22"/>
      <c r="AC936" s="22"/>
      <c r="AD936" s="22"/>
    </row>
    <row r="937" spans="1:30" ht="13.8">
      <c r="A937" s="22"/>
      <c r="B937" s="22"/>
      <c r="C937" s="22"/>
      <c r="D937" s="22"/>
      <c r="E937" s="22"/>
      <c r="F937" s="38"/>
      <c r="G937" s="22"/>
      <c r="H937" s="22"/>
      <c r="I937" s="22"/>
      <c r="J937" s="22"/>
      <c r="K937" s="22"/>
      <c r="L937" s="22"/>
      <c r="M937" s="22"/>
      <c r="N937" s="24"/>
      <c r="O937" s="22"/>
      <c r="P937" s="22"/>
      <c r="Q937" s="22"/>
      <c r="R937" s="22"/>
      <c r="S937" s="22"/>
      <c r="T937" s="22"/>
      <c r="U937" s="22"/>
      <c r="V937" s="22"/>
      <c r="W937" s="22"/>
      <c r="X937" s="22"/>
      <c r="Y937" s="22"/>
      <c r="Z937" s="22"/>
      <c r="AA937" s="22"/>
      <c r="AB937" s="22"/>
      <c r="AC937" s="22"/>
      <c r="AD937" s="22"/>
    </row>
    <row r="938" spans="1:30" ht="13.8">
      <c r="A938" s="22"/>
      <c r="B938" s="22"/>
      <c r="C938" s="22"/>
      <c r="D938" s="22"/>
      <c r="E938" s="22"/>
      <c r="F938" s="38"/>
      <c r="G938" s="22"/>
      <c r="H938" s="22"/>
      <c r="I938" s="22"/>
      <c r="J938" s="22"/>
      <c r="K938" s="22"/>
      <c r="L938" s="22"/>
      <c r="M938" s="22"/>
      <c r="N938" s="24"/>
      <c r="O938" s="22"/>
      <c r="P938" s="22"/>
      <c r="Q938" s="22"/>
      <c r="R938" s="22"/>
      <c r="S938" s="22"/>
      <c r="T938" s="22"/>
      <c r="U938" s="22"/>
      <c r="V938" s="22"/>
      <c r="W938" s="22"/>
      <c r="X938" s="22"/>
      <c r="Y938" s="22"/>
      <c r="Z938" s="22"/>
      <c r="AA938" s="22"/>
      <c r="AB938" s="22"/>
      <c r="AC938" s="22"/>
      <c r="AD938" s="22"/>
    </row>
    <row r="939" spans="1:30" ht="13.8">
      <c r="A939" s="22"/>
      <c r="B939" s="22"/>
      <c r="C939" s="22"/>
      <c r="D939" s="22"/>
      <c r="E939" s="22"/>
      <c r="F939" s="38"/>
      <c r="G939" s="22"/>
      <c r="H939" s="22"/>
      <c r="I939" s="22"/>
      <c r="J939" s="22"/>
      <c r="K939" s="22"/>
      <c r="L939" s="22"/>
      <c r="M939" s="22"/>
      <c r="N939" s="24"/>
      <c r="O939" s="22"/>
      <c r="P939" s="22"/>
      <c r="Q939" s="22"/>
      <c r="R939" s="22"/>
      <c r="S939" s="22"/>
      <c r="T939" s="22"/>
      <c r="U939" s="22"/>
      <c r="V939" s="22"/>
      <c r="W939" s="22"/>
      <c r="X939" s="22"/>
      <c r="Y939" s="22"/>
      <c r="Z939" s="22"/>
      <c r="AA939" s="22"/>
      <c r="AB939" s="22"/>
      <c r="AC939" s="22"/>
      <c r="AD939" s="22"/>
    </row>
    <row r="940" spans="1:30" ht="13.8">
      <c r="A940" s="22"/>
      <c r="B940" s="22"/>
      <c r="C940" s="22"/>
      <c r="D940" s="22"/>
      <c r="E940" s="22"/>
      <c r="F940" s="38"/>
      <c r="G940" s="22"/>
      <c r="H940" s="22"/>
      <c r="I940" s="22"/>
      <c r="J940" s="22"/>
      <c r="K940" s="22"/>
      <c r="L940" s="22"/>
      <c r="M940" s="22"/>
      <c r="N940" s="24"/>
      <c r="O940" s="22"/>
      <c r="P940" s="22"/>
      <c r="Q940" s="22"/>
      <c r="R940" s="22"/>
      <c r="S940" s="22"/>
      <c r="T940" s="22"/>
      <c r="U940" s="22"/>
      <c r="V940" s="22"/>
      <c r="W940" s="22"/>
      <c r="X940" s="22"/>
      <c r="Y940" s="22"/>
      <c r="Z940" s="22"/>
      <c r="AA940" s="22"/>
      <c r="AB940" s="22"/>
      <c r="AC940" s="22"/>
      <c r="AD940" s="22"/>
    </row>
    <row r="941" spans="1:30" ht="13.8">
      <c r="A941" s="22"/>
      <c r="B941" s="22"/>
      <c r="C941" s="22"/>
      <c r="D941" s="22"/>
      <c r="E941" s="22"/>
      <c r="F941" s="38"/>
      <c r="G941" s="22"/>
      <c r="H941" s="22"/>
      <c r="I941" s="22"/>
      <c r="J941" s="22"/>
      <c r="K941" s="22"/>
      <c r="L941" s="22"/>
      <c r="M941" s="22"/>
      <c r="N941" s="24"/>
      <c r="O941" s="22"/>
      <c r="P941" s="22"/>
      <c r="Q941" s="22"/>
      <c r="R941" s="22"/>
      <c r="S941" s="22"/>
      <c r="T941" s="22"/>
      <c r="U941" s="22"/>
      <c r="V941" s="22"/>
      <c r="W941" s="22"/>
      <c r="X941" s="22"/>
      <c r="Y941" s="22"/>
      <c r="Z941" s="22"/>
      <c r="AA941" s="22"/>
      <c r="AB941" s="22"/>
      <c r="AC941" s="22"/>
      <c r="AD941" s="22"/>
    </row>
    <row r="942" spans="1:30" ht="13.8">
      <c r="A942" s="22"/>
      <c r="B942" s="22"/>
      <c r="C942" s="22"/>
      <c r="D942" s="22"/>
      <c r="E942" s="22"/>
      <c r="F942" s="38"/>
      <c r="G942" s="22"/>
      <c r="H942" s="22"/>
      <c r="I942" s="22"/>
      <c r="J942" s="22"/>
      <c r="K942" s="22"/>
      <c r="L942" s="22"/>
      <c r="M942" s="22"/>
      <c r="N942" s="24"/>
      <c r="O942" s="22"/>
      <c r="P942" s="22"/>
      <c r="Q942" s="22"/>
      <c r="R942" s="22"/>
      <c r="S942" s="22"/>
      <c r="T942" s="22"/>
      <c r="U942" s="22"/>
      <c r="V942" s="22"/>
      <c r="W942" s="22"/>
      <c r="X942" s="22"/>
      <c r="Y942" s="22"/>
      <c r="Z942" s="22"/>
      <c r="AA942" s="22"/>
      <c r="AB942" s="22"/>
      <c r="AC942" s="22"/>
      <c r="AD942" s="22"/>
    </row>
    <row r="943" spans="1:30" ht="13.8">
      <c r="A943" s="22"/>
      <c r="B943" s="22"/>
      <c r="C943" s="22"/>
      <c r="D943" s="22"/>
      <c r="E943" s="22"/>
      <c r="F943" s="38"/>
      <c r="G943" s="22"/>
      <c r="H943" s="22"/>
      <c r="I943" s="22"/>
      <c r="J943" s="22"/>
      <c r="K943" s="22"/>
      <c r="L943" s="22"/>
      <c r="M943" s="22"/>
      <c r="N943" s="24"/>
      <c r="O943" s="22"/>
      <c r="P943" s="22"/>
      <c r="Q943" s="22"/>
      <c r="R943" s="22"/>
      <c r="S943" s="22"/>
      <c r="T943" s="22"/>
      <c r="U943" s="22"/>
      <c r="V943" s="22"/>
      <c r="W943" s="22"/>
      <c r="X943" s="22"/>
      <c r="Y943" s="22"/>
      <c r="Z943" s="22"/>
      <c r="AA943" s="22"/>
      <c r="AB943" s="22"/>
      <c r="AC943" s="22"/>
      <c r="AD943" s="22"/>
    </row>
    <row r="944" spans="1:30" ht="13.8">
      <c r="A944" s="22"/>
      <c r="B944" s="22"/>
      <c r="C944" s="22"/>
      <c r="D944" s="22"/>
      <c r="E944" s="22"/>
      <c r="F944" s="38"/>
      <c r="G944" s="22"/>
      <c r="H944" s="22"/>
      <c r="I944" s="22"/>
      <c r="J944" s="22"/>
      <c r="K944" s="22"/>
      <c r="L944" s="22"/>
      <c r="M944" s="22"/>
      <c r="N944" s="24"/>
      <c r="O944" s="22"/>
      <c r="P944" s="22"/>
      <c r="Q944" s="22"/>
      <c r="R944" s="22"/>
      <c r="S944" s="22"/>
      <c r="T944" s="22"/>
      <c r="U944" s="22"/>
      <c r="V944" s="22"/>
      <c r="W944" s="22"/>
      <c r="X944" s="22"/>
      <c r="Y944" s="22"/>
      <c r="Z944" s="22"/>
      <c r="AA944" s="22"/>
      <c r="AB944" s="22"/>
      <c r="AC944" s="22"/>
      <c r="AD944" s="22"/>
    </row>
    <row r="945" spans="1:30" ht="13.8">
      <c r="A945" s="22"/>
      <c r="B945" s="22"/>
      <c r="C945" s="22"/>
      <c r="D945" s="22"/>
      <c r="E945" s="22"/>
      <c r="F945" s="38"/>
      <c r="G945" s="22"/>
      <c r="H945" s="22"/>
      <c r="I945" s="22"/>
      <c r="J945" s="22"/>
      <c r="K945" s="22"/>
      <c r="L945" s="22"/>
      <c r="M945" s="22"/>
      <c r="N945" s="24"/>
      <c r="O945" s="22"/>
      <c r="P945" s="22"/>
      <c r="Q945" s="22"/>
      <c r="R945" s="22"/>
      <c r="S945" s="22"/>
      <c r="T945" s="22"/>
      <c r="U945" s="22"/>
      <c r="V945" s="22"/>
      <c r="W945" s="22"/>
      <c r="X945" s="22"/>
      <c r="Y945" s="22"/>
      <c r="Z945" s="22"/>
      <c r="AA945" s="22"/>
      <c r="AB945" s="22"/>
      <c r="AC945" s="22"/>
      <c r="AD945" s="22"/>
    </row>
    <row r="946" spans="1:30" ht="13.8">
      <c r="A946" s="22"/>
      <c r="B946" s="22"/>
      <c r="C946" s="22"/>
      <c r="D946" s="22"/>
      <c r="E946" s="22"/>
      <c r="F946" s="38"/>
      <c r="G946" s="22"/>
      <c r="H946" s="22"/>
      <c r="I946" s="22"/>
      <c r="J946" s="22"/>
      <c r="K946" s="22"/>
      <c r="L946" s="22"/>
      <c r="M946" s="22"/>
      <c r="N946" s="24"/>
      <c r="O946" s="22"/>
      <c r="P946" s="22"/>
      <c r="Q946" s="22"/>
      <c r="R946" s="22"/>
      <c r="S946" s="22"/>
      <c r="T946" s="22"/>
      <c r="U946" s="22"/>
      <c r="V946" s="22"/>
      <c r="W946" s="22"/>
      <c r="X946" s="22"/>
      <c r="Y946" s="22"/>
      <c r="Z946" s="22"/>
      <c r="AA946" s="22"/>
      <c r="AB946" s="22"/>
      <c r="AC946" s="22"/>
      <c r="AD946" s="22"/>
    </row>
    <row r="947" spans="1:30" ht="13.8">
      <c r="A947" s="22"/>
      <c r="B947" s="22"/>
      <c r="C947" s="22"/>
      <c r="D947" s="22"/>
      <c r="E947" s="22"/>
      <c r="F947" s="38"/>
      <c r="G947" s="22"/>
      <c r="H947" s="22"/>
      <c r="I947" s="22"/>
      <c r="J947" s="22"/>
      <c r="K947" s="22"/>
      <c r="L947" s="22"/>
      <c r="M947" s="22"/>
      <c r="N947" s="24"/>
      <c r="O947" s="22"/>
      <c r="P947" s="22"/>
      <c r="Q947" s="22"/>
      <c r="R947" s="22"/>
      <c r="S947" s="22"/>
      <c r="T947" s="22"/>
      <c r="U947" s="22"/>
      <c r="V947" s="22"/>
      <c r="W947" s="22"/>
      <c r="X947" s="22"/>
      <c r="Y947" s="22"/>
      <c r="Z947" s="22"/>
      <c r="AA947" s="22"/>
      <c r="AB947" s="22"/>
      <c r="AC947" s="22"/>
      <c r="AD947" s="22"/>
    </row>
    <row r="948" spans="1:30" ht="13.8">
      <c r="A948" s="22"/>
      <c r="B948" s="22"/>
      <c r="C948" s="22"/>
      <c r="D948" s="22"/>
      <c r="E948" s="22"/>
      <c r="F948" s="38"/>
      <c r="G948" s="22"/>
      <c r="H948" s="22"/>
      <c r="I948" s="22"/>
      <c r="J948" s="22"/>
      <c r="K948" s="22"/>
      <c r="L948" s="22"/>
      <c r="M948" s="22"/>
      <c r="N948" s="24"/>
      <c r="O948" s="22"/>
      <c r="P948" s="22"/>
      <c r="Q948" s="22"/>
      <c r="R948" s="22"/>
      <c r="S948" s="22"/>
      <c r="T948" s="22"/>
      <c r="U948" s="22"/>
      <c r="V948" s="22"/>
      <c r="W948" s="22"/>
      <c r="X948" s="22"/>
      <c r="Y948" s="22"/>
      <c r="Z948" s="22"/>
      <c r="AA948" s="22"/>
      <c r="AB948" s="22"/>
      <c r="AC948" s="22"/>
      <c r="AD948" s="22"/>
    </row>
    <row r="949" spans="1:30" ht="13.8">
      <c r="A949" s="22"/>
      <c r="B949" s="22"/>
      <c r="C949" s="22"/>
      <c r="D949" s="22"/>
      <c r="E949" s="22"/>
      <c r="F949" s="38"/>
      <c r="G949" s="22"/>
      <c r="H949" s="22"/>
      <c r="I949" s="22"/>
      <c r="J949" s="22"/>
      <c r="K949" s="22"/>
      <c r="L949" s="22"/>
      <c r="M949" s="22"/>
      <c r="N949" s="24"/>
      <c r="O949" s="22"/>
      <c r="P949" s="22"/>
      <c r="Q949" s="22"/>
      <c r="R949" s="22"/>
      <c r="S949" s="22"/>
      <c r="T949" s="22"/>
      <c r="U949" s="22"/>
      <c r="V949" s="22"/>
      <c r="W949" s="22"/>
      <c r="X949" s="22"/>
      <c r="Y949" s="22"/>
      <c r="Z949" s="22"/>
      <c r="AA949" s="22"/>
      <c r="AB949" s="22"/>
      <c r="AC949" s="22"/>
      <c r="AD949" s="22"/>
    </row>
    <row r="950" spans="1:30" ht="13.8">
      <c r="A950" s="22"/>
      <c r="B950" s="22"/>
      <c r="C950" s="22"/>
      <c r="D950" s="22"/>
      <c r="E950" s="22"/>
      <c r="F950" s="38"/>
      <c r="G950" s="22"/>
      <c r="H950" s="22"/>
      <c r="I950" s="22"/>
      <c r="J950" s="22"/>
      <c r="K950" s="22"/>
      <c r="L950" s="22"/>
      <c r="M950" s="22"/>
      <c r="N950" s="24"/>
      <c r="O950" s="22"/>
      <c r="P950" s="22"/>
      <c r="Q950" s="22"/>
      <c r="R950" s="22"/>
      <c r="S950" s="22"/>
      <c r="T950" s="22"/>
      <c r="U950" s="22"/>
      <c r="V950" s="22"/>
      <c r="W950" s="22"/>
      <c r="X950" s="22"/>
      <c r="Y950" s="22"/>
      <c r="Z950" s="22"/>
      <c r="AA950" s="22"/>
      <c r="AB950" s="22"/>
      <c r="AC950" s="22"/>
      <c r="AD950" s="22"/>
    </row>
    <row r="951" spans="1:30" ht="13.8">
      <c r="A951" s="22"/>
      <c r="B951" s="22"/>
      <c r="C951" s="22"/>
      <c r="D951" s="22"/>
      <c r="E951" s="22"/>
      <c r="F951" s="38"/>
      <c r="G951" s="22"/>
      <c r="H951" s="22"/>
      <c r="I951" s="22"/>
      <c r="J951" s="22"/>
      <c r="K951" s="22"/>
      <c r="L951" s="22"/>
      <c r="M951" s="22"/>
      <c r="N951" s="24"/>
      <c r="O951" s="22"/>
      <c r="P951" s="22"/>
      <c r="Q951" s="22"/>
      <c r="R951" s="22"/>
      <c r="S951" s="22"/>
      <c r="T951" s="22"/>
      <c r="U951" s="22"/>
      <c r="V951" s="22"/>
      <c r="W951" s="22"/>
      <c r="X951" s="22"/>
      <c r="Y951" s="22"/>
      <c r="Z951" s="22"/>
      <c r="AA951" s="22"/>
      <c r="AB951" s="22"/>
      <c r="AC951" s="22"/>
      <c r="AD951" s="22"/>
    </row>
    <row r="952" spans="1:30" ht="13.8">
      <c r="A952" s="22"/>
      <c r="B952" s="22"/>
      <c r="C952" s="22"/>
      <c r="D952" s="22"/>
      <c r="E952" s="22"/>
      <c r="F952" s="38"/>
      <c r="G952" s="22"/>
      <c r="H952" s="22"/>
      <c r="I952" s="22"/>
      <c r="J952" s="22"/>
      <c r="K952" s="22"/>
      <c r="L952" s="22"/>
      <c r="M952" s="22"/>
      <c r="N952" s="24"/>
      <c r="O952" s="22"/>
      <c r="P952" s="22"/>
      <c r="Q952" s="22"/>
      <c r="R952" s="22"/>
      <c r="S952" s="22"/>
      <c r="T952" s="22"/>
      <c r="U952" s="22"/>
      <c r="V952" s="22"/>
      <c r="W952" s="22"/>
      <c r="X952" s="22"/>
      <c r="Y952" s="22"/>
      <c r="Z952" s="22"/>
      <c r="AA952" s="22"/>
      <c r="AB952" s="22"/>
      <c r="AC952" s="22"/>
      <c r="AD952" s="22"/>
    </row>
    <row r="953" spans="1:30" ht="13.8">
      <c r="A953" s="22"/>
      <c r="B953" s="22"/>
      <c r="C953" s="22"/>
      <c r="D953" s="22"/>
      <c r="E953" s="22"/>
      <c r="F953" s="38"/>
      <c r="G953" s="22"/>
      <c r="H953" s="22"/>
      <c r="I953" s="22"/>
      <c r="J953" s="22"/>
      <c r="K953" s="22"/>
      <c r="L953" s="22"/>
      <c r="M953" s="22"/>
      <c r="N953" s="24"/>
      <c r="O953" s="22"/>
      <c r="P953" s="22"/>
      <c r="Q953" s="22"/>
      <c r="R953" s="22"/>
      <c r="S953" s="22"/>
      <c r="T953" s="22"/>
      <c r="U953" s="22"/>
      <c r="V953" s="22"/>
      <c r="W953" s="22"/>
      <c r="X953" s="22"/>
      <c r="Y953" s="22"/>
      <c r="Z953" s="22"/>
      <c r="AA953" s="22"/>
      <c r="AB953" s="22"/>
      <c r="AC953" s="22"/>
      <c r="AD953" s="22"/>
    </row>
    <row r="954" spans="1:30" ht="13.8">
      <c r="A954" s="22"/>
      <c r="B954" s="22"/>
      <c r="C954" s="22"/>
      <c r="D954" s="22"/>
      <c r="E954" s="22"/>
      <c r="F954" s="38"/>
      <c r="G954" s="22"/>
      <c r="H954" s="22"/>
      <c r="I954" s="22"/>
      <c r="J954" s="22"/>
      <c r="K954" s="22"/>
      <c r="L954" s="22"/>
      <c r="M954" s="22"/>
      <c r="N954" s="24"/>
      <c r="O954" s="22"/>
      <c r="P954" s="22"/>
      <c r="Q954" s="22"/>
      <c r="R954" s="22"/>
      <c r="S954" s="22"/>
      <c r="T954" s="22"/>
      <c r="U954" s="22"/>
      <c r="V954" s="22"/>
      <c r="W954" s="22"/>
      <c r="X954" s="22"/>
      <c r="Y954" s="22"/>
      <c r="Z954" s="22"/>
      <c r="AA954" s="22"/>
      <c r="AB954" s="22"/>
      <c r="AC954" s="22"/>
      <c r="AD954" s="22"/>
    </row>
    <row r="955" spans="1:30" ht="13.8">
      <c r="A955" s="22"/>
      <c r="B955" s="22"/>
      <c r="C955" s="22"/>
      <c r="D955" s="22"/>
      <c r="E955" s="22"/>
      <c r="F955" s="38"/>
      <c r="G955" s="22"/>
      <c r="H955" s="22"/>
      <c r="I955" s="22"/>
      <c r="J955" s="22"/>
      <c r="K955" s="22"/>
      <c r="L955" s="22"/>
      <c r="M955" s="22"/>
      <c r="N955" s="24"/>
      <c r="O955" s="22"/>
      <c r="P955" s="22"/>
      <c r="Q955" s="22"/>
      <c r="R955" s="22"/>
      <c r="S955" s="22"/>
      <c r="T955" s="22"/>
      <c r="U955" s="22"/>
      <c r="V955" s="22"/>
      <c r="W955" s="22"/>
      <c r="X955" s="22"/>
      <c r="Y955" s="22"/>
      <c r="Z955" s="22"/>
      <c r="AA955" s="22"/>
      <c r="AB955" s="22"/>
      <c r="AC955" s="22"/>
      <c r="AD955" s="22"/>
    </row>
    <row r="956" spans="1:30" ht="13.8">
      <c r="A956" s="22"/>
      <c r="B956" s="22"/>
      <c r="C956" s="22"/>
      <c r="D956" s="22"/>
      <c r="E956" s="22"/>
      <c r="F956" s="38"/>
      <c r="G956" s="22"/>
      <c r="H956" s="22"/>
      <c r="I956" s="22"/>
      <c r="J956" s="22"/>
      <c r="K956" s="22"/>
      <c r="L956" s="22"/>
      <c r="M956" s="22"/>
      <c r="N956" s="24"/>
      <c r="O956" s="22"/>
      <c r="P956" s="22"/>
      <c r="Q956" s="22"/>
      <c r="R956" s="22"/>
      <c r="S956" s="22"/>
      <c r="T956" s="22"/>
      <c r="U956" s="22"/>
      <c r="V956" s="22"/>
      <c r="W956" s="22"/>
      <c r="X956" s="22"/>
      <c r="Y956" s="22"/>
      <c r="Z956" s="22"/>
      <c r="AA956" s="22"/>
      <c r="AB956" s="22"/>
      <c r="AC956" s="22"/>
      <c r="AD956" s="22"/>
    </row>
    <row r="957" spans="1:30" ht="13.8">
      <c r="A957" s="22"/>
      <c r="B957" s="22"/>
      <c r="C957" s="22"/>
      <c r="D957" s="22"/>
      <c r="E957" s="22"/>
      <c r="F957" s="38"/>
      <c r="G957" s="22"/>
      <c r="H957" s="22"/>
      <c r="I957" s="22"/>
      <c r="J957" s="22"/>
      <c r="K957" s="22"/>
      <c r="L957" s="22"/>
      <c r="M957" s="22"/>
      <c r="N957" s="24"/>
      <c r="O957" s="22"/>
      <c r="P957" s="22"/>
      <c r="Q957" s="22"/>
      <c r="R957" s="22"/>
      <c r="S957" s="22"/>
      <c r="T957" s="22"/>
      <c r="U957" s="22"/>
      <c r="V957" s="22"/>
      <c r="W957" s="22"/>
      <c r="X957" s="22"/>
      <c r="Y957" s="22"/>
      <c r="Z957" s="22"/>
      <c r="AA957" s="22"/>
      <c r="AB957" s="22"/>
      <c r="AC957" s="22"/>
      <c r="AD957" s="22"/>
    </row>
    <row r="958" spans="1:30" ht="13.8">
      <c r="A958" s="22"/>
      <c r="B958" s="22"/>
      <c r="C958" s="22"/>
      <c r="D958" s="22"/>
      <c r="E958" s="22"/>
      <c r="F958" s="38"/>
      <c r="G958" s="22"/>
      <c r="H958" s="22"/>
      <c r="I958" s="22"/>
      <c r="J958" s="22"/>
      <c r="K958" s="22"/>
      <c r="L958" s="22"/>
      <c r="M958" s="22"/>
      <c r="N958" s="24"/>
      <c r="O958" s="22"/>
      <c r="P958" s="22"/>
      <c r="Q958" s="22"/>
      <c r="R958" s="22"/>
      <c r="S958" s="22"/>
      <c r="T958" s="22"/>
      <c r="U958" s="22"/>
      <c r="V958" s="22"/>
      <c r="W958" s="22"/>
      <c r="X958" s="22"/>
      <c r="Y958" s="22"/>
      <c r="Z958" s="22"/>
      <c r="AA958" s="22"/>
      <c r="AB958" s="22"/>
      <c r="AC958" s="22"/>
      <c r="AD958" s="22"/>
    </row>
    <row r="959" spans="1:30" ht="13.8">
      <c r="A959" s="22"/>
      <c r="B959" s="22"/>
      <c r="C959" s="22"/>
      <c r="D959" s="22"/>
      <c r="E959" s="22"/>
      <c r="F959" s="38"/>
      <c r="G959" s="22"/>
      <c r="H959" s="22"/>
      <c r="I959" s="22"/>
      <c r="J959" s="22"/>
      <c r="K959" s="22"/>
      <c r="L959" s="22"/>
      <c r="M959" s="22"/>
      <c r="N959" s="24"/>
      <c r="O959" s="22"/>
      <c r="P959" s="22"/>
      <c r="Q959" s="22"/>
      <c r="R959" s="22"/>
      <c r="S959" s="22"/>
      <c r="T959" s="22"/>
      <c r="U959" s="22"/>
      <c r="V959" s="22"/>
      <c r="W959" s="22"/>
      <c r="X959" s="22"/>
      <c r="Y959" s="22"/>
      <c r="Z959" s="22"/>
      <c r="AA959" s="22"/>
      <c r="AB959" s="22"/>
      <c r="AC959" s="22"/>
      <c r="AD959" s="22"/>
    </row>
    <row r="960" spans="1:30" ht="13.8">
      <c r="A960" s="22"/>
      <c r="B960" s="22"/>
      <c r="C960" s="22"/>
      <c r="D960" s="22"/>
      <c r="E960" s="22"/>
      <c r="F960" s="38"/>
      <c r="G960" s="22"/>
      <c r="H960" s="22"/>
      <c r="I960" s="22"/>
      <c r="J960" s="22"/>
      <c r="K960" s="22"/>
      <c r="L960" s="22"/>
      <c r="M960" s="22"/>
      <c r="N960" s="24"/>
      <c r="O960" s="22"/>
      <c r="P960" s="22"/>
      <c r="Q960" s="22"/>
      <c r="R960" s="22"/>
      <c r="S960" s="22"/>
      <c r="T960" s="22"/>
      <c r="U960" s="22"/>
      <c r="V960" s="22"/>
      <c r="W960" s="22"/>
      <c r="X960" s="22"/>
      <c r="Y960" s="22"/>
      <c r="Z960" s="22"/>
      <c r="AA960" s="22"/>
      <c r="AB960" s="22"/>
      <c r="AC960" s="22"/>
      <c r="AD960" s="22"/>
    </row>
    <row r="961" spans="1:30" ht="13.8">
      <c r="A961" s="22"/>
      <c r="B961" s="22"/>
      <c r="C961" s="22"/>
      <c r="D961" s="22"/>
      <c r="E961" s="22"/>
      <c r="F961" s="38"/>
      <c r="G961" s="22"/>
      <c r="H961" s="22"/>
      <c r="I961" s="22"/>
      <c r="J961" s="22"/>
      <c r="K961" s="22"/>
      <c r="L961" s="22"/>
      <c r="M961" s="22"/>
      <c r="N961" s="24"/>
      <c r="O961" s="22"/>
      <c r="P961" s="22"/>
      <c r="Q961" s="22"/>
      <c r="R961" s="22"/>
      <c r="S961" s="22"/>
      <c r="T961" s="22"/>
      <c r="U961" s="22"/>
      <c r="V961" s="22"/>
      <c r="W961" s="22"/>
      <c r="X961" s="22"/>
      <c r="Y961" s="22"/>
      <c r="Z961" s="22"/>
      <c r="AA961" s="22"/>
      <c r="AB961" s="22"/>
      <c r="AC961" s="22"/>
      <c r="AD961" s="22"/>
    </row>
    <row r="962" spans="1:30" ht="13.8">
      <c r="A962" s="22"/>
      <c r="B962" s="22"/>
      <c r="C962" s="22"/>
      <c r="D962" s="22"/>
      <c r="E962" s="22"/>
      <c r="F962" s="38"/>
      <c r="G962" s="22"/>
      <c r="H962" s="22"/>
      <c r="I962" s="22"/>
      <c r="J962" s="22"/>
      <c r="K962" s="22"/>
      <c r="L962" s="22"/>
      <c r="M962" s="22"/>
      <c r="N962" s="24"/>
      <c r="O962" s="22"/>
      <c r="P962" s="22"/>
      <c r="Q962" s="22"/>
      <c r="R962" s="22"/>
      <c r="S962" s="22"/>
      <c r="T962" s="22"/>
      <c r="U962" s="22"/>
      <c r="V962" s="22"/>
      <c r="W962" s="22"/>
      <c r="X962" s="22"/>
      <c r="Y962" s="22"/>
      <c r="Z962" s="22"/>
      <c r="AA962" s="22"/>
      <c r="AB962" s="22"/>
      <c r="AC962" s="22"/>
      <c r="AD962" s="22"/>
    </row>
    <row r="963" spans="1:30" ht="13.8">
      <c r="A963" s="22"/>
      <c r="B963" s="22"/>
      <c r="C963" s="22"/>
      <c r="D963" s="22"/>
      <c r="E963" s="22"/>
      <c r="F963" s="38"/>
      <c r="G963" s="22"/>
      <c r="H963" s="22"/>
      <c r="I963" s="22"/>
      <c r="J963" s="22"/>
      <c r="K963" s="22"/>
      <c r="L963" s="22"/>
      <c r="M963" s="22"/>
      <c r="N963" s="24"/>
      <c r="O963" s="22"/>
      <c r="P963" s="22"/>
      <c r="Q963" s="22"/>
      <c r="R963" s="22"/>
      <c r="S963" s="22"/>
      <c r="T963" s="22"/>
      <c r="U963" s="22"/>
      <c r="V963" s="22"/>
      <c r="W963" s="22"/>
      <c r="X963" s="22"/>
      <c r="Y963" s="22"/>
      <c r="Z963" s="22"/>
      <c r="AA963" s="22"/>
      <c r="AB963" s="22"/>
      <c r="AC963" s="22"/>
      <c r="AD963" s="22"/>
    </row>
    <row r="964" spans="1:30" ht="13.8">
      <c r="A964" s="22"/>
      <c r="B964" s="22"/>
      <c r="C964" s="22"/>
      <c r="D964" s="22"/>
      <c r="E964" s="22"/>
      <c r="F964" s="38"/>
      <c r="G964" s="22"/>
      <c r="H964" s="22"/>
      <c r="I964" s="22"/>
      <c r="J964" s="22"/>
      <c r="K964" s="22"/>
      <c r="L964" s="22"/>
      <c r="M964" s="22"/>
      <c r="N964" s="24"/>
      <c r="O964" s="22"/>
      <c r="P964" s="22"/>
      <c r="Q964" s="22"/>
      <c r="R964" s="22"/>
      <c r="S964" s="22"/>
      <c r="T964" s="22"/>
      <c r="U964" s="22"/>
      <c r="V964" s="22"/>
      <c r="W964" s="22"/>
      <c r="X964" s="22"/>
      <c r="Y964" s="22"/>
      <c r="Z964" s="22"/>
      <c r="AA964" s="22"/>
      <c r="AB964" s="22"/>
      <c r="AC964" s="22"/>
      <c r="AD964" s="22"/>
    </row>
    <row r="965" spans="1:30" ht="13.8">
      <c r="A965" s="22"/>
      <c r="B965" s="22"/>
      <c r="C965" s="22"/>
      <c r="D965" s="22"/>
      <c r="E965" s="22"/>
      <c r="F965" s="38"/>
      <c r="G965" s="22"/>
      <c r="H965" s="22"/>
      <c r="I965" s="22"/>
      <c r="J965" s="22"/>
      <c r="K965" s="22"/>
      <c r="L965" s="22"/>
      <c r="M965" s="22"/>
      <c r="N965" s="24"/>
      <c r="O965" s="22"/>
      <c r="P965" s="22"/>
      <c r="Q965" s="22"/>
      <c r="R965" s="22"/>
      <c r="S965" s="22"/>
      <c r="T965" s="22"/>
      <c r="U965" s="22"/>
      <c r="V965" s="22"/>
      <c r="W965" s="22"/>
      <c r="X965" s="22"/>
      <c r="Y965" s="22"/>
      <c r="Z965" s="22"/>
      <c r="AA965" s="22"/>
      <c r="AB965" s="22"/>
      <c r="AC965" s="22"/>
      <c r="AD965" s="22"/>
    </row>
    <row r="966" spans="1:30" ht="13.8">
      <c r="A966" s="22"/>
      <c r="B966" s="22"/>
      <c r="C966" s="22"/>
      <c r="D966" s="22"/>
      <c r="E966" s="22"/>
      <c r="F966" s="38"/>
      <c r="G966" s="22"/>
      <c r="H966" s="22"/>
      <c r="I966" s="22"/>
      <c r="J966" s="22"/>
      <c r="K966" s="22"/>
      <c r="L966" s="22"/>
      <c r="M966" s="22"/>
      <c r="N966" s="24"/>
      <c r="O966" s="22"/>
      <c r="P966" s="22"/>
      <c r="Q966" s="22"/>
      <c r="R966" s="22"/>
      <c r="S966" s="22"/>
      <c r="T966" s="22"/>
      <c r="U966" s="22"/>
      <c r="V966" s="22"/>
      <c r="W966" s="22"/>
      <c r="X966" s="22"/>
      <c r="Y966" s="22"/>
      <c r="Z966" s="22"/>
      <c r="AA966" s="22"/>
      <c r="AB966" s="22"/>
      <c r="AC966" s="22"/>
      <c r="AD966" s="22"/>
    </row>
    <row r="967" spans="1:30" ht="13.8">
      <c r="A967" s="22"/>
      <c r="B967" s="22"/>
      <c r="C967" s="22"/>
      <c r="D967" s="22"/>
      <c r="E967" s="22"/>
      <c r="F967" s="38"/>
      <c r="G967" s="22"/>
      <c r="H967" s="22"/>
      <c r="I967" s="22"/>
      <c r="J967" s="22"/>
      <c r="K967" s="22"/>
      <c r="L967" s="22"/>
      <c r="M967" s="22"/>
      <c r="N967" s="24"/>
      <c r="O967" s="22"/>
      <c r="P967" s="22"/>
      <c r="Q967" s="22"/>
      <c r="R967" s="22"/>
      <c r="S967" s="22"/>
      <c r="T967" s="22"/>
      <c r="U967" s="22"/>
      <c r="V967" s="22"/>
      <c r="W967" s="22"/>
      <c r="X967" s="22"/>
      <c r="Y967" s="22"/>
      <c r="Z967" s="22"/>
      <c r="AA967" s="22"/>
      <c r="AB967" s="22"/>
      <c r="AC967" s="22"/>
      <c r="AD967" s="22"/>
    </row>
    <row r="968" spans="1:30" ht="13.8">
      <c r="A968" s="22"/>
      <c r="B968" s="22"/>
      <c r="C968" s="22"/>
      <c r="D968" s="22"/>
      <c r="E968" s="22"/>
      <c r="F968" s="38"/>
      <c r="G968" s="22"/>
      <c r="H968" s="22"/>
      <c r="I968" s="22"/>
      <c r="J968" s="22"/>
      <c r="K968" s="22"/>
      <c r="L968" s="22"/>
      <c r="M968" s="22"/>
      <c r="N968" s="24"/>
      <c r="O968" s="22"/>
      <c r="P968" s="22"/>
      <c r="Q968" s="22"/>
      <c r="R968" s="22"/>
      <c r="S968" s="22"/>
      <c r="T968" s="22"/>
      <c r="U968" s="22"/>
      <c r="V968" s="22"/>
      <c r="W968" s="22"/>
      <c r="X968" s="22"/>
      <c r="Y968" s="22"/>
      <c r="Z968" s="22"/>
      <c r="AA968" s="22"/>
      <c r="AB968" s="22"/>
      <c r="AC968" s="22"/>
      <c r="AD968" s="22"/>
    </row>
    <row r="969" spans="1:30" ht="13.8">
      <c r="A969" s="22"/>
      <c r="B969" s="22"/>
      <c r="C969" s="22"/>
      <c r="D969" s="22"/>
      <c r="E969" s="22"/>
      <c r="F969" s="38"/>
      <c r="G969" s="22"/>
      <c r="H969" s="22"/>
      <c r="I969" s="22"/>
      <c r="J969" s="22"/>
      <c r="K969" s="22"/>
      <c r="L969" s="22"/>
      <c r="M969" s="22"/>
      <c r="N969" s="24"/>
      <c r="O969" s="22"/>
      <c r="P969" s="22"/>
      <c r="Q969" s="22"/>
      <c r="R969" s="22"/>
      <c r="S969" s="22"/>
      <c r="T969" s="22"/>
      <c r="U969" s="22"/>
      <c r="V969" s="22"/>
      <c r="W969" s="22"/>
      <c r="X969" s="22"/>
      <c r="Y969" s="22"/>
      <c r="Z969" s="22"/>
      <c r="AA969" s="22"/>
      <c r="AB969" s="22"/>
      <c r="AC969" s="22"/>
      <c r="AD969" s="22"/>
    </row>
    <row r="970" spans="1:30" ht="13.8">
      <c r="A970" s="22"/>
      <c r="B970" s="22"/>
      <c r="C970" s="22"/>
      <c r="D970" s="22"/>
      <c r="E970" s="22"/>
      <c r="F970" s="38"/>
      <c r="G970" s="22"/>
      <c r="H970" s="22"/>
      <c r="I970" s="22"/>
      <c r="J970" s="22"/>
      <c r="K970" s="22"/>
      <c r="L970" s="22"/>
      <c r="M970" s="22"/>
      <c r="N970" s="24"/>
      <c r="O970" s="22"/>
      <c r="P970" s="22"/>
      <c r="Q970" s="22"/>
      <c r="R970" s="22"/>
      <c r="S970" s="22"/>
      <c r="T970" s="22"/>
      <c r="U970" s="22"/>
      <c r="V970" s="22"/>
      <c r="W970" s="22"/>
      <c r="X970" s="22"/>
      <c r="Y970" s="22"/>
      <c r="Z970" s="22"/>
      <c r="AA970" s="22"/>
      <c r="AB970" s="22"/>
      <c r="AC970" s="22"/>
      <c r="AD970" s="22"/>
    </row>
    <row r="971" spans="1:30" ht="13.8">
      <c r="A971" s="22"/>
      <c r="B971" s="22"/>
      <c r="C971" s="22"/>
      <c r="D971" s="22"/>
      <c r="E971" s="22"/>
      <c r="F971" s="38"/>
      <c r="G971" s="22"/>
      <c r="H971" s="22"/>
      <c r="I971" s="22"/>
      <c r="J971" s="22"/>
      <c r="K971" s="22"/>
      <c r="L971" s="22"/>
      <c r="M971" s="22"/>
      <c r="N971" s="24"/>
      <c r="O971" s="22"/>
      <c r="P971" s="22"/>
      <c r="Q971" s="22"/>
      <c r="R971" s="22"/>
      <c r="S971" s="22"/>
      <c r="T971" s="22"/>
      <c r="U971" s="22"/>
      <c r="V971" s="22"/>
      <c r="W971" s="22"/>
      <c r="X971" s="22"/>
      <c r="Y971" s="22"/>
      <c r="Z971" s="22"/>
      <c r="AA971" s="22"/>
      <c r="AB971" s="22"/>
      <c r="AC971" s="22"/>
      <c r="AD971" s="22"/>
    </row>
    <row r="972" spans="1:30" ht="13.8">
      <c r="A972" s="22"/>
      <c r="B972" s="22"/>
      <c r="C972" s="22"/>
      <c r="D972" s="22"/>
      <c r="E972" s="22"/>
      <c r="F972" s="38"/>
      <c r="G972" s="22"/>
      <c r="H972" s="22"/>
      <c r="I972" s="22"/>
      <c r="J972" s="22"/>
      <c r="K972" s="22"/>
      <c r="L972" s="22"/>
      <c r="M972" s="22"/>
      <c r="N972" s="24"/>
      <c r="O972" s="22"/>
      <c r="P972" s="22"/>
      <c r="Q972" s="22"/>
      <c r="R972" s="22"/>
      <c r="S972" s="22"/>
      <c r="T972" s="22"/>
      <c r="U972" s="22"/>
      <c r="V972" s="22"/>
      <c r="W972" s="22"/>
      <c r="X972" s="22"/>
      <c r="Y972" s="22"/>
      <c r="Z972" s="22"/>
      <c r="AA972" s="22"/>
      <c r="AB972" s="22"/>
      <c r="AC972" s="22"/>
      <c r="AD972" s="22"/>
    </row>
    <row r="973" spans="1:30" ht="13.8">
      <c r="A973" s="22"/>
      <c r="B973" s="22"/>
      <c r="C973" s="22"/>
      <c r="D973" s="22"/>
      <c r="E973" s="22"/>
      <c r="F973" s="38"/>
      <c r="G973" s="22"/>
      <c r="H973" s="22"/>
      <c r="I973" s="22"/>
      <c r="J973" s="22"/>
      <c r="K973" s="22"/>
      <c r="L973" s="22"/>
      <c r="M973" s="22"/>
      <c r="N973" s="24"/>
      <c r="O973" s="22"/>
      <c r="P973" s="22"/>
      <c r="Q973" s="22"/>
      <c r="R973" s="22"/>
      <c r="S973" s="22"/>
      <c r="T973" s="22"/>
      <c r="U973" s="22"/>
      <c r="V973" s="22"/>
      <c r="W973" s="22"/>
      <c r="X973" s="22"/>
      <c r="Y973" s="22"/>
      <c r="Z973" s="22"/>
      <c r="AA973" s="22"/>
      <c r="AB973" s="22"/>
      <c r="AC973" s="22"/>
      <c r="AD973" s="22"/>
    </row>
    <row r="974" spans="1:30" ht="13.8">
      <c r="A974" s="22"/>
      <c r="B974" s="22"/>
      <c r="C974" s="22"/>
      <c r="D974" s="22"/>
      <c r="E974" s="22"/>
      <c r="F974" s="38"/>
      <c r="G974" s="22"/>
      <c r="H974" s="22"/>
      <c r="I974" s="22"/>
      <c r="J974" s="22"/>
      <c r="K974" s="22"/>
      <c r="L974" s="22"/>
      <c r="M974" s="22"/>
      <c r="N974" s="24"/>
      <c r="O974" s="22"/>
      <c r="P974" s="22"/>
      <c r="Q974" s="22"/>
      <c r="R974" s="22"/>
      <c r="S974" s="22"/>
      <c r="T974" s="22"/>
      <c r="U974" s="22"/>
      <c r="V974" s="22"/>
      <c r="W974" s="22"/>
      <c r="X974" s="22"/>
      <c r="Y974" s="22"/>
      <c r="Z974" s="22"/>
      <c r="AA974" s="22"/>
      <c r="AB974" s="22"/>
      <c r="AC974" s="22"/>
      <c r="AD974" s="22"/>
    </row>
    <row r="975" spans="1:30" ht="13.8">
      <c r="A975" s="22"/>
      <c r="B975" s="22"/>
      <c r="C975" s="22"/>
      <c r="D975" s="22"/>
      <c r="E975" s="22"/>
      <c r="F975" s="38"/>
      <c r="G975" s="22"/>
      <c r="H975" s="22"/>
      <c r="I975" s="22"/>
      <c r="J975" s="22"/>
      <c r="K975" s="22"/>
      <c r="L975" s="22"/>
      <c r="M975" s="22"/>
      <c r="N975" s="24"/>
      <c r="O975" s="22"/>
      <c r="P975" s="22"/>
      <c r="Q975" s="22"/>
      <c r="R975" s="22"/>
      <c r="S975" s="22"/>
      <c r="T975" s="22"/>
      <c r="U975" s="22"/>
      <c r="V975" s="22"/>
      <c r="W975" s="22"/>
      <c r="X975" s="22"/>
      <c r="Y975" s="22"/>
      <c r="Z975" s="22"/>
      <c r="AA975" s="22"/>
      <c r="AB975" s="22"/>
      <c r="AC975" s="22"/>
      <c r="AD975" s="22"/>
    </row>
    <row r="976" spans="1:30" ht="13.8">
      <c r="A976" s="22"/>
      <c r="B976" s="22"/>
      <c r="C976" s="22"/>
      <c r="D976" s="22"/>
      <c r="E976" s="22"/>
      <c r="F976" s="38"/>
      <c r="G976" s="22"/>
      <c r="H976" s="22"/>
      <c r="I976" s="22"/>
      <c r="J976" s="22"/>
      <c r="K976" s="22"/>
      <c r="L976" s="22"/>
      <c r="M976" s="22"/>
      <c r="N976" s="24"/>
      <c r="O976" s="22"/>
      <c r="P976" s="22"/>
      <c r="Q976" s="22"/>
      <c r="R976" s="22"/>
      <c r="S976" s="22"/>
      <c r="T976" s="22"/>
      <c r="U976" s="22"/>
      <c r="V976" s="22"/>
      <c r="W976" s="22"/>
      <c r="X976" s="22"/>
      <c r="Y976" s="22"/>
      <c r="Z976" s="22"/>
      <c r="AA976" s="22"/>
      <c r="AB976" s="22"/>
      <c r="AC976" s="22"/>
      <c r="AD976" s="22"/>
    </row>
    <row r="977" spans="1:30" ht="13.8">
      <c r="A977" s="22"/>
      <c r="B977" s="22"/>
      <c r="C977" s="22"/>
      <c r="D977" s="22"/>
      <c r="E977" s="22"/>
      <c r="F977" s="38"/>
      <c r="G977" s="22"/>
      <c r="H977" s="22"/>
      <c r="I977" s="22"/>
      <c r="J977" s="22"/>
      <c r="K977" s="22"/>
      <c r="L977" s="22"/>
      <c r="M977" s="22"/>
      <c r="N977" s="24"/>
      <c r="O977" s="22"/>
      <c r="P977" s="22"/>
      <c r="Q977" s="22"/>
      <c r="R977" s="22"/>
      <c r="S977" s="22"/>
      <c r="T977" s="22"/>
      <c r="U977" s="22"/>
      <c r="V977" s="22"/>
      <c r="W977" s="22"/>
      <c r="X977" s="22"/>
      <c r="Y977" s="22"/>
      <c r="Z977" s="22"/>
      <c r="AA977" s="22"/>
      <c r="AB977" s="22"/>
      <c r="AC977" s="22"/>
      <c r="AD977" s="22"/>
    </row>
    <row r="978" spans="1:30" ht="13.8">
      <c r="A978" s="22"/>
      <c r="B978" s="22"/>
      <c r="C978" s="22"/>
      <c r="D978" s="22"/>
      <c r="E978" s="22"/>
      <c r="F978" s="38"/>
      <c r="G978" s="22"/>
      <c r="H978" s="22"/>
      <c r="I978" s="22"/>
      <c r="J978" s="22"/>
      <c r="K978" s="22"/>
      <c r="L978" s="22"/>
      <c r="M978" s="22"/>
      <c r="N978" s="24"/>
      <c r="O978" s="22"/>
      <c r="P978" s="22"/>
      <c r="Q978" s="22"/>
      <c r="R978" s="22"/>
      <c r="S978" s="22"/>
      <c r="T978" s="22"/>
      <c r="U978" s="22"/>
      <c r="V978" s="22"/>
      <c r="W978" s="22"/>
      <c r="X978" s="22"/>
      <c r="Y978" s="22"/>
      <c r="Z978" s="22"/>
      <c r="AA978" s="22"/>
      <c r="AB978" s="22"/>
      <c r="AC978" s="22"/>
      <c r="AD978" s="22"/>
    </row>
    <row r="979" spans="1:30" ht="13.8">
      <c r="A979" s="22"/>
      <c r="B979" s="22"/>
      <c r="C979" s="22"/>
      <c r="D979" s="22"/>
      <c r="E979" s="22"/>
      <c r="F979" s="38"/>
      <c r="G979" s="22"/>
      <c r="H979" s="22"/>
      <c r="I979" s="22"/>
      <c r="J979" s="22"/>
      <c r="K979" s="22"/>
      <c r="L979" s="22"/>
      <c r="M979" s="22"/>
      <c r="N979" s="24"/>
      <c r="O979" s="22"/>
      <c r="P979" s="22"/>
      <c r="Q979" s="22"/>
      <c r="R979" s="22"/>
      <c r="S979" s="22"/>
      <c r="T979" s="22"/>
      <c r="U979" s="22"/>
      <c r="V979" s="22"/>
      <c r="W979" s="22"/>
      <c r="X979" s="22"/>
      <c r="Y979" s="22"/>
      <c r="Z979" s="22"/>
      <c r="AA979" s="22"/>
      <c r="AB979" s="22"/>
      <c r="AC979" s="22"/>
      <c r="AD979" s="22"/>
    </row>
    <row r="980" spans="1:30" ht="13.8">
      <c r="A980" s="22"/>
      <c r="B980" s="22"/>
      <c r="C980" s="22"/>
      <c r="D980" s="22"/>
      <c r="E980" s="22"/>
      <c r="F980" s="38"/>
      <c r="G980" s="22"/>
      <c r="H980" s="22"/>
      <c r="I980" s="22"/>
      <c r="J980" s="22"/>
      <c r="K980" s="22"/>
      <c r="L980" s="22"/>
      <c r="M980" s="22"/>
      <c r="N980" s="24"/>
      <c r="O980" s="22"/>
      <c r="P980" s="22"/>
      <c r="Q980" s="22"/>
      <c r="R980" s="22"/>
      <c r="S980" s="22"/>
      <c r="T980" s="22"/>
      <c r="U980" s="22"/>
      <c r="V980" s="22"/>
      <c r="W980" s="22"/>
      <c r="X980" s="22"/>
      <c r="Y980" s="22"/>
      <c r="Z980" s="22"/>
      <c r="AA980" s="22"/>
      <c r="AB980" s="22"/>
      <c r="AC980" s="22"/>
      <c r="AD980" s="22"/>
    </row>
    <row r="981" spans="1:30" ht="13.8">
      <c r="A981" s="22"/>
      <c r="B981" s="22"/>
      <c r="C981" s="22"/>
      <c r="D981" s="22"/>
      <c r="E981" s="22"/>
      <c r="F981" s="38"/>
      <c r="G981" s="22"/>
      <c r="H981" s="22"/>
      <c r="I981" s="22"/>
      <c r="J981" s="22"/>
      <c r="K981" s="22"/>
      <c r="L981" s="22"/>
      <c r="M981" s="22"/>
      <c r="N981" s="24"/>
      <c r="O981" s="22"/>
      <c r="P981" s="22"/>
      <c r="Q981" s="22"/>
      <c r="R981" s="22"/>
      <c r="S981" s="22"/>
      <c r="T981" s="22"/>
      <c r="U981" s="22"/>
      <c r="V981" s="22"/>
      <c r="W981" s="22"/>
      <c r="X981" s="22"/>
      <c r="Y981" s="22"/>
      <c r="Z981" s="22"/>
      <c r="AA981" s="22"/>
      <c r="AB981" s="22"/>
      <c r="AC981" s="22"/>
      <c r="AD981" s="22"/>
    </row>
    <row r="982" spans="1:30" ht="13.8">
      <c r="A982" s="22"/>
      <c r="B982" s="22"/>
      <c r="C982" s="22"/>
      <c r="D982" s="22"/>
      <c r="E982" s="22"/>
      <c r="F982" s="38"/>
      <c r="G982" s="22"/>
      <c r="H982" s="22"/>
      <c r="I982" s="22"/>
      <c r="J982" s="22"/>
      <c r="K982" s="22"/>
      <c r="L982" s="22"/>
      <c r="M982" s="22"/>
      <c r="N982" s="24"/>
      <c r="O982" s="22"/>
      <c r="P982" s="22"/>
      <c r="Q982" s="22"/>
      <c r="R982" s="22"/>
      <c r="S982" s="22"/>
      <c r="T982" s="22"/>
      <c r="U982" s="22"/>
      <c r="V982" s="22"/>
      <c r="W982" s="22"/>
      <c r="X982" s="22"/>
      <c r="Y982" s="22"/>
      <c r="Z982" s="22"/>
      <c r="AA982" s="22"/>
      <c r="AB982" s="22"/>
      <c r="AC982" s="22"/>
      <c r="AD982" s="22"/>
    </row>
    <row r="983" spans="1:30" ht="13.8">
      <c r="A983" s="22"/>
      <c r="B983" s="22"/>
      <c r="C983" s="22"/>
      <c r="D983" s="22"/>
      <c r="E983" s="22"/>
      <c r="F983" s="38"/>
      <c r="G983" s="22"/>
      <c r="H983" s="22"/>
      <c r="I983" s="22"/>
      <c r="J983" s="22"/>
      <c r="K983" s="22"/>
      <c r="L983" s="22"/>
      <c r="M983" s="22"/>
      <c r="N983" s="24"/>
      <c r="O983" s="22"/>
      <c r="P983" s="22"/>
      <c r="Q983" s="22"/>
      <c r="R983" s="22"/>
      <c r="S983" s="22"/>
      <c r="T983" s="22"/>
      <c r="U983" s="22"/>
      <c r="V983" s="22"/>
      <c r="W983" s="22"/>
      <c r="X983" s="22"/>
      <c r="Y983" s="22"/>
      <c r="Z983" s="22"/>
      <c r="AA983" s="22"/>
      <c r="AB983" s="22"/>
      <c r="AC983" s="22"/>
      <c r="AD983" s="22"/>
    </row>
    <row r="984" spans="1:30" ht="13.8">
      <c r="A984" s="22"/>
      <c r="B984" s="22"/>
      <c r="C984" s="22"/>
      <c r="D984" s="22"/>
      <c r="E984" s="22"/>
      <c r="F984" s="38"/>
      <c r="G984" s="22"/>
      <c r="H984" s="22"/>
      <c r="I984" s="22"/>
      <c r="J984" s="22"/>
      <c r="K984" s="22"/>
      <c r="L984" s="22"/>
      <c r="M984" s="22"/>
      <c r="N984" s="24"/>
      <c r="O984" s="22"/>
      <c r="P984" s="22"/>
      <c r="Q984" s="22"/>
      <c r="R984" s="22"/>
      <c r="S984" s="22"/>
      <c r="T984" s="22"/>
      <c r="U984" s="22"/>
      <c r="V984" s="22"/>
      <c r="W984" s="22"/>
      <c r="X984" s="22"/>
      <c r="Y984" s="22"/>
      <c r="Z984" s="22"/>
      <c r="AA984" s="22"/>
      <c r="AB984" s="22"/>
      <c r="AC984" s="22"/>
      <c r="AD984" s="22"/>
    </row>
    <row r="985" spans="1:30" ht="13.8">
      <c r="A985" s="22"/>
      <c r="B985" s="22"/>
      <c r="C985" s="22"/>
      <c r="D985" s="22"/>
      <c r="E985" s="22"/>
      <c r="F985" s="38"/>
      <c r="G985" s="22"/>
      <c r="H985" s="22"/>
      <c r="I985" s="22"/>
      <c r="J985" s="22"/>
      <c r="K985" s="22"/>
      <c r="L985" s="22"/>
      <c r="M985" s="22"/>
      <c r="N985" s="24"/>
      <c r="O985" s="22"/>
      <c r="P985" s="22"/>
      <c r="Q985" s="22"/>
      <c r="R985" s="22"/>
      <c r="S985" s="22"/>
      <c r="T985" s="22"/>
      <c r="U985" s="22"/>
      <c r="V985" s="22"/>
      <c r="W985" s="22"/>
      <c r="X985" s="22"/>
      <c r="Y985" s="22"/>
      <c r="Z985" s="22"/>
      <c r="AA985" s="22"/>
      <c r="AB985" s="22"/>
      <c r="AC985" s="22"/>
      <c r="AD985" s="22"/>
    </row>
    <row r="986" spans="1:30" ht="13.8">
      <c r="A986" s="22"/>
      <c r="B986" s="22"/>
      <c r="C986" s="22"/>
      <c r="D986" s="22"/>
      <c r="E986" s="22"/>
      <c r="F986" s="38"/>
      <c r="G986" s="22"/>
      <c r="H986" s="22"/>
      <c r="I986" s="22"/>
      <c r="J986" s="22"/>
      <c r="K986" s="22"/>
      <c r="L986" s="22"/>
      <c r="M986" s="22"/>
      <c r="N986" s="24"/>
      <c r="O986" s="22"/>
      <c r="P986" s="22"/>
      <c r="Q986" s="22"/>
      <c r="R986" s="22"/>
      <c r="S986" s="22"/>
      <c r="T986" s="22"/>
      <c r="U986" s="22"/>
      <c r="V986" s="22"/>
      <c r="W986" s="22"/>
      <c r="X986" s="22"/>
      <c r="Y986" s="22"/>
      <c r="Z986" s="22"/>
      <c r="AA986" s="22"/>
      <c r="AB986" s="22"/>
      <c r="AC986" s="22"/>
      <c r="AD986" s="22"/>
    </row>
    <row r="987" spans="1:30" ht="13.8">
      <c r="A987" s="22"/>
      <c r="B987" s="22"/>
      <c r="C987" s="22"/>
      <c r="D987" s="22"/>
      <c r="E987" s="22"/>
      <c r="F987" s="38"/>
      <c r="G987" s="22"/>
      <c r="H987" s="22"/>
      <c r="I987" s="22"/>
      <c r="J987" s="22"/>
      <c r="K987" s="22"/>
      <c r="L987" s="22"/>
      <c r="M987" s="22"/>
      <c r="N987" s="24"/>
      <c r="O987" s="22"/>
      <c r="P987" s="22"/>
      <c r="Q987" s="22"/>
      <c r="R987" s="22"/>
      <c r="S987" s="22"/>
      <c r="T987" s="22"/>
      <c r="U987" s="22"/>
      <c r="V987" s="22"/>
      <c r="W987" s="22"/>
      <c r="X987" s="22"/>
      <c r="Y987" s="22"/>
      <c r="Z987" s="22"/>
      <c r="AA987" s="22"/>
      <c r="AB987" s="22"/>
      <c r="AC987" s="22"/>
      <c r="AD987" s="22"/>
    </row>
    <row r="988" spans="1:30" ht="13.8">
      <c r="A988" s="22"/>
      <c r="B988" s="22"/>
      <c r="C988" s="22"/>
      <c r="D988" s="22"/>
      <c r="E988" s="22"/>
      <c r="F988" s="38"/>
      <c r="G988" s="22"/>
      <c r="H988" s="22"/>
      <c r="I988" s="22"/>
      <c r="J988" s="22"/>
      <c r="K988" s="22"/>
      <c r="L988" s="22"/>
      <c r="M988" s="22"/>
      <c r="N988" s="24"/>
      <c r="O988" s="22"/>
      <c r="P988" s="22"/>
      <c r="Q988" s="22"/>
      <c r="R988" s="22"/>
      <c r="S988" s="22"/>
      <c r="T988" s="22"/>
      <c r="U988" s="22"/>
      <c r="V988" s="22"/>
      <c r="W988" s="22"/>
      <c r="X988" s="22"/>
      <c r="Y988" s="22"/>
      <c r="Z988" s="22"/>
      <c r="AA988" s="22"/>
      <c r="AB988" s="22"/>
      <c r="AC988" s="22"/>
      <c r="AD988" s="22"/>
    </row>
    <row r="989" spans="1:30" ht="13.8">
      <c r="A989" s="22"/>
      <c r="B989" s="22"/>
      <c r="C989" s="22"/>
      <c r="D989" s="22"/>
      <c r="E989" s="22"/>
      <c r="F989" s="38"/>
      <c r="G989" s="22"/>
      <c r="H989" s="22"/>
      <c r="I989" s="22"/>
      <c r="J989" s="22"/>
      <c r="K989" s="22"/>
      <c r="L989" s="22"/>
      <c r="M989" s="22"/>
      <c r="N989" s="24"/>
      <c r="O989" s="22"/>
      <c r="P989" s="22"/>
      <c r="Q989" s="22"/>
      <c r="R989" s="22"/>
      <c r="S989" s="22"/>
      <c r="T989" s="22"/>
      <c r="U989" s="22"/>
      <c r="V989" s="22"/>
      <c r="W989" s="22"/>
      <c r="X989" s="22"/>
      <c r="Y989" s="22"/>
      <c r="Z989" s="22"/>
      <c r="AA989" s="22"/>
      <c r="AB989" s="22"/>
      <c r="AC989" s="22"/>
      <c r="AD989" s="22"/>
    </row>
    <row r="990" spans="1:30" ht="13.8">
      <c r="A990" s="22"/>
      <c r="B990" s="22"/>
      <c r="C990" s="22"/>
      <c r="D990" s="22"/>
      <c r="E990" s="22"/>
      <c r="F990" s="38"/>
      <c r="G990" s="22"/>
      <c r="H990" s="22"/>
      <c r="I990" s="22"/>
      <c r="J990" s="22"/>
      <c r="K990" s="22"/>
      <c r="L990" s="22"/>
      <c r="M990" s="22"/>
      <c r="N990" s="24"/>
      <c r="O990" s="22"/>
      <c r="P990" s="22"/>
      <c r="Q990" s="22"/>
      <c r="R990" s="22"/>
      <c r="S990" s="22"/>
      <c r="T990" s="22"/>
      <c r="U990" s="22"/>
      <c r="V990" s="22"/>
      <c r="W990" s="22"/>
      <c r="X990" s="22"/>
      <c r="Y990" s="22"/>
      <c r="Z990" s="22"/>
      <c r="AA990" s="22"/>
      <c r="AB990" s="22"/>
      <c r="AC990" s="22"/>
      <c r="AD990" s="22"/>
    </row>
    <row r="991" spans="1:30" ht="13.8">
      <c r="A991" s="22"/>
      <c r="B991" s="22"/>
      <c r="C991" s="22"/>
      <c r="D991" s="22"/>
      <c r="E991" s="22"/>
      <c r="F991" s="38"/>
      <c r="G991" s="22"/>
      <c r="H991" s="22"/>
      <c r="I991" s="22"/>
      <c r="J991" s="22"/>
      <c r="K991" s="22"/>
      <c r="L991" s="22"/>
      <c r="M991" s="22"/>
      <c r="N991" s="24"/>
      <c r="O991" s="22"/>
      <c r="P991" s="22"/>
      <c r="Q991" s="22"/>
      <c r="R991" s="22"/>
      <c r="S991" s="22"/>
      <c r="T991" s="22"/>
      <c r="U991" s="22"/>
      <c r="V991" s="22"/>
      <c r="W991" s="22"/>
      <c r="X991" s="22"/>
      <c r="Y991" s="22"/>
      <c r="Z991" s="22"/>
      <c r="AA991" s="22"/>
      <c r="AB991" s="22"/>
      <c r="AC991" s="22"/>
      <c r="AD991" s="22"/>
    </row>
    <row r="992" spans="1:30" ht="13.8">
      <c r="A992" s="22"/>
      <c r="B992" s="22"/>
      <c r="C992" s="22"/>
      <c r="D992" s="22"/>
      <c r="E992" s="22"/>
      <c r="F992" s="38"/>
      <c r="G992" s="22"/>
      <c r="H992" s="22"/>
      <c r="I992" s="22"/>
      <c r="J992" s="22"/>
      <c r="K992" s="22"/>
      <c r="L992" s="22"/>
      <c r="M992" s="22"/>
      <c r="N992" s="24"/>
      <c r="O992" s="22"/>
      <c r="P992" s="22"/>
      <c r="Q992" s="22"/>
      <c r="R992" s="22"/>
      <c r="S992" s="22"/>
      <c r="T992" s="22"/>
      <c r="U992" s="22"/>
      <c r="V992" s="22"/>
      <c r="W992" s="22"/>
      <c r="X992" s="22"/>
      <c r="Y992" s="22"/>
      <c r="Z992" s="22"/>
      <c r="AA992" s="22"/>
      <c r="AB992" s="22"/>
      <c r="AC992" s="22"/>
      <c r="AD992" s="22"/>
    </row>
    <row r="993" spans="1:30" ht="13.8">
      <c r="A993" s="22"/>
      <c r="B993" s="22"/>
      <c r="C993" s="22"/>
      <c r="D993" s="22"/>
      <c r="E993" s="22"/>
      <c r="F993" s="38"/>
      <c r="G993" s="22"/>
      <c r="H993" s="22"/>
      <c r="I993" s="22"/>
      <c r="J993" s="22"/>
      <c r="K993" s="22"/>
      <c r="L993" s="22"/>
      <c r="M993" s="22"/>
      <c r="N993" s="24"/>
      <c r="O993" s="22"/>
      <c r="P993" s="22"/>
      <c r="Q993" s="22"/>
      <c r="R993" s="22"/>
      <c r="S993" s="22"/>
      <c r="T993" s="22"/>
      <c r="U993" s="22"/>
      <c r="V993" s="22"/>
      <c r="W993" s="22"/>
      <c r="X993" s="22"/>
      <c r="Y993" s="22"/>
      <c r="Z993" s="22"/>
      <c r="AA993" s="22"/>
      <c r="AB993" s="22"/>
      <c r="AC993" s="22"/>
      <c r="AD993" s="22"/>
    </row>
    <row r="994" spans="1:30" ht="13.8">
      <c r="A994" s="22"/>
      <c r="B994" s="22"/>
      <c r="C994" s="22"/>
      <c r="D994" s="22"/>
      <c r="E994" s="22"/>
      <c r="F994" s="38"/>
      <c r="G994" s="22"/>
      <c r="H994" s="22"/>
      <c r="I994" s="22"/>
      <c r="J994" s="22"/>
      <c r="K994" s="22"/>
      <c r="L994" s="22"/>
      <c r="M994" s="22"/>
      <c r="N994" s="24"/>
      <c r="O994" s="22"/>
      <c r="P994" s="22"/>
      <c r="Q994" s="22"/>
      <c r="R994" s="22"/>
      <c r="S994" s="22"/>
      <c r="T994" s="22"/>
      <c r="U994" s="22"/>
      <c r="V994" s="22"/>
      <c r="W994" s="22"/>
      <c r="X994" s="22"/>
      <c r="Y994" s="22"/>
      <c r="Z994" s="22"/>
      <c r="AA994" s="22"/>
      <c r="AB994" s="22"/>
      <c r="AC994" s="22"/>
      <c r="AD994" s="22"/>
    </row>
    <row r="995" spans="1:30" ht="13.8">
      <c r="A995" s="22"/>
      <c r="B995" s="22"/>
      <c r="C995" s="22"/>
      <c r="D995" s="22"/>
      <c r="E995" s="22"/>
      <c r="F995" s="38"/>
      <c r="G995" s="22"/>
      <c r="H995" s="22"/>
      <c r="I995" s="22"/>
      <c r="J995" s="22"/>
      <c r="K995" s="22"/>
      <c r="L995" s="22"/>
      <c r="M995" s="22"/>
      <c r="N995" s="24"/>
      <c r="O995" s="22"/>
      <c r="P995" s="22"/>
      <c r="Q995" s="22"/>
      <c r="R995" s="22"/>
      <c r="S995" s="22"/>
      <c r="T995" s="22"/>
      <c r="U995" s="22"/>
      <c r="V995" s="22"/>
      <c r="W995" s="22"/>
      <c r="X995" s="22"/>
      <c r="Y995" s="22"/>
      <c r="Z995" s="22"/>
      <c r="AA995" s="22"/>
      <c r="AB995" s="22"/>
      <c r="AC995" s="22"/>
      <c r="AD995" s="22"/>
    </row>
    <row r="996" spans="1:30" ht="13.8">
      <c r="A996" s="22"/>
      <c r="B996" s="22"/>
      <c r="C996" s="22"/>
      <c r="D996" s="22"/>
      <c r="E996" s="22"/>
      <c r="F996" s="38"/>
      <c r="G996" s="22"/>
      <c r="H996" s="22"/>
      <c r="I996" s="22"/>
      <c r="J996" s="22"/>
      <c r="K996" s="22"/>
      <c r="L996" s="22"/>
      <c r="M996" s="22"/>
      <c r="N996" s="24"/>
      <c r="O996" s="22"/>
      <c r="P996" s="22"/>
      <c r="Q996" s="22"/>
      <c r="R996" s="22"/>
      <c r="S996" s="22"/>
      <c r="T996" s="22"/>
      <c r="U996" s="22"/>
      <c r="V996" s="22"/>
      <c r="W996" s="22"/>
      <c r="X996" s="22"/>
      <c r="Y996" s="22"/>
      <c r="Z996" s="22"/>
      <c r="AA996" s="22"/>
      <c r="AB996" s="22"/>
      <c r="AC996" s="22"/>
      <c r="AD996" s="22"/>
    </row>
    <row r="997" spans="1:30" ht="13.8">
      <c r="A997" s="22"/>
      <c r="B997" s="22"/>
      <c r="C997" s="22"/>
      <c r="D997" s="22"/>
      <c r="E997" s="22"/>
      <c r="F997" s="38"/>
      <c r="G997" s="22"/>
      <c r="H997" s="22"/>
      <c r="I997" s="22"/>
      <c r="J997" s="22"/>
      <c r="K997" s="22"/>
      <c r="L997" s="22"/>
      <c r="M997" s="22"/>
      <c r="N997" s="24"/>
      <c r="O997" s="22"/>
      <c r="P997" s="22"/>
      <c r="Q997" s="22"/>
      <c r="R997" s="22"/>
      <c r="S997" s="22"/>
      <c r="T997" s="22"/>
      <c r="U997" s="22"/>
      <c r="V997" s="22"/>
      <c r="W997" s="22"/>
      <c r="X997" s="22"/>
      <c r="Y997" s="22"/>
      <c r="Z997" s="22"/>
      <c r="AA997" s="22"/>
      <c r="AB997" s="22"/>
      <c r="AC997" s="22"/>
      <c r="AD997" s="22"/>
    </row>
    <row r="998" spans="1:30" ht="13.8">
      <c r="A998" s="22"/>
      <c r="B998" s="22"/>
      <c r="C998" s="22"/>
      <c r="D998" s="22"/>
      <c r="E998" s="22"/>
      <c r="F998" s="38"/>
      <c r="G998" s="22"/>
      <c r="H998" s="22"/>
      <c r="I998" s="22"/>
      <c r="J998" s="22"/>
      <c r="K998" s="22"/>
      <c r="L998" s="22"/>
      <c r="M998" s="22"/>
      <c r="N998" s="24"/>
      <c r="O998" s="22"/>
      <c r="P998" s="22"/>
      <c r="Q998" s="22"/>
      <c r="R998" s="22"/>
      <c r="S998" s="22"/>
      <c r="T998" s="22"/>
      <c r="U998" s="22"/>
      <c r="V998" s="22"/>
      <c r="W998" s="22"/>
      <c r="X998" s="22"/>
      <c r="Y998" s="22"/>
      <c r="Z998" s="22"/>
      <c r="AA998" s="22"/>
      <c r="AB998" s="22"/>
      <c r="AC998" s="22"/>
      <c r="AD998" s="22"/>
    </row>
    <row r="999" spans="1:30" ht="13.8">
      <c r="A999" s="22"/>
      <c r="B999" s="22"/>
      <c r="C999" s="22"/>
      <c r="D999" s="22"/>
      <c r="E999" s="22"/>
      <c r="F999" s="38"/>
      <c r="G999" s="22"/>
      <c r="H999" s="22"/>
      <c r="I999" s="22"/>
      <c r="J999" s="22"/>
      <c r="K999" s="22"/>
      <c r="L999" s="22"/>
      <c r="M999" s="22"/>
      <c r="N999" s="24"/>
      <c r="O999" s="22"/>
      <c r="P999" s="22"/>
      <c r="Q999" s="22"/>
      <c r="R999" s="22"/>
      <c r="S999" s="22"/>
      <c r="T999" s="22"/>
      <c r="U999" s="22"/>
      <c r="V999" s="22"/>
      <c r="W999" s="22"/>
      <c r="X999" s="22"/>
      <c r="Y999" s="22"/>
      <c r="Z999" s="22"/>
      <c r="AA999" s="22"/>
      <c r="AB999" s="22"/>
      <c r="AC999" s="22"/>
      <c r="AD999" s="22"/>
    </row>
    <row r="1000" spans="1:30" ht="13.8">
      <c r="A1000" s="22"/>
      <c r="B1000" s="22"/>
      <c r="C1000" s="22"/>
      <c r="D1000" s="22"/>
      <c r="E1000" s="22"/>
      <c r="F1000" s="38"/>
      <c r="G1000" s="22"/>
      <c r="H1000" s="22"/>
      <c r="I1000" s="22"/>
      <c r="J1000" s="22"/>
      <c r="K1000" s="22"/>
      <c r="L1000" s="22"/>
      <c r="M1000" s="22"/>
      <c r="N1000" s="24"/>
      <c r="O1000" s="22"/>
      <c r="P1000" s="22"/>
      <c r="Q1000" s="22"/>
      <c r="R1000" s="22"/>
      <c r="S1000" s="22"/>
      <c r="T1000" s="22"/>
      <c r="U1000" s="22"/>
      <c r="V1000" s="22"/>
      <c r="W1000" s="22"/>
      <c r="X1000" s="22"/>
      <c r="Y1000" s="22"/>
      <c r="Z1000" s="22"/>
      <c r="AA1000" s="22"/>
      <c r="AB1000" s="22"/>
      <c r="AC1000" s="22"/>
      <c r="AD1000" s="22"/>
    </row>
    <row r="1001" spans="1:30" ht="13.8">
      <c r="A1001" s="22"/>
      <c r="B1001" s="22"/>
      <c r="C1001" s="22"/>
      <c r="D1001" s="22"/>
      <c r="E1001" s="22"/>
      <c r="F1001" s="38"/>
      <c r="G1001" s="22"/>
      <c r="H1001" s="22"/>
      <c r="I1001" s="22"/>
      <c r="J1001" s="22"/>
      <c r="K1001" s="22"/>
      <c r="L1001" s="22"/>
      <c r="M1001" s="22"/>
      <c r="N1001" s="24"/>
      <c r="O1001" s="22"/>
      <c r="P1001" s="22"/>
      <c r="Q1001" s="22"/>
      <c r="R1001" s="22"/>
      <c r="S1001" s="22"/>
      <c r="T1001" s="22"/>
      <c r="U1001" s="22"/>
      <c r="V1001" s="22"/>
      <c r="W1001" s="22"/>
      <c r="X1001" s="22"/>
      <c r="Y1001" s="22"/>
      <c r="Z1001" s="22"/>
      <c r="AA1001" s="22"/>
      <c r="AB1001" s="22"/>
      <c r="AC1001" s="22"/>
      <c r="AD1001" s="22"/>
    </row>
    <row r="1002" spans="1:30" ht="13.8">
      <c r="A1002" s="22"/>
      <c r="B1002" s="22"/>
      <c r="C1002" s="22"/>
      <c r="D1002" s="22"/>
      <c r="E1002" s="22"/>
      <c r="F1002" s="38"/>
      <c r="G1002" s="22"/>
      <c r="H1002" s="22"/>
      <c r="I1002" s="22"/>
      <c r="J1002" s="22"/>
      <c r="K1002" s="22"/>
      <c r="L1002" s="22"/>
      <c r="M1002" s="22"/>
      <c r="N1002" s="24"/>
      <c r="O1002" s="22"/>
      <c r="P1002" s="22"/>
      <c r="Q1002" s="22"/>
      <c r="R1002" s="22"/>
      <c r="S1002" s="22"/>
      <c r="T1002" s="22"/>
      <c r="U1002" s="22"/>
      <c r="V1002" s="22"/>
      <c r="W1002" s="22"/>
      <c r="X1002" s="22"/>
      <c r="Y1002" s="22"/>
      <c r="Z1002" s="22"/>
      <c r="AA1002" s="22"/>
      <c r="AB1002" s="22"/>
      <c r="AC1002" s="22"/>
      <c r="AD1002" s="22"/>
    </row>
    <row r="1003" spans="1:30" ht="13.8">
      <c r="A1003" s="22"/>
      <c r="B1003" s="22"/>
      <c r="C1003" s="22"/>
      <c r="D1003" s="22"/>
      <c r="E1003" s="22"/>
      <c r="F1003" s="38"/>
      <c r="G1003" s="22"/>
      <c r="H1003" s="22"/>
      <c r="I1003" s="22"/>
      <c r="J1003" s="22"/>
      <c r="K1003" s="22"/>
      <c r="L1003" s="22"/>
      <c r="M1003" s="22"/>
      <c r="N1003" s="24"/>
      <c r="O1003" s="22"/>
      <c r="P1003" s="22"/>
      <c r="Q1003" s="22"/>
      <c r="R1003" s="22"/>
      <c r="S1003" s="22"/>
      <c r="T1003" s="22"/>
      <c r="U1003" s="22"/>
      <c r="V1003" s="22"/>
      <c r="W1003" s="22"/>
      <c r="X1003" s="22"/>
      <c r="Y1003" s="22"/>
      <c r="Z1003" s="22"/>
      <c r="AA1003" s="22"/>
      <c r="AB1003" s="22"/>
      <c r="AC1003" s="22"/>
      <c r="AD1003" s="22"/>
    </row>
    <row r="1004" spans="1:30" ht="13.8">
      <c r="A1004" s="22"/>
      <c r="B1004" s="22"/>
      <c r="C1004" s="22"/>
      <c r="D1004" s="22"/>
      <c r="E1004" s="22"/>
      <c r="F1004" s="38"/>
      <c r="G1004" s="22"/>
      <c r="H1004" s="22"/>
      <c r="I1004" s="22"/>
      <c r="J1004" s="22"/>
      <c r="K1004" s="22"/>
      <c r="L1004" s="22"/>
      <c r="M1004" s="22"/>
      <c r="N1004" s="24"/>
      <c r="O1004" s="22"/>
      <c r="P1004" s="22"/>
      <c r="Q1004" s="22"/>
      <c r="R1004" s="22"/>
      <c r="S1004" s="22"/>
      <c r="T1004" s="22"/>
      <c r="U1004" s="22"/>
      <c r="V1004" s="22"/>
      <c r="W1004" s="22"/>
      <c r="X1004" s="22"/>
      <c r="Y1004" s="22"/>
      <c r="Z1004" s="22"/>
      <c r="AA1004" s="22"/>
      <c r="AB1004" s="22"/>
      <c r="AC1004" s="22"/>
      <c r="AD1004" s="22"/>
    </row>
    <row r="1005" spans="1:30" ht="13.8">
      <c r="A1005" s="22"/>
      <c r="B1005" s="22"/>
      <c r="C1005" s="22"/>
      <c r="D1005" s="22"/>
      <c r="E1005" s="22"/>
      <c r="F1005" s="38"/>
      <c r="G1005" s="22"/>
      <c r="H1005" s="22"/>
      <c r="I1005" s="22"/>
      <c r="J1005" s="22"/>
      <c r="K1005" s="22"/>
      <c r="L1005" s="22"/>
      <c r="M1005" s="22"/>
      <c r="N1005" s="24"/>
      <c r="O1005" s="22"/>
      <c r="P1005" s="22"/>
      <c r="Q1005" s="22"/>
      <c r="R1005" s="22"/>
      <c r="S1005" s="22"/>
      <c r="T1005" s="22"/>
      <c r="U1005" s="22"/>
      <c r="V1005" s="22"/>
      <c r="W1005" s="22"/>
      <c r="X1005" s="22"/>
      <c r="Y1005" s="22"/>
      <c r="Z1005" s="22"/>
      <c r="AA1005" s="22"/>
      <c r="AB1005" s="22"/>
      <c r="AC1005" s="22"/>
      <c r="AD1005" s="22"/>
    </row>
    <row r="1006" spans="1:30" ht="13.8">
      <c r="A1006" s="22"/>
      <c r="B1006" s="22"/>
      <c r="C1006" s="22"/>
      <c r="D1006" s="22"/>
      <c r="E1006" s="22"/>
      <c r="F1006" s="38"/>
      <c r="G1006" s="22"/>
      <c r="H1006" s="22"/>
      <c r="I1006" s="22"/>
      <c r="J1006" s="22"/>
      <c r="K1006" s="22"/>
      <c r="L1006" s="22"/>
      <c r="M1006" s="22"/>
      <c r="N1006" s="24"/>
      <c r="O1006" s="22"/>
      <c r="P1006" s="22"/>
      <c r="Q1006" s="22"/>
      <c r="R1006" s="22"/>
      <c r="S1006" s="22"/>
      <c r="T1006" s="22"/>
      <c r="U1006" s="22"/>
      <c r="V1006" s="22"/>
      <c r="W1006" s="22"/>
      <c r="X1006" s="22"/>
      <c r="Y1006" s="22"/>
      <c r="Z1006" s="22"/>
      <c r="AA1006" s="22"/>
      <c r="AB1006" s="22"/>
      <c r="AC1006" s="22"/>
      <c r="AD1006" s="22"/>
    </row>
    <row r="1007" spans="1:30" ht="13.8">
      <c r="A1007" s="22"/>
      <c r="B1007" s="22"/>
      <c r="C1007" s="22"/>
      <c r="D1007" s="22"/>
      <c r="E1007" s="22"/>
      <c r="F1007" s="38"/>
      <c r="G1007" s="22"/>
      <c r="H1007" s="22"/>
      <c r="I1007" s="22"/>
      <c r="J1007" s="22"/>
      <c r="K1007" s="22"/>
      <c r="L1007" s="22"/>
      <c r="M1007" s="22"/>
      <c r="N1007" s="24"/>
      <c r="O1007" s="22"/>
      <c r="P1007" s="22"/>
      <c r="Q1007" s="22"/>
      <c r="R1007" s="22"/>
      <c r="S1007" s="22"/>
      <c r="T1007" s="22"/>
      <c r="U1007" s="22"/>
      <c r="V1007" s="22"/>
      <c r="W1007" s="22"/>
      <c r="X1007" s="22"/>
      <c r="Y1007" s="22"/>
      <c r="Z1007" s="22"/>
      <c r="AA1007" s="22"/>
      <c r="AB1007" s="22"/>
      <c r="AC1007" s="22"/>
      <c r="AD1007" s="22"/>
    </row>
    <row r="1008" spans="1:30" ht="13.8">
      <c r="A1008" s="22"/>
      <c r="B1008" s="22"/>
      <c r="C1008" s="22"/>
      <c r="D1008" s="22"/>
      <c r="E1008" s="22"/>
      <c r="F1008" s="38"/>
      <c r="G1008" s="22"/>
      <c r="H1008" s="22"/>
      <c r="I1008" s="22"/>
      <c r="J1008" s="22"/>
      <c r="K1008" s="22"/>
      <c r="L1008" s="22"/>
      <c r="M1008" s="22"/>
      <c r="N1008" s="24"/>
      <c r="O1008" s="22"/>
      <c r="P1008" s="22"/>
      <c r="Q1008" s="22"/>
      <c r="R1008" s="22"/>
      <c r="S1008" s="22"/>
      <c r="T1008" s="22"/>
      <c r="U1008" s="22"/>
      <c r="V1008" s="22"/>
      <c r="W1008" s="22"/>
      <c r="X1008" s="22"/>
      <c r="Y1008" s="22"/>
      <c r="Z1008" s="22"/>
      <c r="AA1008" s="22"/>
      <c r="AB1008" s="22"/>
      <c r="AC1008" s="22"/>
      <c r="AD1008" s="22"/>
    </row>
    <row r="1009" spans="1:30" ht="13.8">
      <c r="A1009" s="22"/>
      <c r="B1009" s="22"/>
      <c r="C1009" s="22"/>
      <c r="D1009" s="22"/>
      <c r="E1009" s="22"/>
      <c r="F1009" s="38"/>
      <c r="G1009" s="22"/>
      <c r="H1009" s="22"/>
      <c r="I1009" s="22"/>
      <c r="J1009" s="22"/>
      <c r="K1009" s="22"/>
      <c r="L1009" s="22"/>
      <c r="M1009" s="22"/>
      <c r="N1009" s="24"/>
      <c r="O1009" s="22"/>
      <c r="P1009" s="22"/>
      <c r="Q1009" s="22"/>
      <c r="R1009" s="22"/>
      <c r="S1009" s="22"/>
      <c r="T1009" s="22"/>
      <c r="U1009" s="22"/>
      <c r="V1009" s="22"/>
      <c r="W1009" s="22"/>
      <c r="X1009" s="22"/>
      <c r="Y1009" s="22"/>
      <c r="Z1009" s="22"/>
      <c r="AA1009" s="22"/>
      <c r="AB1009" s="22"/>
      <c r="AC1009" s="22"/>
      <c r="AD1009" s="22"/>
    </row>
    <row r="1010" spans="1:30" ht="13.8">
      <c r="A1010" s="22"/>
      <c r="B1010" s="22"/>
      <c r="C1010" s="22"/>
      <c r="D1010" s="22"/>
      <c r="E1010" s="22"/>
      <c r="F1010" s="38"/>
      <c r="G1010" s="22"/>
      <c r="H1010" s="22"/>
      <c r="I1010" s="22"/>
      <c r="J1010" s="22"/>
      <c r="K1010" s="22"/>
      <c r="L1010" s="22"/>
      <c r="M1010" s="22"/>
      <c r="N1010" s="24"/>
      <c r="O1010" s="22"/>
      <c r="P1010" s="22"/>
      <c r="Q1010" s="22"/>
      <c r="R1010" s="22"/>
      <c r="S1010" s="22"/>
      <c r="T1010" s="22"/>
      <c r="U1010" s="22"/>
      <c r="V1010" s="22"/>
      <c r="W1010" s="22"/>
      <c r="X1010" s="22"/>
      <c r="Y1010" s="22"/>
      <c r="Z1010" s="22"/>
      <c r="AA1010" s="22"/>
      <c r="AB1010" s="22"/>
      <c r="AC1010" s="22"/>
      <c r="AD1010" s="22"/>
    </row>
    <row r="1011" spans="1:30" ht="13.8">
      <c r="A1011" s="22"/>
      <c r="B1011" s="22"/>
      <c r="C1011" s="22"/>
      <c r="D1011" s="22"/>
      <c r="E1011" s="22"/>
      <c r="F1011" s="38"/>
      <c r="G1011" s="22"/>
      <c r="H1011" s="22"/>
      <c r="I1011" s="22"/>
      <c r="J1011" s="22"/>
      <c r="K1011" s="22"/>
      <c r="L1011" s="22"/>
      <c r="M1011" s="22"/>
      <c r="N1011" s="24"/>
      <c r="O1011" s="22"/>
      <c r="P1011" s="22"/>
      <c r="Q1011" s="22"/>
      <c r="R1011" s="22"/>
      <c r="S1011" s="22"/>
      <c r="T1011" s="22"/>
      <c r="U1011" s="22"/>
      <c r="V1011" s="22"/>
      <c r="W1011" s="22"/>
      <c r="X1011" s="22"/>
      <c r="Y1011" s="22"/>
      <c r="Z1011" s="22"/>
      <c r="AA1011" s="22"/>
      <c r="AB1011" s="22"/>
      <c r="AC1011" s="22"/>
      <c r="AD1011" s="22"/>
    </row>
    <row r="1012" spans="1:30" ht="13.8">
      <c r="A1012" s="22"/>
      <c r="B1012" s="22"/>
      <c r="C1012" s="22"/>
      <c r="D1012" s="22"/>
      <c r="E1012" s="22"/>
      <c r="F1012" s="38"/>
      <c r="G1012" s="22"/>
      <c r="H1012" s="22"/>
      <c r="I1012" s="22"/>
      <c r="J1012" s="22"/>
      <c r="K1012" s="22"/>
      <c r="L1012" s="22"/>
      <c r="M1012" s="22"/>
      <c r="N1012" s="24"/>
      <c r="O1012" s="22"/>
      <c r="P1012" s="22"/>
      <c r="Q1012" s="22"/>
      <c r="R1012" s="22"/>
      <c r="S1012" s="22"/>
      <c r="T1012" s="22"/>
      <c r="U1012" s="22"/>
      <c r="V1012" s="22"/>
      <c r="W1012" s="22"/>
      <c r="X1012" s="22"/>
      <c r="Y1012" s="22"/>
      <c r="Z1012" s="22"/>
      <c r="AA1012" s="22"/>
      <c r="AB1012" s="22"/>
      <c r="AC1012" s="22"/>
      <c r="AD1012" s="22"/>
    </row>
  </sheetData>
  <customSheetViews>
    <customSheetView guid="{0D40ED3D-2AC4-4032-B4FE-5394E28A12BE}" filter="1" showAutoFilter="1">
      <pageMargins left="0.7" right="0.7" top="0.75" bottom="0.75" header="0.3" footer="0.3"/>
      <autoFilter ref="A1:AD1012" xr:uid="{73B5A358-59C5-4EC2-971F-CD960CBDFF30}">
        <filterColumn colId="1">
          <filters>
            <filter val="AHUMADA NAVARRETE FELIPE"/>
            <filter val="BASUALTO DIAZ PAZ"/>
            <filter val="BUENO ABARCA MARÍA DE LOS ANGELES"/>
            <filter val="CALDERÓN LARENAS BENJAMÍN"/>
            <filter val="CAMPOS ALVARADO CONSUELO IGNACIA"/>
            <filter val="FAJARDO CERDA AYLEN ANTONIA"/>
            <filter val="RETAMAL VALENZUELA, CAMILA FRANCISCA VICTORIA"/>
            <filter val="RUBIO NÚNEZ RAFAEL"/>
          </filters>
        </filterColumn>
      </autoFilter>
    </customSheetView>
    <customSheetView guid="{C4105DB4-A71A-4AFC-9BB0-BC4E1683D159}" filter="1" showAutoFilter="1">
      <pageMargins left="0.7" right="0.7" top="0.75" bottom="0.75" header="0.3" footer="0.3"/>
      <autoFilter ref="A1:R198" xr:uid="{A3CB34A5-71F7-45BF-9254-263D190DD895}">
        <filterColumn colId="0">
          <filters>
            <filter val="18295671-6"/>
          </filters>
        </filterColumn>
      </autoFilter>
    </customSheetView>
    <customSheetView guid="{54A28E6D-2671-4913-9DA1-92072BD005AD}" filter="1" showAutoFilter="1">
      <pageMargins left="0.7" right="0.7" top="0.75" bottom="0.75" header="0.3" footer="0.3"/>
      <autoFilter ref="A1:AD1012" xr:uid="{D2887152-A876-4C3B-86F5-9A6CB616E721}">
        <filterColumn colId="1">
          <filters>
            <filter val="AHUMADA NAVARRETE FELIPE"/>
            <filter val="CALDERÓN LARENAS BENJAMÍN"/>
            <filter val="CAMPOS ALVARADO CONSUELO IGNACIA"/>
            <filter val="FAJARDO CERDA AYLEN ANTONIA"/>
            <filter val="FORNES DONOSO JAVIERA PAZ"/>
            <filter val="RETAMAL VALENZUELA, CAMILA FRANCISCA VICTORIA"/>
            <filter val="RUBIO NÚNEZ RAFAEL"/>
          </filters>
        </filterColumn>
      </autoFilter>
    </customSheetView>
    <customSheetView guid="{47D3AF8D-543D-424E-88D7-894A2A114D29}" filter="1" showAutoFilter="1">
      <pageMargins left="0.7" right="0.7" top="0.75" bottom="0.75" header="0.3" footer="0.3"/>
      <autoFilter ref="A1:AD1012" xr:uid="{1D5F18F1-8007-45BB-A7E1-D367206B3EB2}">
        <filterColumn colId="1">
          <filters>
            <filter val="AGUAYO MANRÍQUEZ CLAUDIA STEFANIA"/>
            <filter val="AHUMADA NAVARRETE FELIPE"/>
            <filter val="CALDERÓN LARENAS BENJAMÍN"/>
            <filter val="CAMPOS ALVARADO CONSUELO IGNACIA"/>
            <filter val="CATALÁN HERNÁNDEZ ISIDORA BELÉN"/>
            <filter val="FAJARDO CERDA AYLEN ANTONIA"/>
            <filter val="FERRADA CASTILLO CAMILA ALEJANDRA"/>
            <filter val="FORNES DONOSO JAVIERA PAZ"/>
            <filter val="LÓPEZ CATALÁN PAULINA TEMIS"/>
            <filter val="MORENO MORENO PEDRO ANGEL"/>
            <filter val="RETAMAL VALENZUELA, CAMILA FRANCISCA VICTORIA"/>
            <filter val="RUBIO NÚNEZ RAFAEL"/>
            <filter val="RUIZ CARCHER ENZO MATIRAS"/>
            <filter val="SILVA ROCCO NICOLÁS"/>
            <filter val="VÁSQUEZ HERRERA MONSERRAT DE LA PAZ"/>
            <filter val="VILLAGRÁN PINO MATÍAS ANTONIO"/>
            <filter val="WILLIAMS QUER CATALINA"/>
          </filters>
        </filterColumn>
        <filterColumn colId="17">
          <filters blank="1"/>
        </filterColumn>
      </autoFilter>
    </customSheetView>
    <customSheetView guid="{45B9D9F7-08A7-4DAD-A158-A1CCF9402557}" filter="1" showAutoFilter="1">
      <pageMargins left="0.7" right="0.7" top="0.75" bottom="0.75" header="0.3" footer="0.3"/>
      <autoFilter ref="A1:AD1012" xr:uid="{2BB7EBB7-17CF-43BA-B086-FC2CE707A19E}">
        <filterColumn colId="1">
          <filters>
            <filter val="SEGUEL AYALA ALMA JAVIERA"/>
          </filters>
        </filterColumn>
      </autoFilter>
    </customSheetView>
    <customSheetView guid="{41AD5EF7-BDAF-4132-831A-24D2316EFFA2}" filter="1" showAutoFilter="1">
      <pageMargins left="0.7" right="0.7" top="0.75" bottom="0.75" header="0.3" footer="0.3"/>
      <autoFilter ref="A1:AD1012" xr:uid="{A725FCA1-82B6-4EB4-9985-62FD3620E425}">
        <filterColumn colId="17">
          <filters blank="1"/>
        </filterColumn>
      </autoFilter>
    </customSheetView>
    <customSheetView guid="{CACC4564-615E-4066-BA6F-676134C5819B}" filter="1" showAutoFilter="1">
      <pageMargins left="0.7" right="0.7" top="0.75" bottom="0.75" header="0.3" footer="0.3"/>
      <autoFilter ref="A1:AD198" xr:uid="{2B5752C7-3704-459D-96F9-984AF13740FB}"/>
    </customSheetView>
    <customSheetView guid="{E0816CFF-8BB4-4308-8B5D-76729E3096B0}" filter="1" showAutoFilter="1">
      <pageMargins left="0.7" right="0.7" top="0.75" bottom="0.75" header="0.3" footer="0.3"/>
      <autoFilter ref="A1:AD1012" xr:uid="{F02F1D07-FB76-4EA7-AD95-720C786B1872}">
        <filterColumn colId="17">
          <filters>
            <filter val="Renuncia (040423 CCB)"/>
            <filter val="Renuncia (10-04-23 CSB)"/>
            <filter val="Renuncia (11-04-23 JLMA)"/>
            <filter val="Renuncia (200323 JMA)"/>
            <filter val="Renuncia (230323 JMA)"/>
            <filter val="Renuncia (29-03-23 CSB)"/>
            <filter val="Renuncia (30-03-23 CSB)"/>
            <filter val="Renuncia (CCB 030423)"/>
            <filter val="Renuncia (CCB 270323)"/>
            <filter val="Reuncia (CCB 240323,)"/>
          </filters>
        </filterColumn>
      </autoFilter>
    </customSheetView>
    <customSheetView guid="{5DEF3968-0B08-4C63-B8CE-D71F878FCB23}" filter="1" showAutoFilter="1">
      <pageMargins left="0.7" right="0.7" top="0.75" bottom="0.75" header="0.3" footer="0.3"/>
      <autoFilter ref="A1:AD198" xr:uid="{63A8227C-90B0-4D48-8C3F-DBB005EACDF5}"/>
    </customSheetView>
    <customSheetView guid="{E6D452F7-379F-4C80-B5F0-55144EDC0BBE}" filter="1" showAutoFilter="1">
      <pageMargins left="0.7" right="0.7" top="0.75" bottom="0.75" header="0.3" footer="0.3"/>
      <autoFilter ref="A1:AD1012" xr:uid="{54148516-F3B0-4512-BF50-A198242F4574}">
        <filterColumn colId="1">
          <filters>
            <filter val="AHUMADA ARIAS IVALU PAOLA"/>
            <filter val="AHUMADA NAVARRETE FELIPE"/>
            <filter val="CALDERÓN LARENAS BENJAMÍN"/>
            <filter val="CAMPOS ALVARADO CONSUELO IGNACIA"/>
            <filter val="FAJARDO CERDA AYLEN ANTONIA"/>
            <filter val="RETAMAL VALENZUELA, CAMILA FRANCISCA VICTORIA"/>
            <filter val="RUBIO NÚNEZ RAFAEL"/>
          </filters>
        </filterColumn>
      </autoFilter>
    </customSheetView>
    <customSheetView guid="{91E1D854-6649-40F8-BD08-055E919AC702}" filter="1" showAutoFilter="1">
      <pageMargins left="0.7" right="0.7" top="0.75" bottom="0.75" header="0.3" footer="0.3"/>
      <autoFilter ref="A1:AD1012" xr:uid="{6CCABEB6-8622-422D-81BA-41E307FBDA68}">
        <filterColumn colId="4">
          <filters blank="1">
            <filter val="abelardo.zuniga@usach.cl"/>
            <filter val="abril.jimenez@usach.cl"/>
            <filter val="agustin.armijo@usach.cl"/>
            <filter val="agustin.gutierrez@usach.cl"/>
            <filter val="alejandro.liendro@usach.cl"/>
            <filter val="alexis.flores.r@usach.cl"/>
            <filter val="alexis.ibarra@usach.cl"/>
            <filter val="alma.seguel@usach.cl"/>
            <filter val="alvaro.espinola.v@usach.cl"/>
            <filter val="ana.grandon@usach.cl"/>
            <filter val="ana.jara.s@usach.cl"/>
            <filter val="ana.polanco.h@usach.cl"/>
            <filter val="anacen.mena@usach.cl"/>
            <filter val="anais.garrido@usach.cl"/>
            <filter val="andre.gibert@usach.cl"/>
            <filter val="andres.alvarez@usach.cl"/>
            <filter val="andres.becerra.o@usach.cl"/>
            <filter val="antara.jerez@usach.cl"/>
            <filter val="arlette.lopez.a@usach.cl"/>
            <filter val="aylen.fajardo@usach.cl"/>
            <filter val="ayrton.sanchez@usach.cl"/>
            <filter val="barbara.vasquez.s@usach.cl"/>
            <filter val="belen.zapata@usach.cl"/>
            <filter val="beninson.rubio@usach.cl"/>
            <filter val="benjamin.avila@usach.cl"/>
            <filter val="benjamin.benitez@usach.cl"/>
            <filter val="benjamin.calderon.l@usach.cl"/>
            <filter val="benjamin.fernandez.c@usach.cl"/>
            <filter val="benjamin.grandon@usach.cl"/>
            <filter val="benjamin.guzman.m@usach.cl"/>
            <filter val="benjamin.moya.m@usach.cl"/>
            <filter val="bonnie.bustos@usach.cl"/>
            <filter val="brayan.cruz@usach.cl"/>
            <filter val="bryan.antilef@usach.cl"/>
            <filter val="camila.ferrada.c@usach.cl"/>
            <filter val="camila.retamal@usach.cl"/>
            <filter val="camila.soto.f@usach.cl"/>
            <filter val="camilo.nunez.m@usach.cl"/>
            <filter val="carolina.reyes.t@usach.cl"/>
            <filter val="catalina.araya.d@usach.cl"/>
            <filter val="catalina.pereira@usach.cl"/>
            <filter val="catalina.prado@usach.cl"/>
            <filter val="catalina.reyes.ag@usach.cl"/>
            <filter val="catalina.williams.q@usach.cl"/>
            <filter val="christian.araya.b@usach.cl"/>
            <filter val="claudia.aguayo.m@usach.cl"/>
            <filter val="claudia.aravena.r@usach.cl"/>
            <filter val="claudia.gonzalez.co@usach.cl"/>
            <filter val="constanza.godoy.m@usach.cl"/>
            <filter val="consuelo.campos@usach.cl"/>
            <filter val="cristobal.gomez.p@usach.cl"/>
            <filter val="cynthia.yanez@usach.cl"/>
            <filter val="daniela.borquez@usach.cl"/>
            <filter val="dannae.jara@usach.cl"/>
            <filter val="david.terraza@usach.cl"/>
            <filter val="diego.fernandez.c@usach.cl"/>
            <filter val="diego.gonzalez.mo@usach.cl"/>
            <filter val="eladia.silva@usach.cl"/>
            <filter val="elias.huentel@usach.cl"/>
            <filter val="eloisa.perez@usach.cl"/>
            <filter val="enzo.ruiz@usach.cl"/>
            <filter val="fabian.bello.s@usach.cl"/>
            <filter val="fabian.dalenz@usach.cl"/>
            <filter val="fabian.gomez.s@usach.cl"/>
            <filter val="fabian.grandon@usach.cl"/>
            <filter val="fabian.miranda.ma@usach.cl"/>
            <filter val="felipe.ahumada.n@usach.cl"/>
            <filter val="felipe.cerna@usach.cl"/>
            <filter val="felipe.leon.l@usach.cl"/>
            <filter val="felipe.riquelme.b@usach.cl"/>
            <filter val="felipe.valenzuela.m@usach.cl"/>
            <filter val="fernanda.alarcon.h@usach.cl"/>
            <filter val="fernanda.jimenez.m@usach.cl"/>
            <filter val="fernanda.zambrano@usach.cl"/>
            <filter val="fernando.meza.v@usach.cl"/>
            <filter val="florencia.middleton@usach.cl"/>
            <filter val="francesca.rossi@usach.cl"/>
            <filter val="francisca.fuentes.c@usach.cl"/>
            <filter val="francisca.herrera@usach.cl"/>
            <filter val="francisca.ortiz.ga@usach.cl"/>
            <filter val="gaston.nunez@usach.cl"/>
            <filter val="guillermo.donoso.o@usach.cl"/>
            <filter val="hanns.zambrano@usach.cl"/>
            <filter val="ignacio.vega@usach.cl"/>
            <filter val="ignacio.vidal.c@usach.cl"/>
            <filter val="ignacio.zuniga.m@usach.cl"/>
            <filter val="isidora.catalan.h@usach.cl"/>
            <filter val="isis.olave@usach.cl"/>
            <filter val="ivalu.ahumada@usach.cl"/>
            <filter val="iwill.pierre@usach.cl"/>
            <filter val="javier.bascunan@usach.cl"/>
            <filter val="javiera.cabello.n@usach.cl"/>
            <filter val="javiera.cajales@usach.cl"/>
            <filter val="javiera.choppelo@usach.cl"/>
            <filter val="javiera.fornes@usach.cl"/>
            <filter val="javiera.jara.fo@usach.cl"/>
            <filter val="javiera.mendoza.s@usach.cl"/>
            <filter val="javiera.montero.o@usach.cl"/>
            <filter val="javiera.ormazabal@usach.cl"/>
            <filter val="joaquin.aballay@usach.cl"/>
            <filter val="joaquin.toro@usach.cl"/>
            <filter val="jose.espinoza.a@usach.cl"/>
            <filter val="jose.milla@usach.cl"/>
            <filter val="jose.pizarro.r@usach.cl"/>
            <filter val="jose.portugal@usach.cl"/>
            <filter val="joshua.ramirez@usach.cl"/>
            <filter val="joshua.yanez@usach.cl"/>
            <filter val="juan.cerda.o@usach.cl"/>
            <filter val="juan.rivera.h@usach.cl"/>
            <filter val="kathia.alveal@usach.cl"/>
            <filter val="kathya.perez@usach.cl"/>
            <filter val="kevin.alarcon@usach.cl"/>
            <filter val="kevin.bustos.l@usach.cl"/>
            <filter val="lauma.vera@usach.cl"/>
            <filter val="laura.huerta.b@usach.cl"/>
            <filter val="lourdes.mella@usach.cl"/>
            <filter val="luis.hume@usach.cl"/>
            <filter val="manuel.avendano.a@usach.cl"/>
            <filter val="maria.benavides.g@usach.cl"/>
            <filter val="maria.bueno@usach.cl"/>
            <filter val="marines.arredondo@usach.cl"/>
            <filter val="mario.vargas@usach.cl"/>
            <filter val="mathias.rebolledo@usach.cl"/>
            <filter val="mathias.salas@usach.cl"/>
            <filter val="matias.osses@usach.cl"/>
            <filter val="matias.palma.r@usach.cl"/>
            <filter val="matias.vergara.h@usach.cl"/>
            <filter val="matias.villagran@usach.cl"/>
            <filter val="mauricio.salazar.v@usach.cl"/>
            <filter val="maximiliano.araya@usach.cl"/>
            <filter val="maximiliano.richards@usach.cl"/>
            <filter val="melisa.jerez@usach.cl"/>
            <filter val="millaray.martinez@usach.cl"/>
            <filter val="monserrat.vasquez@usach.cl"/>
            <filter val="montserrat.olguin@usach.cl"/>
            <filter val="natalia.hernandez.y@usach.cl"/>
            <filter val="nicolas.aguilera.g@usach.cl"/>
            <filter val="nicolas.alarcon.a@usach.cl"/>
            <filter val="nicolas.godoy.z@usach.cl"/>
            <filter val="nicolas.labra.l@usach.cl"/>
            <filter val="nicolas.ortiz.e@usach.cl"/>
            <filter val="nicolas.silva.r@usach.cl"/>
            <filter val="omar.zuniga@usach.cl"/>
            <filter val="oscar.galvez@usach.cl"/>
            <filter val="pablo.moreno.o@usach.cl"/>
            <filter val="paula.arenas@usach.cl"/>
            <filter val="paula.zuniga@usach.cl"/>
            <filter val="paulina.lopez.c@usach.cl"/>
            <filter val="paz.basualto@usach.cl"/>
            <filter val="pedro.moreno.m@usach.cl"/>
            <filter val="pier.mendez@usach.cl"/>
            <filter val="rafael.hernandez@usach.cl"/>
            <filter val="rafael.pinto@usach.cl"/>
            <filter val="rafael.rubio.n@usach.cl"/>
            <filter val="raul.carrion@usach.cl"/>
            <filter val="roberto.castillo.g@usach.cl"/>
            <filter val="roberto.estolasa@usach.cl"/>
            <filter val="rocio.morales.q@usach.cl"/>
            <filter val="rolando.bruna.m@usach.cl"/>
            <filter val="romina.navarro@usach.cl"/>
            <filter val="ruben.martinez@usach.cl"/>
            <filter val="ruben.montecinos@usach.cl"/>
            <filter val="savka.penaloza@usach.cl"/>
            <filter val="sebastian.astete.r@usach.cl"/>
            <filter val="sebastian.reyes.s@usach.cl"/>
            <filter val="sebastian.sanchez.v@usach.cl"/>
            <filter val="shain.contreras@usach.cl"/>
            <filter val="sofia.briceno@usach.cl"/>
            <filter val="sofia.morales.f@usach.cl"/>
            <filter val="sussy.gomez@usach.cl"/>
            <filter val="tahia.ureta@usach.cl"/>
            <filter val="thiare.sepulveda@usach.cl"/>
            <filter val="valentina.barrera.m@usach.cl"/>
            <filter val="valentina.bustamante.m@usach.cl"/>
            <filter val="valentina.duque@usach.cl"/>
            <filter val="vannia.palma@usach.cl"/>
            <filter val="vasco.lopez@usach.cl"/>
            <filter val="vicente.acevedo.f@usach.cl"/>
            <filter val="vicente.casas@usach.cl"/>
            <filter val="victoria.guerra@usach.cl"/>
            <filter val="victoria.morin@usach.cl"/>
            <filter val="ximena.astudillo@usach.cl"/>
          </filters>
        </filterColumn>
        <filterColumn colId="17">
          <filters blank="1"/>
        </filterColumn>
      </autoFilter>
    </customSheetView>
    <customSheetView guid="{087EB933-646D-4C4F-BABE-8E5152EB0DF1}" filter="1" showAutoFilter="1">
      <pageMargins left="0.7" right="0.7" top="0.75" bottom="0.75" header="0.3" footer="0.3"/>
      <autoFilter ref="A1:AD1012" xr:uid="{B387BC3F-62C2-4B53-93AE-93527D76F797}">
        <filterColumn colId="1">
          <filters>
            <filter val="ACEVEDO FUENTES VICENTE ANDRÉS"/>
            <filter val="AHUMADA NAVARRETE FELIPE"/>
            <filter val="CALDERÓN LARENAS BENJAMÍN"/>
            <filter val="CAMPOS ALVARADO CONSUELO IGNACIA"/>
            <filter val="FAJARDO CERDA AYLEN ANTONIA"/>
            <filter val="RETAMAL VALENZUELA, CAMILA FRANCISCA VICTORIA"/>
            <filter val="RUBIO NÚNEZ RAFAEL"/>
            <filter val="SANDOVAL PEÑA TAMARA THIARE"/>
          </filters>
        </filterColumn>
      </autoFilter>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54"/>
  <sheetViews>
    <sheetView workbookViewId="0"/>
  </sheetViews>
  <sheetFormatPr baseColWidth="10" defaultColWidth="12.6640625" defaultRowHeight="15.75" customHeight="1"/>
  <cols>
    <col min="1" max="1" width="7.77734375" customWidth="1"/>
  </cols>
  <sheetData>
    <row r="1" spans="1:8" ht="15.75" customHeight="1">
      <c r="A1" s="146" t="s">
        <v>5400</v>
      </c>
      <c r="B1" s="146" t="s">
        <v>5401</v>
      </c>
      <c r="C1" s="146" t="s">
        <v>5402</v>
      </c>
      <c r="D1" s="146" t="s">
        <v>5403</v>
      </c>
      <c r="E1" s="146" t="s">
        <v>5404</v>
      </c>
      <c r="F1" s="146" t="s">
        <v>5405</v>
      </c>
      <c r="G1" s="146" t="s">
        <v>5406</v>
      </c>
      <c r="H1" s="146" t="s">
        <v>5407</v>
      </c>
    </row>
    <row r="2" spans="1:8" ht="15.75" customHeight="1">
      <c r="A2" s="147">
        <v>11489417</v>
      </c>
      <c r="B2" s="147"/>
      <c r="C2" s="147"/>
      <c r="D2" s="147">
        <v>1</v>
      </c>
      <c r="E2" s="147">
        <v>1</v>
      </c>
      <c r="F2" s="147">
        <v>1</v>
      </c>
      <c r="G2" s="147">
        <v>1</v>
      </c>
      <c r="H2" s="147">
        <v>4</v>
      </c>
    </row>
    <row r="3" spans="1:8" ht="15.75" customHeight="1">
      <c r="A3" s="147">
        <v>12896860</v>
      </c>
      <c r="B3" s="147"/>
      <c r="C3" s="147"/>
      <c r="D3" s="147">
        <v>1</v>
      </c>
      <c r="E3" s="147">
        <v>1</v>
      </c>
      <c r="F3" s="147"/>
      <c r="G3" s="147"/>
      <c r="H3" s="147">
        <v>2</v>
      </c>
    </row>
    <row r="4" spans="1:8" ht="15.75" customHeight="1">
      <c r="A4" s="147">
        <v>16906564</v>
      </c>
      <c r="B4" s="147"/>
      <c r="C4" s="147"/>
      <c r="D4" s="147"/>
      <c r="E4" s="147">
        <v>1</v>
      </c>
      <c r="F4" s="147">
        <v>2</v>
      </c>
      <c r="G4" s="147">
        <v>1</v>
      </c>
      <c r="H4" s="147">
        <v>4</v>
      </c>
    </row>
    <row r="5" spans="1:8" ht="15.75" customHeight="1">
      <c r="A5" s="147">
        <v>18049618</v>
      </c>
      <c r="B5" s="147"/>
      <c r="C5" s="147"/>
      <c r="D5" s="147"/>
      <c r="E5" s="147"/>
      <c r="F5" s="147"/>
      <c r="G5" s="147">
        <v>1</v>
      </c>
      <c r="H5" s="147">
        <v>1</v>
      </c>
    </row>
    <row r="6" spans="1:8" ht="15.75" customHeight="1">
      <c r="A6" s="147">
        <v>19038010</v>
      </c>
      <c r="B6" s="147"/>
      <c r="C6" s="147"/>
      <c r="D6" s="147"/>
      <c r="E6" s="147"/>
      <c r="F6" s="147">
        <v>1</v>
      </c>
      <c r="G6" s="147"/>
      <c r="H6" s="147">
        <v>1</v>
      </c>
    </row>
    <row r="7" spans="1:8" ht="15.75" customHeight="1">
      <c r="A7" s="147">
        <v>19422007</v>
      </c>
      <c r="B7" s="147"/>
      <c r="C7" s="147"/>
      <c r="D7" s="147"/>
      <c r="E7" s="147">
        <v>1</v>
      </c>
      <c r="F7" s="147">
        <v>1</v>
      </c>
      <c r="G7" s="147">
        <v>1</v>
      </c>
      <c r="H7" s="147">
        <v>3</v>
      </c>
    </row>
    <row r="8" spans="1:8" ht="15.75" customHeight="1">
      <c r="A8" s="147">
        <v>20039130</v>
      </c>
      <c r="B8" s="147"/>
      <c r="C8" s="147"/>
      <c r="D8" s="147"/>
      <c r="E8" s="147"/>
      <c r="F8" s="147">
        <v>1</v>
      </c>
      <c r="G8" s="147">
        <v>1</v>
      </c>
      <c r="H8" s="147">
        <v>2</v>
      </c>
    </row>
    <row r="9" spans="1:8" ht="15.75" customHeight="1">
      <c r="A9" s="147">
        <v>20044988</v>
      </c>
      <c r="B9" s="147"/>
      <c r="C9" s="147"/>
      <c r="D9" s="147"/>
      <c r="E9" s="147"/>
      <c r="F9" s="147">
        <v>1</v>
      </c>
      <c r="G9" s="147">
        <v>1</v>
      </c>
      <c r="H9" s="147">
        <v>2</v>
      </c>
    </row>
    <row r="10" spans="1:8" ht="15.75" customHeight="1">
      <c r="A10" s="147">
        <v>20130856</v>
      </c>
      <c r="B10" s="147"/>
      <c r="C10" s="147">
        <v>1</v>
      </c>
      <c r="D10" s="147"/>
      <c r="E10" s="147"/>
      <c r="F10" s="147">
        <v>1</v>
      </c>
      <c r="G10" s="147"/>
      <c r="H10" s="147">
        <v>2</v>
      </c>
    </row>
    <row r="11" spans="1:8" ht="15.75" customHeight="1">
      <c r="A11" s="147">
        <v>20131402</v>
      </c>
      <c r="B11" s="147"/>
      <c r="C11" s="147"/>
      <c r="D11" s="147"/>
      <c r="E11" s="147"/>
      <c r="F11" s="147">
        <v>1</v>
      </c>
      <c r="G11" s="147">
        <v>1</v>
      </c>
      <c r="H11" s="147">
        <v>2</v>
      </c>
    </row>
    <row r="12" spans="1:8" ht="15.75" customHeight="1">
      <c r="A12" s="147">
        <v>20288390</v>
      </c>
      <c r="B12" s="147"/>
      <c r="C12" s="147"/>
      <c r="D12" s="147"/>
      <c r="E12" s="147"/>
      <c r="F12" s="147"/>
      <c r="G12" s="147">
        <v>1</v>
      </c>
      <c r="H12" s="147">
        <v>1</v>
      </c>
    </row>
    <row r="13" spans="1:8" ht="15.75" customHeight="1">
      <c r="A13" s="147">
        <v>20290191</v>
      </c>
      <c r="B13" s="147"/>
      <c r="C13" s="147"/>
      <c r="D13" s="147"/>
      <c r="E13" s="147"/>
      <c r="F13" s="147">
        <v>1</v>
      </c>
      <c r="G13" s="147">
        <v>1</v>
      </c>
      <c r="H13" s="147">
        <v>2</v>
      </c>
    </row>
    <row r="14" spans="1:8" ht="15.75" customHeight="1">
      <c r="A14" s="147">
        <v>20300044</v>
      </c>
      <c r="B14" s="147"/>
      <c r="C14" s="147">
        <v>1</v>
      </c>
      <c r="D14" s="147">
        <v>2</v>
      </c>
      <c r="E14" s="147">
        <v>1</v>
      </c>
      <c r="F14" s="147">
        <v>1</v>
      </c>
      <c r="G14" s="147"/>
      <c r="H14" s="147">
        <v>5</v>
      </c>
    </row>
    <row r="15" spans="1:8" ht="15.75" customHeight="1">
      <c r="A15" s="147">
        <v>20433120</v>
      </c>
      <c r="B15" s="147"/>
      <c r="C15" s="147"/>
      <c r="D15" s="147"/>
      <c r="E15" s="147">
        <v>1</v>
      </c>
      <c r="F15" s="147">
        <v>1</v>
      </c>
      <c r="G15" s="147">
        <v>1</v>
      </c>
      <c r="H15" s="147">
        <v>3</v>
      </c>
    </row>
    <row r="16" spans="1:8" ht="15.75" customHeight="1">
      <c r="A16" s="147">
        <v>20470376</v>
      </c>
      <c r="B16" s="147"/>
      <c r="C16" s="147"/>
      <c r="D16" s="147"/>
      <c r="E16" s="147">
        <v>1</v>
      </c>
      <c r="F16" s="147">
        <v>1</v>
      </c>
      <c r="G16" s="147"/>
      <c r="H16" s="147">
        <v>2</v>
      </c>
    </row>
    <row r="17" spans="1:8" ht="15.75" customHeight="1">
      <c r="A17" s="147">
        <v>20551363</v>
      </c>
      <c r="B17" s="147"/>
      <c r="C17" s="147"/>
      <c r="D17" s="147"/>
      <c r="E17" s="147"/>
      <c r="F17" s="147">
        <v>1</v>
      </c>
      <c r="G17" s="147">
        <v>1</v>
      </c>
      <c r="H17" s="147">
        <v>2</v>
      </c>
    </row>
    <row r="18" spans="1:8" ht="15.75" customHeight="1">
      <c r="A18" s="147">
        <v>20562565</v>
      </c>
      <c r="B18" s="147"/>
      <c r="C18" s="147"/>
      <c r="D18" s="147"/>
      <c r="E18" s="147">
        <v>1</v>
      </c>
      <c r="F18" s="147">
        <v>1</v>
      </c>
      <c r="G18" s="147">
        <v>1</v>
      </c>
      <c r="H18" s="147">
        <v>3</v>
      </c>
    </row>
    <row r="19" spans="1:8" ht="15.75" customHeight="1">
      <c r="A19" s="147">
        <v>20597224</v>
      </c>
      <c r="B19" s="147"/>
      <c r="C19" s="147"/>
      <c r="D19" s="147"/>
      <c r="E19" s="147"/>
      <c r="F19" s="147">
        <v>1</v>
      </c>
      <c r="G19" s="147"/>
      <c r="H19" s="147">
        <v>1</v>
      </c>
    </row>
    <row r="20" spans="1:8" ht="15.75" customHeight="1">
      <c r="A20" s="147">
        <v>20631208</v>
      </c>
      <c r="B20" s="147"/>
      <c r="C20" s="147"/>
      <c r="D20" s="147"/>
      <c r="E20" s="147"/>
      <c r="F20" s="147">
        <v>1</v>
      </c>
      <c r="G20" s="147"/>
      <c r="H20" s="147">
        <v>1</v>
      </c>
    </row>
    <row r="21" spans="1:8" ht="15.75" customHeight="1">
      <c r="A21" s="147">
        <v>20648460</v>
      </c>
      <c r="B21" s="147"/>
      <c r="C21" s="147"/>
      <c r="D21" s="147"/>
      <c r="E21" s="147"/>
      <c r="F21" s="147">
        <v>1</v>
      </c>
      <c r="G21" s="147">
        <v>1</v>
      </c>
      <c r="H21" s="147">
        <v>2</v>
      </c>
    </row>
    <row r="22" spans="1:8" ht="15.75" customHeight="1">
      <c r="A22" s="147">
        <v>20670102</v>
      </c>
      <c r="B22" s="147"/>
      <c r="C22" s="147"/>
      <c r="D22" s="147"/>
      <c r="E22" s="147"/>
      <c r="F22" s="147">
        <v>1</v>
      </c>
      <c r="G22" s="147">
        <v>1</v>
      </c>
      <c r="H22" s="147">
        <v>2</v>
      </c>
    </row>
    <row r="23" spans="1:8" ht="15.75" customHeight="1">
      <c r="A23" s="147">
        <v>20671138</v>
      </c>
      <c r="B23" s="147"/>
      <c r="C23" s="147"/>
      <c r="D23" s="147"/>
      <c r="E23" s="147"/>
      <c r="F23" s="147">
        <v>1</v>
      </c>
      <c r="G23" s="147">
        <v>1</v>
      </c>
      <c r="H23" s="147">
        <v>2</v>
      </c>
    </row>
    <row r="24" spans="1:8" ht="15.75" customHeight="1">
      <c r="A24" s="147">
        <v>20671532</v>
      </c>
      <c r="B24" s="147"/>
      <c r="C24" s="147"/>
      <c r="D24" s="147"/>
      <c r="E24" s="147"/>
      <c r="F24" s="147">
        <v>1</v>
      </c>
      <c r="G24" s="147">
        <v>1</v>
      </c>
      <c r="H24" s="147">
        <v>2</v>
      </c>
    </row>
    <row r="25" spans="1:8" ht="15.75" customHeight="1">
      <c r="A25" s="147">
        <v>20706058</v>
      </c>
      <c r="B25" s="147"/>
      <c r="C25" s="147"/>
      <c r="D25" s="147"/>
      <c r="E25" s="147">
        <v>1</v>
      </c>
      <c r="F25" s="147"/>
      <c r="G25" s="147"/>
      <c r="H25" s="147">
        <v>1</v>
      </c>
    </row>
    <row r="26" spans="1:8" ht="15.75" customHeight="1">
      <c r="A26" s="147">
        <v>20708178</v>
      </c>
      <c r="B26" s="147"/>
      <c r="C26" s="147">
        <v>1</v>
      </c>
      <c r="D26" s="147">
        <v>1</v>
      </c>
      <c r="E26" s="147"/>
      <c r="F26" s="147"/>
      <c r="G26" s="147"/>
      <c r="H26" s="147">
        <v>2</v>
      </c>
    </row>
    <row r="27" spans="1:8" ht="15.75" customHeight="1">
      <c r="A27" s="147">
        <v>20714183</v>
      </c>
      <c r="B27" s="147"/>
      <c r="C27" s="147"/>
      <c r="D27" s="147"/>
      <c r="E27" s="147"/>
      <c r="F27" s="147">
        <v>1</v>
      </c>
      <c r="G27" s="147">
        <v>1</v>
      </c>
      <c r="H27" s="147">
        <v>2</v>
      </c>
    </row>
    <row r="28" spans="1:8" ht="15.75" customHeight="1">
      <c r="A28" s="147">
        <v>20748464</v>
      </c>
      <c r="B28" s="147"/>
      <c r="C28" s="147"/>
      <c r="D28" s="147"/>
      <c r="E28" s="147"/>
      <c r="F28" s="147">
        <v>1</v>
      </c>
      <c r="G28" s="147"/>
      <c r="H28" s="147">
        <v>1</v>
      </c>
    </row>
    <row r="29" spans="1:8" ht="14.4">
      <c r="A29" s="147">
        <v>20750632</v>
      </c>
      <c r="B29" s="147"/>
      <c r="C29" s="147"/>
      <c r="D29" s="147"/>
      <c r="E29" s="147"/>
      <c r="F29" s="147"/>
      <c r="G29" s="147">
        <v>1</v>
      </c>
      <c r="H29" s="147">
        <v>1</v>
      </c>
    </row>
    <row r="30" spans="1:8" ht="14.4">
      <c r="A30" s="147">
        <v>20776172</v>
      </c>
      <c r="B30" s="147"/>
      <c r="C30" s="147"/>
      <c r="D30" s="147"/>
      <c r="E30" s="147"/>
      <c r="F30" s="147">
        <v>1</v>
      </c>
      <c r="G30" s="147"/>
      <c r="H30" s="147">
        <v>1</v>
      </c>
    </row>
    <row r="31" spans="1:8" ht="14.4">
      <c r="A31" s="147">
        <v>20827968</v>
      </c>
      <c r="B31" s="147"/>
      <c r="C31" s="147"/>
      <c r="D31" s="147"/>
      <c r="E31" s="147">
        <v>1</v>
      </c>
      <c r="F31" s="147">
        <v>1</v>
      </c>
      <c r="G31" s="147">
        <v>1</v>
      </c>
      <c r="H31" s="147">
        <v>3</v>
      </c>
    </row>
    <row r="32" spans="1:8" ht="14.4">
      <c r="A32" s="147">
        <v>20844315</v>
      </c>
      <c r="B32" s="147"/>
      <c r="C32" s="147"/>
      <c r="D32" s="147"/>
      <c r="E32" s="147"/>
      <c r="F32" s="147">
        <v>1</v>
      </c>
      <c r="G32" s="147">
        <v>1</v>
      </c>
      <c r="H32" s="147">
        <v>2</v>
      </c>
    </row>
    <row r="33" spans="1:8" ht="14.4">
      <c r="A33" s="147">
        <v>20871869</v>
      </c>
      <c r="B33" s="147"/>
      <c r="C33" s="147">
        <v>1</v>
      </c>
      <c r="D33" s="147">
        <v>1</v>
      </c>
      <c r="E33" s="147"/>
      <c r="F33" s="147">
        <v>1</v>
      </c>
      <c r="G33" s="147"/>
      <c r="H33" s="147">
        <v>3</v>
      </c>
    </row>
    <row r="34" spans="1:8" ht="14.4">
      <c r="A34" s="147">
        <v>20888017</v>
      </c>
      <c r="B34" s="147"/>
      <c r="C34" s="147"/>
      <c r="D34" s="147"/>
      <c r="E34" s="147"/>
      <c r="F34" s="147">
        <v>1</v>
      </c>
      <c r="G34" s="147">
        <v>1</v>
      </c>
      <c r="H34" s="147">
        <v>2</v>
      </c>
    </row>
    <row r="35" spans="1:8" ht="14.4">
      <c r="A35" s="147">
        <v>20907776</v>
      </c>
      <c r="B35" s="147"/>
      <c r="C35" s="147"/>
      <c r="D35" s="147"/>
      <c r="E35" s="147"/>
      <c r="F35" s="147">
        <v>1</v>
      </c>
      <c r="G35" s="147"/>
      <c r="H35" s="147">
        <v>1</v>
      </c>
    </row>
    <row r="36" spans="1:8" ht="14.4">
      <c r="A36" s="147">
        <v>20960479</v>
      </c>
      <c r="B36" s="147"/>
      <c r="C36" s="147"/>
      <c r="D36" s="147"/>
      <c r="E36" s="147"/>
      <c r="F36" s="147">
        <v>1</v>
      </c>
      <c r="G36" s="147">
        <v>1</v>
      </c>
      <c r="H36" s="147">
        <v>2</v>
      </c>
    </row>
    <row r="37" spans="1:8" ht="14.4">
      <c r="A37" s="147">
        <v>20970803</v>
      </c>
      <c r="B37" s="147"/>
      <c r="C37" s="147"/>
      <c r="D37" s="147"/>
      <c r="E37" s="147"/>
      <c r="F37" s="147">
        <v>1</v>
      </c>
      <c r="G37" s="147"/>
      <c r="H37" s="147">
        <v>1</v>
      </c>
    </row>
    <row r="38" spans="1:8" ht="14.4">
      <c r="A38" s="147">
        <v>20986255</v>
      </c>
      <c r="B38" s="147"/>
      <c r="C38" s="147">
        <v>1</v>
      </c>
      <c r="D38" s="147">
        <v>2</v>
      </c>
      <c r="E38" s="147"/>
      <c r="F38" s="147">
        <v>2</v>
      </c>
      <c r="G38" s="147">
        <v>2</v>
      </c>
      <c r="H38" s="147">
        <v>7</v>
      </c>
    </row>
    <row r="39" spans="1:8" ht="14.4">
      <c r="A39" s="147">
        <v>21068313</v>
      </c>
      <c r="B39" s="147"/>
      <c r="C39" s="147"/>
      <c r="D39" s="147"/>
      <c r="E39" s="147"/>
      <c r="F39" s="147"/>
      <c r="G39" s="147">
        <v>1</v>
      </c>
      <c r="H39" s="147">
        <v>1</v>
      </c>
    </row>
    <row r="40" spans="1:8" ht="14.4">
      <c r="A40" s="147">
        <v>21078365</v>
      </c>
      <c r="B40" s="147"/>
      <c r="C40" s="147"/>
      <c r="D40" s="147"/>
      <c r="E40" s="147">
        <v>1</v>
      </c>
      <c r="F40" s="147"/>
      <c r="G40" s="147">
        <v>1</v>
      </c>
      <c r="H40" s="147">
        <v>2</v>
      </c>
    </row>
    <row r="41" spans="1:8" ht="14.4">
      <c r="A41" s="147">
        <v>21080775</v>
      </c>
      <c r="B41" s="147"/>
      <c r="C41" s="147"/>
      <c r="D41" s="147"/>
      <c r="E41" s="147"/>
      <c r="F41" s="147">
        <v>1</v>
      </c>
      <c r="G41" s="147">
        <v>1</v>
      </c>
      <c r="H41" s="147">
        <v>2</v>
      </c>
    </row>
    <row r="42" spans="1:8" ht="14.4">
      <c r="A42" s="147">
        <v>21082700</v>
      </c>
      <c r="B42" s="147"/>
      <c r="C42" s="147"/>
      <c r="D42" s="147"/>
      <c r="E42" s="147"/>
      <c r="F42" s="147"/>
      <c r="G42" s="147">
        <v>1</v>
      </c>
      <c r="H42" s="147">
        <v>1</v>
      </c>
    </row>
    <row r="43" spans="1:8" ht="14.4">
      <c r="A43" s="147">
        <v>21090838</v>
      </c>
      <c r="B43" s="147"/>
      <c r="C43" s="147"/>
      <c r="D43" s="147"/>
      <c r="E43" s="147">
        <v>2</v>
      </c>
      <c r="F43" s="147">
        <v>1</v>
      </c>
      <c r="G43" s="147"/>
      <c r="H43" s="147">
        <v>3</v>
      </c>
    </row>
    <row r="44" spans="1:8" ht="14.4">
      <c r="A44" s="147">
        <v>21104891</v>
      </c>
      <c r="B44" s="147"/>
      <c r="C44" s="147"/>
      <c r="D44" s="147"/>
      <c r="E44" s="147">
        <v>1</v>
      </c>
      <c r="F44" s="147">
        <v>1</v>
      </c>
      <c r="G44" s="147">
        <v>1</v>
      </c>
      <c r="H44" s="147">
        <v>3</v>
      </c>
    </row>
    <row r="45" spans="1:8" ht="14.4">
      <c r="A45" s="147">
        <v>21112678</v>
      </c>
      <c r="B45" s="147"/>
      <c r="C45" s="147"/>
      <c r="D45" s="147"/>
      <c r="E45" s="147">
        <v>1</v>
      </c>
      <c r="F45" s="147">
        <v>1</v>
      </c>
      <c r="G45" s="147">
        <v>1</v>
      </c>
      <c r="H45" s="147">
        <v>3</v>
      </c>
    </row>
    <row r="46" spans="1:8" ht="14.4">
      <c r="A46" s="147">
        <v>21121554</v>
      </c>
      <c r="B46" s="147"/>
      <c r="C46" s="147"/>
      <c r="D46" s="147"/>
      <c r="E46" s="147"/>
      <c r="F46" s="147">
        <v>1</v>
      </c>
      <c r="G46" s="147">
        <v>1</v>
      </c>
      <c r="H46" s="147">
        <v>2</v>
      </c>
    </row>
    <row r="47" spans="1:8" ht="14.4">
      <c r="A47" s="147">
        <v>21128525</v>
      </c>
      <c r="B47" s="147"/>
      <c r="C47" s="147"/>
      <c r="D47" s="147"/>
      <c r="E47" s="147">
        <v>1</v>
      </c>
      <c r="F47" s="147"/>
      <c r="G47" s="147"/>
      <c r="H47" s="147">
        <v>1</v>
      </c>
    </row>
    <row r="48" spans="1:8" ht="14.4">
      <c r="A48" s="147">
        <v>21151329</v>
      </c>
      <c r="B48" s="147"/>
      <c r="C48" s="147"/>
      <c r="D48" s="147"/>
      <c r="E48" s="147"/>
      <c r="F48" s="147">
        <v>1</v>
      </c>
      <c r="G48" s="147">
        <v>1</v>
      </c>
      <c r="H48" s="147">
        <v>2</v>
      </c>
    </row>
    <row r="49" spans="1:8" ht="14.4">
      <c r="A49" s="147">
        <v>21168846</v>
      </c>
      <c r="B49" s="147"/>
      <c r="C49" s="147"/>
      <c r="D49" s="147"/>
      <c r="E49" s="147"/>
      <c r="F49" s="147">
        <v>1</v>
      </c>
      <c r="G49" s="147">
        <v>1</v>
      </c>
      <c r="H49" s="147">
        <v>2</v>
      </c>
    </row>
    <row r="50" spans="1:8" ht="14.4">
      <c r="A50" s="147">
        <v>21175614</v>
      </c>
      <c r="B50" s="147"/>
      <c r="C50" s="147"/>
      <c r="D50" s="147"/>
      <c r="E50" s="147"/>
      <c r="F50" s="147">
        <v>1</v>
      </c>
      <c r="G50" s="147">
        <v>1</v>
      </c>
      <c r="H50" s="147">
        <v>2</v>
      </c>
    </row>
    <row r="51" spans="1:8" ht="14.4">
      <c r="A51" s="147">
        <v>21176914</v>
      </c>
      <c r="B51" s="147"/>
      <c r="C51" s="147"/>
      <c r="D51" s="147"/>
      <c r="E51" s="147">
        <v>1</v>
      </c>
      <c r="F51" s="147">
        <v>1</v>
      </c>
      <c r="G51" s="147">
        <v>1</v>
      </c>
      <c r="H51" s="147">
        <v>3</v>
      </c>
    </row>
    <row r="52" spans="1:8" ht="14.4">
      <c r="A52" s="147">
        <v>21192996</v>
      </c>
      <c r="B52" s="147"/>
      <c r="C52" s="147"/>
      <c r="D52" s="147">
        <v>1</v>
      </c>
      <c r="E52" s="147">
        <v>1</v>
      </c>
      <c r="F52" s="147">
        <v>1</v>
      </c>
      <c r="G52" s="147">
        <v>2</v>
      </c>
      <c r="H52" s="147">
        <v>5</v>
      </c>
    </row>
    <row r="53" spans="1:8" ht="14.4">
      <c r="A53" s="147">
        <v>21206030</v>
      </c>
      <c r="B53" s="147"/>
      <c r="C53" s="147"/>
      <c r="D53" s="147">
        <v>1</v>
      </c>
      <c r="E53" s="147">
        <v>1</v>
      </c>
      <c r="F53" s="147">
        <v>1</v>
      </c>
      <c r="G53" s="147"/>
      <c r="H53" s="147">
        <v>3</v>
      </c>
    </row>
    <row r="54" spans="1:8" ht="14.4">
      <c r="A54" s="147">
        <v>21222696</v>
      </c>
      <c r="B54" s="147"/>
      <c r="C54" s="147"/>
      <c r="D54" s="147"/>
      <c r="E54" s="147">
        <v>2</v>
      </c>
      <c r="F54" s="147">
        <v>1</v>
      </c>
      <c r="G54" s="147"/>
      <c r="H54" s="147">
        <v>3</v>
      </c>
    </row>
    <row r="55" spans="1:8" ht="14.4">
      <c r="A55" s="147">
        <v>21223804</v>
      </c>
      <c r="B55" s="147"/>
      <c r="C55" s="147"/>
      <c r="D55" s="147">
        <v>1</v>
      </c>
      <c r="E55" s="147"/>
      <c r="F55" s="147">
        <v>1</v>
      </c>
      <c r="G55" s="147"/>
      <c r="H55" s="147">
        <v>2</v>
      </c>
    </row>
    <row r="56" spans="1:8" ht="14.4">
      <c r="A56" s="147">
        <v>21229148</v>
      </c>
      <c r="B56" s="147"/>
      <c r="C56" s="147"/>
      <c r="D56" s="147"/>
      <c r="E56" s="147">
        <v>1</v>
      </c>
      <c r="F56" s="147">
        <v>1</v>
      </c>
      <c r="G56" s="147">
        <v>1</v>
      </c>
      <c r="H56" s="147">
        <v>3</v>
      </c>
    </row>
    <row r="57" spans="1:8" ht="14.4">
      <c r="A57" s="147">
        <v>21234185</v>
      </c>
      <c r="B57" s="147"/>
      <c r="C57" s="147"/>
      <c r="D57" s="147">
        <v>1</v>
      </c>
      <c r="E57" s="147"/>
      <c r="F57" s="147"/>
      <c r="G57" s="147"/>
      <c r="H57" s="147">
        <v>1</v>
      </c>
    </row>
    <row r="58" spans="1:8" ht="14.4">
      <c r="A58" s="147">
        <v>21242744</v>
      </c>
      <c r="B58" s="147"/>
      <c r="C58" s="147"/>
      <c r="D58" s="147">
        <v>1</v>
      </c>
      <c r="E58" s="147"/>
      <c r="F58" s="147">
        <v>1</v>
      </c>
      <c r="G58" s="147">
        <v>1</v>
      </c>
      <c r="H58" s="147">
        <v>3</v>
      </c>
    </row>
    <row r="59" spans="1:8" ht="14.4">
      <c r="A59" s="147">
        <v>21243245</v>
      </c>
      <c r="B59" s="147"/>
      <c r="C59" s="147"/>
      <c r="D59" s="147">
        <v>1</v>
      </c>
      <c r="E59" s="147"/>
      <c r="F59" s="147">
        <v>1</v>
      </c>
      <c r="G59" s="147">
        <v>1</v>
      </c>
      <c r="H59" s="147">
        <v>3</v>
      </c>
    </row>
    <row r="60" spans="1:8" ht="14.4">
      <c r="A60" s="147">
        <v>21244650</v>
      </c>
      <c r="B60" s="147"/>
      <c r="C60" s="147">
        <v>1</v>
      </c>
      <c r="D60" s="147">
        <v>1</v>
      </c>
      <c r="E60" s="147"/>
      <c r="F60" s="147">
        <v>1</v>
      </c>
      <c r="G60" s="147">
        <v>1</v>
      </c>
      <c r="H60" s="147">
        <v>4</v>
      </c>
    </row>
    <row r="61" spans="1:8" ht="14.4">
      <c r="A61" s="147">
        <v>21244982</v>
      </c>
      <c r="B61" s="147"/>
      <c r="C61" s="147">
        <v>1</v>
      </c>
      <c r="D61" s="147">
        <v>2</v>
      </c>
      <c r="E61" s="147">
        <v>1</v>
      </c>
      <c r="F61" s="147">
        <v>1</v>
      </c>
      <c r="G61" s="147">
        <v>1</v>
      </c>
      <c r="H61" s="147">
        <v>6</v>
      </c>
    </row>
    <row r="62" spans="1:8" ht="14.4">
      <c r="A62" s="147">
        <v>21249591</v>
      </c>
      <c r="B62" s="147"/>
      <c r="C62" s="147"/>
      <c r="D62" s="147"/>
      <c r="E62" s="147"/>
      <c r="F62" s="147">
        <v>1</v>
      </c>
      <c r="G62" s="147">
        <v>1</v>
      </c>
      <c r="H62" s="147">
        <v>2</v>
      </c>
    </row>
    <row r="63" spans="1:8" ht="14.4">
      <c r="A63" s="147">
        <v>21254587</v>
      </c>
      <c r="B63" s="147"/>
      <c r="C63" s="147"/>
      <c r="D63" s="147"/>
      <c r="E63" s="147"/>
      <c r="F63" s="147">
        <v>1</v>
      </c>
      <c r="G63" s="147">
        <v>1</v>
      </c>
      <c r="H63" s="147">
        <v>2</v>
      </c>
    </row>
    <row r="64" spans="1:8" ht="14.4">
      <c r="A64" s="147">
        <v>21274520</v>
      </c>
      <c r="B64" s="147"/>
      <c r="C64" s="147"/>
      <c r="D64" s="147">
        <v>1</v>
      </c>
      <c r="E64" s="147"/>
      <c r="F64" s="147">
        <v>1</v>
      </c>
      <c r="G64" s="147">
        <v>1</v>
      </c>
      <c r="H64" s="147">
        <v>3</v>
      </c>
    </row>
    <row r="65" spans="1:8" ht="14.4">
      <c r="A65" s="147">
        <v>21285690</v>
      </c>
      <c r="B65" s="147"/>
      <c r="C65" s="147"/>
      <c r="D65" s="147"/>
      <c r="E65" s="147"/>
      <c r="F65" s="147">
        <v>2</v>
      </c>
      <c r="G65" s="147"/>
      <c r="H65" s="147">
        <v>2</v>
      </c>
    </row>
    <row r="66" spans="1:8" ht="14.4">
      <c r="A66" s="147">
        <v>21285822</v>
      </c>
      <c r="B66" s="147"/>
      <c r="C66" s="147">
        <v>1</v>
      </c>
      <c r="D66" s="147">
        <v>1</v>
      </c>
      <c r="E66" s="147"/>
      <c r="F66" s="147">
        <v>1</v>
      </c>
      <c r="G66" s="147"/>
      <c r="H66" s="147">
        <v>3</v>
      </c>
    </row>
    <row r="67" spans="1:8" ht="14.4">
      <c r="A67" s="147">
        <v>21288765</v>
      </c>
      <c r="B67" s="147"/>
      <c r="C67" s="147"/>
      <c r="D67" s="147"/>
      <c r="E67" s="147">
        <v>1</v>
      </c>
      <c r="F67" s="147">
        <v>1</v>
      </c>
      <c r="G67" s="147"/>
      <c r="H67" s="147">
        <v>2</v>
      </c>
    </row>
    <row r="68" spans="1:8" ht="14.4">
      <c r="A68" s="147">
        <v>21289156</v>
      </c>
      <c r="B68" s="147"/>
      <c r="C68" s="147">
        <v>1</v>
      </c>
      <c r="D68" s="147">
        <v>1</v>
      </c>
      <c r="E68" s="147"/>
      <c r="F68" s="147">
        <v>1</v>
      </c>
      <c r="G68" s="147">
        <v>1</v>
      </c>
      <c r="H68" s="147">
        <v>4</v>
      </c>
    </row>
    <row r="69" spans="1:8" ht="14.4">
      <c r="A69" s="147">
        <v>21307145</v>
      </c>
      <c r="B69" s="147"/>
      <c r="C69" s="147"/>
      <c r="D69" s="147"/>
      <c r="E69" s="147"/>
      <c r="F69" s="147">
        <v>1</v>
      </c>
      <c r="G69" s="147"/>
      <c r="H69" s="147">
        <v>1</v>
      </c>
    </row>
    <row r="70" spans="1:8" ht="14.4">
      <c r="A70" s="147">
        <v>21319441</v>
      </c>
      <c r="B70" s="147"/>
      <c r="C70" s="147"/>
      <c r="D70" s="147">
        <v>1</v>
      </c>
      <c r="E70" s="147">
        <v>1</v>
      </c>
      <c r="F70" s="147">
        <v>1</v>
      </c>
      <c r="G70" s="147"/>
      <c r="H70" s="147">
        <v>3</v>
      </c>
    </row>
    <row r="71" spans="1:8" ht="14.4">
      <c r="A71" s="147">
        <v>21326120</v>
      </c>
      <c r="B71" s="147"/>
      <c r="C71" s="147"/>
      <c r="D71" s="147"/>
      <c r="E71" s="147"/>
      <c r="F71" s="147">
        <v>1</v>
      </c>
      <c r="G71" s="147">
        <v>1</v>
      </c>
      <c r="H71" s="147">
        <v>2</v>
      </c>
    </row>
    <row r="72" spans="1:8" ht="14.4">
      <c r="A72" s="147">
        <v>21327906</v>
      </c>
      <c r="B72" s="147"/>
      <c r="C72" s="147"/>
      <c r="D72" s="147"/>
      <c r="E72" s="147">
        <v>1</v>
      </c>
      <c r="F72" s="147"/>
      <c r="G72" s="147"/>
      <c r="H72" s="147">
        <v>1</v>
      </c>
    </row>
    <row r="73" spans="1:8" ht="14.4">
      <c r="A73" s="147">
        <v>21334275</v>
      </c>
      <c r="B73" s="147"/>
      <c r="C73" s="147"/>
      <c r="D73" s="147"/>
      <c r="E73" s="147"/>
      <c r="F73" s="147">
        <v>1</v>
      </c>
      <c r="G73" s="147"/>
      <c r="H73" s="147">
        <v>1</v>
      </c>
    </row>
    <row r="74" spans="1:8" ht="14.4">
      <c r="A74" s="147">
        <v>21336915</v>
      </c>
      <c r="B74" s="147"/>
      <c r="C74" s="147"/>
      <c r="D74" s="147">
        <v>1</v>
      </c>
      <c r="E74" s="147">
        <v>1</v>
      </c>
      <c r="F74" s="147">
        <v>1</v>
      </c>
      <c r="G74" s="147"/>
      <c r="H74" s="147">
        <v>3</v>
      </c>
    </row>
    <row r="75" spans="1:8" ht="14.4">
      <c r="A75" s="147">
        <v>21342486</v>
      </c>
      <c r="B75" s="147"/>
      <c r="C75" s="147"/>
      <c r="D75" s="147"/>
      <c r="E75" s="147"/>
      <c r="F75" s="147">
        <v>1</v>
      </c>
      <c r="G75" s="147">
        <v>1</v>
      </c>
      <c r="H75" s="147">
        <v>2</v>
      </c>
    </row>
    <row r="76" spans="1:8" ht="14.4">
      <c r="A76" s="147">
        <v>21342615</v>
      </c>
      <c r="B76" s="147"/>
      <c r="C76" s="147"/>
      <c r="D76" s="147"/>
      <c r="E76" s="147"/>
      <c r="F76" s="147">
        <v>1</v>
      </c>
      <c r="G76" s="147">
        <v>1</v>
      </c>
      <c r="H76" s="147">
        <v>2</v>
      </c>
    </row>
    <row r="77" spans="1:8" ht="14.4">
      <c r="A77" s="147">
        <v>21343456</v>
      </c>
      <c r="B77" s="147"/>
      <c r="C77" s="147"/>
      <c r="D77" s="147"/>
      <c r="E77" s="147"/>
      <c r="F77" s="147">
        <v>1</v>
      </c>
      <c r="G77" s="147"/>
      <c r="H77" s="147">
        <v>1</v>
      </c>
    </row>
    <row r="78" spans="1:8" ht="14.4">
      <c r="A78" s="147">
        <v>21350424</v>
      </c>
      <c r="B78" s="147"/>
      <c r="C78" s="147"/>
      <c r="D78" s="147"/>
      <c r="E78" s="147"/>
      <c r="F78" s="147">
        <v>2</v>
      </c>
      <c r="G78" s="147"/>
      <c r="H78" s="147">
        <v>2</v>
      </c>
    </row>
    <row r="79" spans="1:8" ht="14.4">
      <c r="A79" s="147">
        <v>21355108</v>
      </c>
      <c r="B79" s="147"/>
      <c r="C79" s="147"/>
      <c r="D79" s="147"/>
      <c r="E79" s="147">
        <v>1</v>
      </c>
      <c r="F79" s="147">
        <v>1</v>
      </c>
      <c r="G79" s="147"/>
      <c r="H79" s="147">
        <v>2</v>
      </c>
    </row>
    <row r="80" spans="1:8" ht="14.4">
      <c r="A80" s="147">
        <v>21357272</v>
      </c>
      <c r="B80" s="147"/>
      <c r="C80" s="147"/>
      <c r="D80" s="147"/>
      <c r="E80" s="147">
        <v>1</v>
      </c>
      <c r="F80" s="147">
        <v>1</v>
      </c>
      <c r="G80" s="147">
        <v>1</v>
      </c>
      <c r="H80" s="147">
        <v>3</v>
      </c>
    </row>
    <row r="81" spans="1:8" ht="14.4">
      <c r="A81" s="147">
        <v>21359002</v>
      </c>
      <c r="B81" s="147"/>
      <c r="C81" s="147"/>
      <c r="D81" s="147"/>
      <c r="E81" s="147">
        <v>1</v>
      </c>
      <c r="F81" s="147">
        <v>1</v>
      </c>
      <c r="G81" s="147">
        <v>1</v>
      </c>
      <c r="H81" s="147">
        <v>3</v>
      </c>
    </row>
    <row r="82" spans="1:8" ht="14.4">
      <c r="A82" s="147">
        <v>21359818</v>
      </c>
      <c r="B82" s="147"/>
      <c r="C82" s="147"/>
      <c r="D82" s="147">
        <v>1</v>
      </c>
      <c r="E82" s="147">
        <v>1</v>
      </c>
      <c r="F82" s="147">
        <v>1</v>
      </c>
      <c r="G82" s="147"/>
      <c r="H82" s="147">
        <v>3</v>
      </c>
    </row>
    <row r="83" spans="1:8" ht="14.4">
      <c r="A83" s="147">
        <v>21361781</v>
      </c>
      <c r="B83" s="147"/>
      <c r="C83" s="147"/>
      <c r="D83" s="147"/>
      <c r="E83" s="147">
        <v>1</v>
      </c>
      <c r="F83" s="147"/>
      <c r="G83" s="147"/>
      <c r="H83" s="147">
        <v>1</v>
      </c>
    </row>
    <row r="84" spans="1:8" ht="14.4">
      <c r="A84" s="147">
        <v>21372792</v>
      </c>
      <c r="B84" s="147"/>
      <c r="C84" s="147">
        <v>1</v>
      </c>
      <c r="D84" s="147">
        <v>1</v>
      </c>
      <c r="E84" s="147"/>
      <c r="F84" s="147"/>
      <c r="G84" s="147"/>
      <c r="H84" s="147">
        <v>2</v>
      </c>
    </row>
    <row r="85" spans="1:8" ht="14.4">
      <c r="A85" s="147">
        <v>21375911</v>
      </c>
      <c r="B85" s="147"/>
      <c r="C85" s="147"/>
      <c r="D85" s="147"/>
      <c r="E85" s="147"/>
      <c r="F85" s="147">
        <v>1</v>
      </c>
      <c r="G85" s="147">
        <v>1</v>
      </c>
      <c r="H85" s="147">
        <v>2</v>
      </c>
    </row>
    <row r="86" spans="1:8" ht="14.4">
      <c r="A86" s="147">
        <v>21382108</v>
      </c>
      <c r="B86" s="147"/>
      <c r="C86" s="147"/>
      <c r="D86" s="147"/>
      <c r="E86" s="147">
        <v>1</v>
      </c>
      <c r="F86" s="147">
        <v>1</v>
      </c>
      <c r="G86" s="147">
        <v>1</v>
      </c>
      <c r="H86" s="147">
        <v>3</v>
      </c>
    </row>
    <row r="87" spans="1:8" ht="14.4">
      <c r="A87" s="147">
        <v>21382588</v>
      </c>
      <c r="B87" s="147"/>
      <c r="C87" s="147"/>
      <c r="D87" s="147"/>
      <c r="E87" s="147"/>
      <c r="F87" s="147">
        <v>1</v>
      </c>
      <c r="G87" s="147">
        <v>1</v>
      </c>
      <c r="H87" s="147">
        <v>2</v>
      </c>
    </row>
    <row r="88" spans="1:8" ht="14.4">
      <c r="A88" s="147">
        <v>21387013</v>
      </c>
      <c r="B88" s="147"/>
      <c r="C88" s="147"/>
      <c r="D88" s="147"/>
      <c r="E88" s="147"/>
      <c r="F88" s="147">
        <v>1</v>
      </c>
      <c r="G88" s="147"/>
      <c r="H88" s="147">
        <v>1</v>
      </c>
    </row>
    <row r="89" spans="1:8" ht="14.4">
      <c r="A89" s="147">
        <v>21404286</v>
      </c>
      <c r="B89" s="147"/>
      <c r="C89" s="147"/>
      <c r="D89" s="147"/>
      <c r="E89" s="147">
        <v>1</v>
      </c>
      <c r="F89" s="147"/>
      <c r="G89" s="147"/>
      <c r="H89" s="147">
        <v>1</v>
      </c>
    </row>
    <row r="90" spans="1:8" ht="14.4">
      <c r="A90" s="147">
        <v>21436212</v>
      </c>
      <c r="B90" s="147"/>
      <c r="C90" s="147"/>
      <c r="D90" s="147"/>
      <c r="E90" s="147">
        <v>1</v>
      </c>
      <c r="F90" s="147"/>
      <c r="G90" s="147"/>
      <c r="H90" s="147">
        <v>1</v>
      </c>
    </row>
    <row r="91" spans="1:8" ht="14.4">
      <c r="A91" s="147">
        <v>21437962</v>
      </c>
      <c r="B91" s="147"/>
      <c r="C91" s="147"/>
      <c r="D91" s="147"/>
      <c r="E91" s="147"/>
      <c r="F91" s="147">
        <v>1</v>
      </c>
      <c r="G91" s="147">
        <v>1</v>
      </c>
      <c r="H91" s="147">
        <v>2</v>
      </c>
    </row>
    <row r="92" spans="1:8" ht="14.4">
      <c r="A92" s="147">
        <v>21443059</v>
      </c>
      <c r="B92" s="147"/>
      <c r="C92" s="147"/>
      <c r="D92" s="147"/>
      <c r="E92" s="147">
        <v>1</v>
      </c>
      <c r="F92" s="147">
        <v>1</v>
      </c>
      <c r="G92" s="147"/>
      <c r="H92" s="147">
        <v>2</v>
      </c>
    </row>
    <row r="93" spans="1:8" ht="14.4">
      <c r="A93" s="147">
        <v>21443086</v>
      </c>
      <c r="B93" s="147"/>
      <c r="C93" s="147"/>
      <c r="D93" s="147"/>
      <c r="E93" s="147"/>
      <c r="F93" s="147">
        <v>1</v>
      </c>
      <c r="G93" s="147"/>
      <c r="H93" s="147">
        <v>1</v>
      </c>
    </row>
    <row r="94" spans="1:8" ht="14.4">
      <c r="A94" s="147">
        <v>21445336</v>
      </c>
      <c r="B94" s="147"/>
      <c r="C94" s="147"/>
      <c r="D94" s="147"/>
      <c r="E94" s="147">
        <v>1</v>
      </c>
      <c r="F94" s="147">
        <v>1</v>
      </c>
      <c r="G94" s="147"/>
      <c r="H94" s="147">
        <v>2</v>
      </c>
    </row>
    <row r="95" spans="1:8" ht="14.4">
      <c r="A95" s="147">
        <v>21445440</v>
      </c>
      <c r="B95" s="147"/>
      <c r="C95" s="147"/>
      <c r="D95" s="147"/>
      <c r="E95" s="147"/>
      <c r="F95" s="147">
        <v>1</v>
      </c>
      <c r="G95" s="147">
        <v>1</v>
      </c>
      <c r="H95" s="147">
        <v>2</v>
      </c>
    </row>
    <row r="96" spans="1:8" ht="14.4">
      <c r="A96" s="147">
        <v>21450062</v>
      </c>
      <c r="B96" s="147"/>
      <c r="C96" s="147"/>
      <c r="D96" s="147"/>
      <c r="E96" s="147">
        <v>1</v>
      </c>
      <c r="F96" s="147">
        <v>1</v>
      </c>
      <c r="G96" s="147"/>
      <c r="H96" s="147">
        <v>2</v>
      </c>
    </row>
    <row r="97" spans="1:8" ht="14.4">
      <c r="A97" s="147">
        <v>21452931</v>
      </c>
      <c r="B97" s="147"/>
      <c r="C97" s="147"/>
      <c r="D97" s="147"/>
      <c r="E97" s="147"/>
      <c r="F97" s="147"/>
      <c r="G97" s="147">
        <v>1</v>
      </c>
      <c r="H97" s="147">
        <v>1</v>
      </c>
    </row>
    <row r="98" spans="1:8" ht="14.4">
      <c r="A98" s="147">
        <v>21453045</v>
      </c>
      <c r="B98" s="147"/>
      <c r="C98" s="147">
        <v>1</v>
      </c>
      <c r="D98" s="147">
        <v>1</v>
      </c>
      <c r="E98" s="147">
        <v>1</v>
      </c>
      <c r="F98" s="147"/>
      <c r="G98" s="147">
        <v>1</v>
      </c>
      <c r="H98" s="147">
        <v>4</v>
      </c>
    </row>
    <row r="99" spans="1:8" ht="14.4">
      <c r="A99" s="147">
        <v>21457534</v>
      </c>
      <c r="B99" s="147"/>
      <c r="C99" s="147"/>
      <c r="D99" s="147"/>
      <c r="E99" s="147"/>
      <c r="F99" s="147"/>
      <c r="G99" s="147">
        <v>1</v>
      </c>
      <c r="H99" s="147">
        <v>1</v>
      </c>
    </row>
    <row r="100" spans="1:8" ht="14.4">
      <c r="A100" s="147">
        <v>21459969</v>
      </c>
      <c r="B100" s="147"/>
      <c r="C100" s="147">
        <v>1</v>
      </c>
      <c r="D100" s="147">
        <v>1</v>
      </c>
      <c r="E100" s="147">
        <v>1</v>
      </c>
      <c r="F100" s="147"/>
      <c r="G100" s="147"/>
      <c r="H100" s="147">
        <v>3</v>
      </c>
    </row>
    <row r="101" spans="1:8" ht="14.4">
      <c r="A101" s="147">
        <v>21461951</v>
      </c>
      <c r="B101" s="147"/>
      <c r="C101" s="147"/>
      <c r="D101" s="147"/>
      <c r="E101" s="147">
        <v>2</v>
      </c>
      <c r="F101" s="147">
        <v>1</v>
      </c>
      <c r="G101" s="147">
        <v>3</v>
      </c>
      <c r="H101" s="147">
        <v>6</v>
      </c>
    </row>
    <row r="102" spans="1:8" ht="14.4">
      <c r="A102" s="147">
        <v>21468334</v>
      </c>
      <c r="B102" s="147"/>
      <c r="C102" s="147"/>
      <c r="D102" s="147"/>
      <c r="E102" s="147">
        <v>1</v>
      </c>
      <c r="F102" s="147">
        <v>1</v>
      </c>
      <c r="G102" s="147"/>
      <c r="H102" s="147">
        <v>2</v>
      </c>
    </row>
    <row r="103" spans="1:8" ht="14.4">
      <c r="A103" s="147">
        <v>21471930</v>
      </c>
      <c r="B103" s="147"/>
      <c r="C103" s="147">
        <v>1</v>
      </c>
      <c r="D103" s="147">
        <v>1</v>
      </c>
      <c r="E103" s="147">
        <v>1</v>
      </c>
      <c r="F103" s="147"/>
      <c r="G103" s="147"/>
      <c r="H103" s="147">
        <v>3</v>
      </c>
    </row>
    <row r="104" spans="1:8" ht="14.4">
      <c r="A104" s="147">
        <v>21473595</v>
      </c>
      <c r="B104" s="147"/>
      <c r="C104" s="147">
        <v>1</v>
      </c>
      <c r="D104" s="147">
        <v>1</v>
      </c>
      <c r="E104" s="147"/>
      <c r="F104" s="147"/>
      <c r="G104" s="147"/>
      <c r="H104" s="147">
        <v>2</v>
      </c>
    </row>
    <row r="105" spans="1:8" ht="14.4">
      <c r="A105" s="147">
        <v>21483389</v>
      </c>
      <c r="B105" s="147"/>
      <c r="C105" s="147"/>
      <c r="D105" s="147"/>
      <c r="E105" s="147"/>
      <c r="F105" s="147"/>
      <c r="G105" s="147">
        <v>1</v>
      </c>
      <c r="H105" s="147">
        <v>1</v>
      </c>
    </row>
    <row r="106" spans="1:8" ht="14.4">
      <c r="A106" s="147">
        <v>21484435</v>
      </c>
      <c r="B106" s="147"/>
      <c r="C106" s="147"/>
      <c r="D106" s="147"/>
      <c r="E106" s="147">
        <v>1</v>
      </c>
      <c r="F106" s="147">
        <v>1</v>
      </c>
      <c r="G106" s="147"/>
      <c r="H106" s="147">
        <v>2</v>
      </c>
    </row>
    <row r="107" spans="1:8" ht="14.4">
      <c r="A107" s="147">
        <v>21486114</v>
      </c>
      <c r="B107" s="147"/>
      <c r="C107" s="147">
        <v>2</v>
      </c>
      <c r="D107" s="147">
        <v>1</v>
      </c>
      <c r="E107" s="147"/>
      <c r="F107" s="147"/>
      <c r="G107" s="147"/>
      <c r="H107" s="147">
        <v>3</v>
      </c>
    </row>
    <row r="108" spans="1:8" ht="14.4">
      <c r="A108" s="147">
        <v>21487335</v>
      </c>
      <c r="B108" s="147"/>
      <c r="C108" s="147"/>
      <c r="D108" s="147"/>
      <c r="E108" s="147"/>
      <c r="F108" s="147">
        <v>1</v>
      </c>
      <c r="G108" s="147">
        <v>1</v>
      </c>
      <c r="H108" s="147">
        <v>2</v>
      </c>
    </row>
    <row r="109" spans="1:8" ht="14.4">
      <c r="A109" s="147">
        <v>21490400</v>
      </c>
      <c r="B109" s="147"/>
      <c r="C109" s="147">
        <v>1</v>
      </c>
      <c r="D109" s="147"/>
      <c r="E109" s="147">
        <v>1</v>
      </c>
      <c r="F109" s="147"/>
      <c r="G109" s="147">
        <v>1</v>
      </c>
      <c r="H109" s="147">
        <v>3</v>
      </c>
    </row>
    <row r="110" spans="1:8" ht="14.4">
      <c r="A110" s="147">
        <v>21491625</v>
      </c>
      <c r="B110" s="147"/>
      <c r="C110" s="147">
        <v>1</v>
      </c>
      <c r="D110" s="147">
        <v>1</v>
      </c>
      <c r="E110" s="147">
        <v>1</v>
      </c>
      <c r="F110" s="147"/>
      <c r="G110" s="147">
        <v>1</v>
      </c>
      <c r="H110" s="147">
        <v>4</v>
      </c>
    </row>
    <row r="111" spans="1:8" ht="14.4">
      <c r="A111" s="147">
        <v>21496706</v>
      </c>
      <c r="B111" s="147"/>
      <c r="C111" s="147"/>
      <c r="D111" s="147"/>
      <c r="E111" s="147">
        <v>1</v>
      </c>
      <c r="F111" s="147">
        <v>2</v>
      </c>
      <c r="G111" s="147">
        <v>1</v>
      </c>
      <c r="H111" s="147">
        <v>4</v>
      </c>
    </row>
    <row r="112" spans="1:8" ht="14.4">
      <c r="A112" s="147">
        <v>21498784</v>
      </c>
      <c r="B112" s="147"/>
      <c r="C112" s="147"/>
      <c r="D112" s="147">
        <v>1</v>
      </c>
      <c r="E112" s="147">
        <v>1</v>
      </c>
      <c r="F112" s="147">
        <v>1</v>
      </c>
      <c r="G112" s="147"/>
      <c r="H112" s="147">
        <v>3</v>
      </c>
    </row>
    <row r="113" spans="1:8" ht="14.4">
      <c r="A113" s="147">
        <v>21511071</v>
      </c>
      <c r="B113" s="147"/>
      <c r="C113" s="147"/>
      <c r="D113" s="147"/>
      <c r="E113" s="147">
        <v>1</v>
      </c>
      <c r="F113" s="147">
        <v>1</v>
      </c>
      <c r="G113" s="147">
        <v>1</v>
      </c>
      <c r="H113" s="147">
        <v>3</v>
      </c>
    </row>
    <row r="114" spans="1:8" ht="14.4">
      <c r="A114" s="147">
        <v>21513766</v>
      </c>
      <c r="B114" s="147"/>
      <c r="C114" s="147"/>
      <c r="D114" s="147"/>
      <c r="E114" s="147"/>
      <c r="F114" s="147">
        <v>1</v>
      </c>
      <c r="G114" s="147">
        <v>1</v>
      </c>
      <c r="H114" s="147">
        <v>2</v>
      </c>
    </row>
    <row r="115" spans="1:8" ht="14.4">
      <c r="A115" s="147">
        <v>21516500</v>
      </c>
      <c r="B115" s="147"/>
      <c r="C115" s="147"/>
      <c r="D115" s="147"/>
      <c r="E115" s="147"/>
      <c r="F115" s="147">
        <v>1</v>
      </c>
      <c r="G115" s="147">
        <v>1</v>
      </c>
      <c r="H115" s="147">
        <v>2</v>
      </c>
    </row>
    <row r="116" spans="1:8" ht="14.4">
      <c r="A116" s="147">
        <v>21516719</v>
      </c>
      <c r="B116" s="147"/>
      <c r="C116" s="147"/>
      <c r="D116" s="147"/>
      <c r="E116" s="147"/>
      <c r="F116" s="147">
        <v>1</v>
      </c>
      <c r="G116" s="147">
        <v>2</v>
      </c>
      <c r="H116" s="147">
        <v>3</v>
      </c>
    </row>
    <row r="117" spans="1:8" ht="14.4">
      <c r="A117" s="147">
        <v>21518494</v>
      </c>
      <c r="B117" s="147"/>
      <c r="C117" s="147"/>
      <c r="D117" s="147"/>
      <c r="E117" s="147"/>
      <c r="F117" s="147">
        <v>1</v>
      </c>
      <c r="G117" s="147">
        <v>1</v>
      </c>
      <c r="H117" s="147">
        <v>2</v>
      </c>
    </row>
    <row r="118" spans="1:8" ht="14.4">
      <c r="A118" s="147">
        <v>21520106</v>
      </c>
      <c r="B118" s="147"/>
      <c r="C118" s="147"/>
      <c r="D118" s="147"/>
      <c r="E118" s="147"/>
      <c r="F118" s="147"/>
      <c r="G118" s="147">
        <v>1</v>
      </c>
      <c r="H118" s="147">
        <v>1</v>
      </c>
    </row>
    <row r="119" spans="1:8" ht="14.4">
      <c r="A119" s="147">
        <v>21521859</v>
      </c>
      <c r="B119" s="147"/>
      <c r="C119" s="147"/>
      <c r="D119" s="147">
        <v>1</v>
      </c>
      <c r="E119" s="147">
        <v>1</v>
      </c>
      <c r="F119" s="147">
        <v>1</v>
      </c>
      <c r="G119" s="147">
        <v>1</v>
      </c>
      <c r="H119" s="147">
        <v>4</v>
      </c>
    </row>
    <row r="120" spans="1:8" ht="14.4">
      <c r="A120" s="147">
        <v>21525160</v>
      </c>
      <c r="B120" s="147"/>
      <c r="C120" s="147"/>
      <c r="D120" s="147">
        <v>1</v>
      </c>
      <c r="E120" s="147"/>
      <c r="F120" s="147">
        <v>1</v>
      </c>
      <c r="G120" s="147"/>
      <c r="H120" s="147">
        <v>2</v>
      </c>
    </row>
    <row r="121" spans="1:8" ht="14.4">
      <c r="A121" s="147">
        <v>21528458</v>
      </c>
      <c r="B121" s="147"/>
      <c r="C121" s="147"/>
      <c r="D121" s="147"/>
      <c r="E121" s="147">
        <v>1</v>
      </c>
      <c r="F121" s="147"/>
      <c r="G121" s="147"/>
      <c r="H121" s="147">
        <v>1</v>
      </c>
    </row>
    <row r="122" spans="1:8" ht="14.4">
      <c r="A122" s="147">
        <v>21532874</v>
      </c>
      <c r="B122" s="147"/>
      <c r="C122" s="147"/>
      <c r="D122" s="147"/>
      <c r="E122" s="147"/>
      <c r="F122" s="147">
        <v>1</v>
      </c>
      <c r="G122" s="147"/>
      <c r="H122" s="147">
        <v>1</v>
      </c>
    </row>
    <row r="123" spans="1:8" ht="14.4">
      <c r="A123" s="147">
        <v>21542469</v>
      </c>
      <c r="B123" s="147"/>
      <c r="C123" s="147"/>
      <c r="D123" s="147">
        <v>1</v>
      </c>
      <c r="E123" s="147">
        <v>1</v>
      </c>
      <c r="F123" s="147">
        <v>1</v>
      </c>
      <c r="G123" s="147">
        <v>1</v>
      </c>
      <c r="H123" s="147">
        <v>4</v>
      </c>
    </row>
    <row r="124" spans="1:8" ht="14.4">
      <c r="A124" s="147">
        <v>21550253</v>
      </c>
      <c r="B124" s="147"/>
      <c r="C124" s="147"/>
      <c r="D124" s="147">
        <v>1</v>
      </c>
      <c r="E124" s="147">
        <v>1</v>
      </c>
      <c r="F124" s="147"/>
      <c r="G124" s="147"/>
      <c r="H124" s="147">
        <v>2</v>
      </c>
    </row>
    <row r="125" spans="1:8" ht="14.4">
      <c r="A125" s="147">
        <v>21556384</v>
      </c>
      <c r="B125" s="147"/>
      <c r="C125" s="147"/>
      <c r="D125" s="147"/>
      <c r="E125" s="147"/>
      <c r="F125" s="147">
        <v>1</v>
      </c>
      <c r="G125" s="147">
        <v>1</v>
      </c>
      <c r="H125" s="147">
        <v>2</v>
      </c>
    </row>
    <row r="126" spans="1:8" ht="14.4">
      <c r="A126" s="147">
        <v>21558793</v>
      </c>
      <c r="B126" s="147"/>
      <c r="C126" s="147">
        <v>1</v>
      </c>
      <c r="D126" s="147">
        <v>1</v>
      </c>
      <c r="E126" s="147">
        <v>1</v>
      </c>
      <c r="F126" s="147">
        <v>1</v>
      </c>
      <c r="G126" s="147">
        <v>1</v>
      </c>
      <c r="H126" s="147">
        <v>5</v>
      </c>
    </row>
    <row r="127" spans="1:8" ht="14.4">
      <c r="A127" s="147">
        <v>21559888</v>
      </c>
      <c r="B127" s="147"/>
      <c r="C127" s="147">
        <v>1</v>
      </c>
      <c r="D127" s="147">
        <v>1</v>
      </c>
      <c r="E127" s="147"/>
      <c r="F127" s="147">
        <v>1</v>
      </c>
      <c r="G127" s="147">
        <v>1</v>
      </c>
      <c r="H127" s="147">
        <v>4</v>
      </c>
    </row>
    <row r="128" spans="1:8" ht="14.4">
      <c r="A128" s="147">
        <v>21560441</v>
      </c>
      <c r="B128" s="147"/>
      <c r="C128" s="147">
        <v>1</v>
      </c>
      <c r="D128" s="147"/>
      <c r="E128" s="147"/>
      <c r="F128" s="147">
        <v>1</v>
      </c>
      <c r="G128" s="147">
        <v>1</v>
      </c>
      <c r="H128" s="147">
        <v>3</v>
      </c>
    </row>
    <row r="129" spans="1:8" ht="14.4">
      <c r="A129" s="147">
        <v>21561654</v>
      </c>
      <c r="B129" s="147"/>
      <c r="C129" s="147"/>
      <c r="D129" s="147">
        <v>1</v>
      </c>
      <c r="E129" s="147">
        <v>1</v>
      </c>
      <c r="F129" s="147"/>
      <c r="G129" s="147"/>
      <c r="H129" s="147">
        <v>2</v>
      </c>
    </row>
    <row r="130" spans="1:8" ht="14.4">
      <c r="A130" s="147">
        <v>21566189</v>
      </c>
      <c r="B130" s="147"/>
      <c r="C130" s="147"/>
      <c r="D130" s="147">
        <v>1</v>
      </c>
      <c r="E130" s="147">
        <v>1</v>
      </c>
      <c r="F130" s="147"/>
      <c r="G130" s="147"/>
      <c r="H130" s="147">
        <v>2</v>
      </c>
    </row>
    <row r="131" spans="1:8" ht="14.4">
      <c r="A131" s="147">
        <v>21567649</v>
      </c>
      <c r="B131" s="147"/>
      <c r="C131" s="147"/>
      <c r="D131" s="147"/>
      <c r="E131" s="147"/>
      <c r="F131" s="147">
        <v>1</v>
      </c>
      <c r="G131" s="147"/>
      <c r="H131" s="147">
        <v>1</v>
      </c>
    </row>
    <row r="132" spans="1:8" ht="14.4">
      <c r="A132" s="147">
        <v>21567750</v>
      </c>
      <c r="B132" s="147"/>
      <c r="C132" s="147"/>
      <c r="D132" s="147"/>
      <c r="E132" s="147"/>
      <c r="F132" s="147">
        <v>1</v>
      </c>
      <c r="G132" s="147"/>
      <c r="H132" s="147">
        <v>1</v>
      </c>
    </row>
    <row r="133" spans="1:8" ht="14.4">
      <c r="A133" s="147">
        <v>21568614</v>
      </c>
      <c r="B133" s="147"/>
      <c r="C133" s="147"/>
      <c r="D133" s="147">
        <v>1</v>
      </c>
      <c r="E133" s="147">
        <v>2</v>
      </c>
      <c r="F133" s="147">
        <v>2</v>
      </c>
      <c r="G133" s="147"/>
      <c r="H133" s="147">
        <v>5</v>
      </c>
    </row>
    <row r="134" spans="1:8" ht="14.4">
      <c r="A134" s="147">
        <v>21569114</v>
      </c>
      <c r="B134" s="147"/>
      <c r="C134" s="147">
        <v>1</v>
      </c>
      <c r="D134" s="147">
        <v>1</v>
      </c>
      <c r="E134" s="147"/>
      <c r="F134" s="147">
        <v>1</v>
      </c>
      <c r="G134" s="147">
        <v>1</v>
      </c>
      <c r="H134" s="147">
        <v>4</v>
      </c>
    </row>
    <row r="135" spans="1:8" ht="14.4">
      <c r="A135" s="147">
        <v>21571862</v>
      </c>
      <c r="B135" s="147"/>
      <c r="C135" s="147"/>
      <c r="D135" s="147">
        <v>1</v>
      </c>
      <c r="E135" s="147">
        <v>1</v>
      </c>
      <c r="F135" s="147">
        <v>1</v>
      </c>
      <c r="G135" s="147">
        <v>1</v>
      </c>
      <c r="H135" s="147">
        <v>4</v>
      </c>
    </row>
    <row r="136" spans="1:8" ht="14.4">
      <c r="A136" s="147">
        <v>21572869</v>
      </c>
      <c r="B136" s="147"/>
      <c r="C136" s="147"/>
      <c r="D136" s="147"/>
      <c r="E136" s="147">
        <v>1</v>
      </c>
      <c r="F136" s="147"/>
      <c r="G136" s="147">
        <v>1</v>
      </c>
      <c r="H136" s="147">
        <v>2</v>
      </c>
    </row>
    <row r="137" spans="1:8" ht="14.4">
      <c r="A137" s="147">
        <v>21575074</v>
      </c>
      <c r="B137" s="147"/>
      <c r="C137" s="147">
        <v>1</v>
      </c>
      <c r="D137" s="147"/>
      <c r="E137" s="147"/>
      <c r="F137" s="147">
        <v>2</v>
      </c>
      <c r="G137" s="147"/>
      <c r="H137" s="147">
        <v>3</v>
      </c>
    </row>
    <row r="138" spans="1:8" ht="14.4">
      <c r="A138" s="147">
        <v>21576881</v>
      </c>
      <c r="B138" s="147"/>
      <c r="C138" s="147"/>
      <c r="D138" s="147">
        <v>1</v>
      </c>
      <c r="E138" s="147">
        <v>1</v>
      </c>
      <c r="F138" s="147">
        <v>1</v>
      </c>
      <c r="G138" s="147">
        <v>1</v>
      </c>
      <c r="H138" s="147">
        <v>4</v>
      </c>
    </row>
    <row r="139" spans="1:8" ht="14.4">
      <c r="A139" s="147">
        <v>21579397</v>
      </c>
      <c r="B139" s="147"/>
      <c r="C139" s="147"/>
      <c r="D139" s="147"/>
      <c r="E139" s="147">
        <v>1</v>
      </c>
      <c r="F139" s="147"/>
      <c r="G139" s="147"/>
      <c r="H139" s="147">
        <v>1</v>
      </c>
    </row>
    <row r="140" spans="1:8" ht="14.4">
      <c r="A140" s="147">
        <v>21587652</v>
      </c>
      <c r="B140" s="147"/>
      <c r="C140" s="147"/>
      <c r="D140" s="147"/>
      <c r="E140" s="147">
        <v>1</v>
      </c>
      <c r="F140" s="147">
        <v>1</v>
      </c>
      <c r="G140" s="147"/>
      <c r="H140" s="147">
        <v>2</v>
      </c>
    </row>
    <row r="141" spans="1:8" ht="14.4">
      <c r="A141" s="147">
        <v>21588993</v>
      </c>
      <c r="B141" s="147"/>
      <c r="C141" s="147"/>
      <c r="D141" s="147"/>
      <c r="E141" s="147">
        <v>1</v>
      </c>
      <c r="F141" s="147">
        <v>1</v>
      </c>
      <c r="G141" s="147">
        <v>3</v>
      </c>
      <c r="H141" s="147">
        <v>5</v>
      </c>
    </row>
    <row r="142" spans="1:8" ht="14.4">
      <c r="A142" s="147">
        <v>21589392</v>
      </c>
      <c r="B142" s="147"/>
      <c r="C142" s="147"/>
      <c r="D142" s="147"/>
      <c r="E142" s="147"/>
      <c r="F142" s="147">
        <v>1</v>
      </c>
      <c r="G142" s="147"/>
      <c r="H142" s="147">
        <v>1</v>
      </c>
    </row>
    <row r="143" spans="1:8" ht="14.4">
      <c r="A143" s="147">
        <v>21591697</v>
      </c>
      <c r="B143" s="147"/>
      <c r="C143" s="147"/>
      <c r="D143" s="147">
        <v>2</v>
      </c>
      <c r="E143" s="147">
        <v>1</v>
      </c>
      <c r="F143" s="147">
        <v>1</v>
      </c>
      <c r="G143" s="147">
        <v>1</v>
      </c>
      <c r="H143" s="147">
        <v>5</v>
      </c>
    </row>
    <row r="144" spans="1:8" ht="14.4">
      <c r="A144" s="147">
        <v>21592064</v>
      </c>
      <c r="B144" s="147"/>
      <c r="C144" s="147"/>
      <c r="D144" s="147">
        <v>1</v>
      </c>
      <c r="E144" s="147">
        <v>1</v>
      </c>
      <c r="F144" s="147">
        <v>1</v>
      </c>
      <c r="G144" s="147">
        <v>1</v>
      </c>
      <c r="H144" s="147">
        <v>4</v>
      </c>
    </row>
    <row r="145" spans="1:8" ht="14.4">
      <c r="A145" s="147">
        <v>21593086</v>
      </c>
      <c r="B145" s="147"/>
      <c r="C145" s="147"/>
      <c r="D145" s="147">
        <v>1</v>
      </c>
      <c r="E145" s="147"/>
      <c r="F145" s="147">
        <v>1</v>
      </c>
      <c r="G145" s="147">
        <v>1</v>
      </c>
      <c r="H145" s="147">
        <v>3</v>
      </c>
    </row>
    <row r="146" spans="1:8" ht="14.4">
      <c r="A146" s="147">
        <v>21593256</v>
      </c>
      <c r="B146" s="147"/>
      <c r="C146" s="147">
        <v>1</v>
      </c>
      <c r="D146" s="147">
        <v>1</v>
      </c>
      <c r="E146" s="147">
        <v>1</v>
      </c>
      <c r="F146" s="147">
        <v>1</v>
      </c>
      <c r="G146" s="147">
        <v>1</v>
      </c>
      <c r="H146" s="147">
        <v>5</v>
      </c>
    </row>
    <row r="147" spans="1:8" ht="14.4">
      <c r="A147" s="147">
        <v>21593809</v>
      </c>
      <c r="B147" s="147"/>
      <c r="C147" s="147"/>
      <c r="D147" s="147">
        <v>1</v>
      </c>
      <c r="E147" s="147">
        <v>1</v>
      </c>
      <c r="F147" s="147">
        <v>1</v>
      </c>
      <c r="G147" s="147">
        <v>1</v>
      </c>
      <c r="H147" s="147">
        <v>4</v>
      </c>
    </row>
    <row r="148" spans="1:8" ht="14.4">
      <c r="A148" s="147">
        <v>21594142</v>
      </c>
      <c r="B148" s="147"/>
      <c r="C148" s="147"/>
      <c r="D148" s="147">
        <v>1</v>
      </c>
      <c r="E148" s="147">
        <v>1</v>
      </c>
      <c r="F148" s="147">
        <v>1</v>
      </c>
      <c r="G148" s="147">
        <v>1</v>
      </c>
      <c r="H148" s="147">
        <v>4</v>
      </c>
    </row>
    <row r="149" spans="1:8" ht="14.4">
      <c r="A149" s="147">
        <v>21596644</v>
      </c>
      <c r="B149" s="147"/>
      <c r="C149" s="147"/>
      <c r="D149" s="147"/>
      <c r="E149" s="147">
        <v>1</v>
      </c>
      <c r="F149" s="147"/>
      <c r="G149" s="147">
        <v>1</v>
      </c>
      <c r="H149" s="147">
        <v>2</v>
      </c>
    </row>
    <row r="150" spans="1:8" ht="14.4">
      <c r="A150" s="147">
        <v>21597585</v>
      </c>
      <c r="B150" s="147"/>
      <c r="C150" s="147"/>
      <c r="D150" s="147">
        <v>2</v>
      </c>
      <c r="E150" s="147">
        <v>1</v>
      </c>
      <c r="F150" s="147">
        <v>1</v>
      </c>
      <c r="G150" s="147">
        <v>1</v>
      </c>
      <c r="H150" s="147">
        <v>5</v>
      </c>
    </row>
    <row r="151" spans="1:8" ht="14.4">
      <c r="A151" s="147">
        <v>21600785</v>
      </c>
      <c r="B151" s="147"/>
      <c r="C151" s="147"/>
      <c r="D151" s="147">
        <v>1</v>
      </c>
      <c r="E151" s="147">
        <v>1</v>
      </c>
      <c r="F151" s="147">
        <v>1</v>
      </c>
      <c r="G151" s="147">
        <v>1</v>
      </c>
      <c r="H151" s="147">
        <v>4</v>
      </c>
    </row>
    <row r="152" spans="1:8" ht="14.4">
      <c r="A152" s="147">
        <v>21601210</v>
      </c>
      <c r="B152" s="147"/>
      <c r="C152" s="147"/>
      <c r="D152" s="147"/>
      <c r="E152" s="147">
        <v>1</v>
      </c>
      <c r="F152" s="147">
        <v>1</v>
      </c>
      <c r="G152" s="147">
        <v>1</v>
      </c>
      <c r="H152" s="147">
        <v>3</v>
      </c>
    </row>
    <row r="153" spans="1:8" ht="14.4">
      <c r="A153" s="147">
        <v>21604810</v>
      </c>
      <c r="B153" s="147"/>
      <c r="C153" s="147"/>
      <c r="D153" s="147"/>
      <c r="E153" s="147"/>
      <c r="F153" s="147">
        <v>1</v>
      </c>
      <c r="G153" s="147"/>
      <c r="H153" s="147">
        <v>1</v>
      </c>
    </row>
    <row r="154" spans="1:8" ht="14.4">
      <c r="A154" s="147">
        <v>21606490</v>
      </c>
      <c r="B154" s="147"/>
      <c r="C154" s="147">
        <v>1</v>
      </c>
      <c r="D154" s="147">
        <v>1</v>
      </c>
      <c r="E154" s="147">
        <v>1</v>
      </c>
      <c r="F154" s="147">
        <v>1</v>
      </c>
      <c r="G154" s="147"/>
      <c r="H154" s="147">
        <v>4</v>
      </c>
    </row>
    <row r="155" spans="1:8" ht="14.4">
      <c r="A155" s="147">
        <v>21606657</v>
      </c>
      <c r="B155" s="147"/>
      <c r="C155" s="147"/>
      <c r="D155" s="147"/>
      <c r="E155" s="147"/>
      <c r="F155" s="147">
        <v>1</v>
      </c>
      <c r="G155" s="147">
        <v>1</v>
      </c>
      <c r="H155" s="147">
        <v>2</v>
      </c>
    </row>
    <row r="156" spans="1:8" ht="14.4">
      <c r="A156" s="147">
        <v>21607100</v>
      </c>
      <c r="B156" s="147"/>
      <c r="C156" s="147"/>
      <c r="D156" s="147"/>
      <c r="E156" s="147"/>
      <c r="F156" s="147">
        <v>1</v>
      </c>
      <c r="G156" s="147"/>
      <c r="H156" s="147">
        <v>1</v>
      </c>
    </row>
    <row r="157" spans="1:8" ht="14.4">
      <c r="A157" s="147">
        <v>21607519</v>
      </c>
      <c r="B157" s="147"/>
      <c r="C157" s="147">
        <v>2</v>
      </c>
      <c r="D157" s="147">
        <v>2</v>
      </c>
      <c r="E157" s="147"/>
      <c r="F157" s="147">
        <v>1</v>
      </c>
      <c r="G157" s="147">
        <v>1</v>
      </c>
      <c r="H157" s="147">
        <v>6</v>
      </c>
    </row>
    <row r="158" spans="1:8" ht="14.4">
      <c r="A158" s="147">
        <v>21610205</v>
      </c>
      <c r="B158" s="147"/>
      <c r="C158" s="147"/>
      <c r="D158" s="147">
        <v>2</v>
      </c>
      <c r="E158" s="147">
        <v>1</v>
      </c>
      <c r="F158" s="147">
        <v>1</v>
      </c>
      <c r="G158" s="147"/>
      <c r="H158" s="147">
        <v>4</v>
      </c>
    </row>
    <row r="159" spans="1:8" ht="14.4">
      <c r="A159" s="147">
        <v>21610950</v>
      </c>
      <c r="B159" s="147"/>
      <c r="C159" s="147"/>
      <c r="D159" s="147"/>
      <c r="E159" s="147"/>
      <c r="F159" s="147">
        <v>2</v>
      </c>
      <c r="G159" s="147">
        <v>1</v>
      </c>
      <c r="H159" s="147">
        <v>3</v>
      </c>
    </row>
    <row r="160" spans="1:8" ht="14.4">
      <c r="A160" s="147">
        <v>21616997</v>
      </c>
      <c r="B160" s="147"/>
      <c r="C160" s="147">
        <v>1</v>
      </c>
      <c r="D160" s="147">
        <v>1</v>
      </c>
      <c r="E160" s="147"/>
      <c r="F160" s="147">
        <v>1</v>
      </c>
      <c r="G160" s="147">
        <v>1</v>
      </c>
      <c r="H160" s="147">
        <v>4</v>
      </c>
    </row>
    <row r="161" spans="1:8" ht="14.4">
      <c r="A161" s="147">
        <v>21617583</v>
      </c>
      <c r="B161" s="147"/>
      <c r="C161" s="147">
        <v>1</v>
      </c>
      <c r="D161" s="147"/>
      <c r="E161" s="147">
        <v>1</v>
      </c>
      <c r="F161" s="147"/>
      <c r="G161" s="147"/>
      <c r="H161" s="147">
        <v>2</v>
      </c>
    </row>
    <row r="162" spans="1:8" ht="14.4">
      <c r="A162" s="147">
        <v>21618013</v>
      </c>
      <c r="B162" s="147"/>
      <c r="C162" s="147"/>
      <c r="D162" s="147">
        <v>1</v>
      </c>
      <c r="E162" s="147">
        <v>1</v>
      </c>
      <c r="F162" s="147"/>
      <c r="G162" s="147"/>
      <c r="H162" s="147">
        <v>2</v>
      </c>
    </row>
    <row r="163" spans="1:8" ht="14.4">
      <c r="A163" s="147">
        <v>21618096</v>
      </c>
      <c r="B163" s="147"/>
      <c r="C163" s="147"/>
      <c r="D163" s="147">
        <v>1</v>
      </c>
      <c r="E163" s="147">
        <v>1</v>
      </c>
      <c r="F163" s="147">
        <v>2</v>
      </c>
      <c r="G163" s="147">
        <v>2</v>
      </c>
      <c r="H163" s="147">
        <v>6</v>
      </c>
    </row>
    <row r="164" spans="1:8" ht="14.4">
      <c r="A164" s="147">
        <v>21618252</v>
      </c>
      <c r="B164" s="147"/>
      <c r="C164" s="147"/>
      <c r="D164" s="147">
        <v>1</v>
      </c>
      <c r="E164" s="147">
        <v>1</v>
      </c>
      <c r="F164" s="147"/>
      <c r="G164" s="147"/>
      <c r="H164" s="147">
        <v>2</v>
      </c>
    </row>
    <row r="165" spans="1:8" ht="14.4">
      <c r="A165" s="147">
        <v>21618437</v>
      </c>
      <c r="B165" s="147"/>
      <c r="C165" s="147">
        <v>1</v>
      </c>
      <c r="D165" s="147"/>
      <c r="E165" s="147">
        <v>1</v>
      </c>
      <c r="F165" s="147">
        <v>1</v>
      </c>
      <c r="G165" s="147">
        <v>1</v>
      </c>
      <c r="H165" s="147">
        <v>4</v>
      </c>
    </row>
    <row r="166" spans="1:8" ht="14.4">
      <c r="A166" s="147">
        <v>21618992</v>
      </c>
      <c r="B166" s="147"/>
      <c r="C166" s="147"/>
      <c r="D166" s="147">
        <v>1</v>
      </c>
      <c r="E166" s="147"/>
      <c r="F166" s="147"/>
      <c r="G166" s="147"/>
      <c r="H166" s="147">
        <v>1</v>
      </c>
    </row>
    <row r="167" spans="1:8" ht="14.4">
      <c r="A167" s="147">
        <v>21619194</v>
      </c>
      <c r="B167" s="147"/>
      <c r="C167" s="147"/>
      <c r="D167" s="147"/>
      <c r="E167" s="147">
        <v>1</v>
      </c>
      <c r="F167" s="147"/>
      <c r="G167" s="147"/>
      <c r="H167" s="147">
        <v>1</v>
      </c>
    </row>
    <row r="168" spans="1:8" ht="14.4">
      <c r="A168" s="147">
        <v>21619342</v>
      </c>
      <c r="B168" s="147"/>
      <c r="C168" s="147"/>
      <c r="D168" s="147"/>
      <c r="E168" s="147"/>
      <c r="F168" s="147">
        <v>1</v>
      </c>
      <c r="G168" s="147">
        <v>2</v>
      </c>
      <c r="H168" s="147">
        <v>3</v>
      </c>
    </row>
    <row r="169" spans="1:8" ht="14.4">
      <c r="A169" s="147">
        <v>21619370</v>
      </c>
      <c r="B169" s="147"/>
      <c r="C169" s="147"/>
      <c r="D169" s="147"/>
      <c r="E169" s="147"/>
      <c r="F169" s="147"/>
      <c r="G169" s="147">
        <v>1</v>
      </c>
      <c r="H169" s="147">
        <v>1</v>
      </c>
    </row>
    <row r="170" spans="1:8" ht="14.4">
      <c r="A170" s="147">
        <v>21620086</v>
      </c>
      <c r="B170" s="147"/>
      <c r="C170" s="147">
        <v>1</v>
      </c>
      <c r="D170" s="147">
        <v>1</v>
      </c>
      <c r="E170" s="147">
        <v>1</v>
      </c>
      <c r="F170" s="147">
        <v>1</v>
      </c>
      <c r="G170" s="147">
        <v>1</v>
      </c>
      <c r="H170" s="147">
        <v>5</v>
      </c>
    </row>
    <row r="171" spans="1:8" ht="14.4">
      <c r="A171" s="147">
        <v>21620306</v>
      </c>
      <c r="B171" s="147"/>
      <c r="C171" s="147"/>
      <c r="D171" s="147">
        <v>1</v>
      </c>
      <c r="E171" s="147"/>
      <c r="F171" s="147">
        <v>1</v>
      </c>
      <c r="G171" s="147"/>
      <c r="H171" s="147">
        <v>2</v>
      </c>
    </row>
    <row r="172" spans="1:8" ht="14.4">
      <c r="A172" s="147">
        <v>21620614</v>
      </c>
      <c r="B172" s="147"/>
      <c r="C172" s="147"/>
      <c r="D172" s="147">
        <v>1</v>
      </c>
      <c r="E172" s="147"/>
      <c r="F172" s="147"/>
      <c r="G172" s="147"/>
      <c r="H172" s="147">
        <v>1</v>
      </c>
    </row>
    <row r="173" spans="1:8" ht="14.4">
      <c r="A173" s="147">
        <v>21620641</v>
      </c>
      <c r="B173" s="147"/>
      <c r="C173" s="147"/>
      <c r="D173" s="147"/>
      <c r="E173" s="147"/>
      <c r="F173" s="147">
        <v>1</v>
      </c>
      <c r="G173" s="147"/>
      <c r="H173" s="147">
        <v>1</v>
      </c>
    </row>
    <row r="174" spans="1:8" ht="14.4">
      <c r="A174" s="147">
        <v>21621402</v>
      </c>
      <c r="B174" s="147"/>
      <c r="C174" s="147"/>
      <c r="D174" s="147">
        <v>1</v>
      </c>
      <c r="E174" s="147"/>
      <c r="F174" s="147">
        <v>1</v>
      </c>
      <c r="G174" s="147"/>
      <c r="H174" s="147">
        <v>2</v>
      </c>
    </row>
    <row r="175" spans="1:8" ht="14.4">
      <c r="A175" s="147">
        <v>21622638</v>
      </c>
      <c r="B175" s="147"/>
      <c r="C175" s="147"/>
      <c r="D175" s="147"/>
      <c r="E175" s="147">
        <v>1</v>
      </c>
      <c r="F175" s="147">
        <v>1</v>
      </c>
      <c r="G175" s="147">
        <v>1</v>
      </c>
      <c r="H175" s="147">
        <v>3</v>
      </c>
    </row>
    <row r="176" spans="1:8" ht="14.4">
      <c r="A176" s="147">
        <v>21625006</v>
      </c>
      <c r="B176" s="147"/>
      <c r="C176" s="147">
        <v>1</v>
      </c>
      <c r="D176" s="147">
        <v>1</v>
      </c>
      <c r="E176" s="147">
        <v>1</v>
      </c>
      <c r="F176" s="147"/>
      <c r="G176" s="147"/>
      <c r="H176" s="147">
        <v>3</v>
      </c>
    </row>
    <row r="177" spans="1:8" ht="14.4">
      <c r="A177" s="147">
        <v>21625522</v>
      </c>
      <c r="B177" s="147"/>
      <c r="C177" s="147">
        <v>1</v>
      </c>
      <c r="D177" s="147"/>
      <c r="E177" s="147"/>
      <c r="F177" s="147">
        <v>1</v>
      </c>
      <c r="G177" s="147"/>
      <c r="H177" s="147">
        <v>2</v>
      </c>
    </row>
    <row r="178" spans="1:8" ht="14.4">
      <c r="A178" s="147">
        <v>21627417</v>
      </c>
      <c r="B178" s="147"/>
      <c r="C178" s="147"/>
      <c r="D178" s="147">
        <v>1</v>
      </c>
      <c r="E178" s="147"/>
      <c r="F178" s="147">
        <v>1</v>
      </c>
      <c r="G178" s="147"/>
      <c r="H178" s="147">
        <v>2</v>
      </c>
    </row>
    <row r="179" spans="1:8" ht="14.4">
      <c r="A179" s="147">
        <v>21627974</v>
      </c>
      <c r="B179" s="147"/>
      <c r="C179" s="147">
        <v>1</v>
      </c>
      <c r="D179" s="147">
        <v>1</v>
      </c>
      <c r="E179" s="147">
        <v>1</v>
      </c>
      <c r="F179" s="147"/>
      <c r="G179" s="147"/>
      <c r="H179" s="147">
        <v>3</v>
      </c>
    </row>
    <row r="180" spans="1:8" ht="14.4">
      <c r="A180" s="147">
        <v>21629056</v>
      </c>
      <c r="B180" s="147"/>
      <c r="C180" s="147">
        <v>1</v>
      </c>
      <c r="D180" s="147">
        <v>1</v>
      </c>
      <c r="E180" s="147">
        <v>1</v>
      </c>
      <c r="F180" s="147">
        <v>1</v>
      </c>
      <c r="G180" s="147">
        <v>1</v>
      </c>
      <c r="H180" s="147">
        <v>5</v>
      </c>
    </row>
    <row r="181" spans="1:8" ht="14.4">
      <c r="A181" s="147">
        <v>21630512</v>
      </c>
      <c r="B181" s="147"/>
      <c r="C181" s="147"/>
      <c r="D181" s="147">
        <v>1</v>
      </c>
      <c r="E181" s="147"/>
      <c r="F181" s="147"/>
      <c r="G181" s="147"/>
      <c r="H181" s="147">
        <v>1</v>
      </c>
    </row>
    <row r="182" spans="1:8" ht="14.4">
      <c r="A182" s="147">
        <v>21630638</v>
      </c>
      <c r="B182" s="147"/>
      <c r="C182" s="147"/>
      <c r="D182" s="147"/>
      <c r="E182" s="147"/>
      <c r="F182" s="147">
        <v>1</v>
      </c>
      <c r="G182" s="147">
        <v>1</v>
      </c>
      <c r="H182" s="147">
        <v>2</v>
      </c>
    </row>
    <row r="183" spans="1:8" ht="14.4">
      <c r="A183" s="147">
        <v>21631135</v>
      </c>
      <c r="B183" s="147"/>
      <c r="C183" s="147"/>
      <c r="D183" s="147"/>
      <c r="E183" s="147"/>
      <c r="F183" s="147"/>
      <c r="G183" s="147">
        <v>1</v>
      </c>
      <c r="H183" s="147">
        <v>1</v>
      </c>
    </row>
    <row r="184" spans="1:8" ht="14.4">
      <c r="A184" s="147">
        <v>21631605</v>
      </c>
      <c r="B184" s="147"/>
      <c r="C184" s="147"/>
      <c r="D184" s="147"/>
      <c r="E184" s="147">
        <v>1</v>
      </c>
      <c r="F184" s="147">
        <v>1</v>
      </c>
      <c r="G184" s="147"/>
      <c r="H184" s="147">
        <v>2</v>
      </c>
    </row>
    <row r="185" spans="1:8" ht="14.4">
      <c r="A185" s="147">
        <v>21631814</v>
      </c>
      <c r="B185" s="147"/>
      <c r="C185" s="147"/>
      <c r="D185" s="147">
        <v>1</v>
      </c>
      <c r="E185" s="147"/>
      <c r="F185" s="147">
        <v>1</v>
      </c>
      <c r="G185" s="147"/>
      <c r="H185" s="147">
        <v>2</v>
      </c>
    </row>
    <row r="186" spans="1:8" ht="14.4">
      <c r="A186" s="147">
        <v>21632074</v>
      </c>
      <c r="B186" s="147"/>
      <c r="C186" s="147"/>
      <c r="D186" s="147"/>
      <c r="E186" s="147"/>
      <c r="F186" s="147">
        <v>2</v>
      </c>
      <c r="G186" s="147">
        <v>1</v>
      </c>
      <c r="H186" s="147">
        <v>3</v>
      </c>
    </row>
    <row r="187" spans="1:8" ht="14.4">
      <c r="A187" s="147">
        <v>21633093</v>
      </c>
      <c r="B187" s="147"/>
      <c r="C187" s="147"/>
      <c r="D187" s="147">
        <v>1</v>
      </c>
      <c r="E187" s="147"/>
      <c r="F187" s="147"/>
      <c r="G187" s="147"/>
      <c r="H187" s="147">
        <v>1</v>
      </c>
    </row>
    <row r="188" spans="1:8" ht="14.4">
      <c r="A188" s="147">
        <v>21637796</v>
      </c>
      <c r="B188" s="147"/>
      <c r="C188" s="147"/>
      <c r="D188" s="147">
        <v>1</v>
      </c>
      <c r="E188" s="147"/>
      <c r="F188" s="147"/>
      <c r="G188" s="147"/>
      <c r="H188" s="147">
        <v>1</v>
      </c>
    </row>
    <row r="189" spans="1:8" ht="14.4">
      <c r="A189" s="147">
        <v>21637964</v>
      </c>
      <c r="B189" s="147"/>
      <c r="C189" s="147">
        <v>1</v>
      </c>
      <c r="D189" s="147">
        <v>1</v>
      </c>
      <c r="E189" s="147"/>
      <c r="F189" s="147"/>
      <c r="G189" s="147">
        <v>1</v>
      </c>
      <c r="H189" s="147">
        <v>3</v>
      </c>
    </row>
    <row r="190" spans="1:8" ht="14.4">
      <c r="A190" s="147">
        <v>21638149</v>
      </c>
      <c r="B190" s="147"/>
      <c r="C190" s="147">
        <v>1</v>
      </c>
      <c r="D190" s="147">
        <v>1</v>
      </c>
      <c r="E190" s="147"/>
      <c r="F190" s="147"/>
      <c r="G190" s="147">
        <v>1</v>
      </c>
      <c r="H190" s="147">
        <v>3</v>
      </c>
    </row>
    <row r="191" spans="1:8" ht="14.4">
      <c r="A191" s="147">
        <v>21639918</v>
      </c>
      <c r="B191" s="147"/>
      <c r="C191" s="147">
        <v>2</v>
      </c>
      <c r="D191" s="147">
        <v>1</v>
      </c>
      <c r="E191" s="147">
        <v>1</v>
      </c>
      <c r="F191" s="147"/>
      <c r="G191" s="147"/>
      <c r="H191" s="147">
        <v>4</v>
      </c>
    </row>
    <row r="192" spans="1:8" ht="14.4">
      <c r="A192" s="147">
        <v>21641202</v>
      </c>
      <c r="B192" s="147"/>
      <c r="C192" s="147"/>
      <c r="D192" s="147">
        <v>1</v>
      </c>
      <c r="E192" s="147">
        <v>1</v>
      </c>
      <c r="F192" s="147"/>
      <c r="G192" s="147"/>
      <c r="H192" s="147">
        <v>2</v>
      </c>
    </row>
    <row r="193" spans="1:8" ht="14.4">
      <c r="A193" s="147">
        <v>21641590</v>
      </c>
      <c r="B193" s="147"/>
      <c r="C193" s="147"/>
      <c r="D193" s="147">
        <v>1</v>
      </c>
      <c r="E193" s="147">
        <v>1</v>
      </c>
      <c r="F193" s="147">
        <v>1</v>
      </c>
      <c r="G193" s="147">
        <v>1</v>
      </c>
      <c r="H193" s="147">
        <v>4</v>
      </c>
    </row>
    <row r="194" spans="1:8" ht="14.4">
      <c r="A194" s="147">
        <v>21642407</v>
      </c>
      <c r="B194" s="147"/>
      <c r="C194" s="147">
        <v>1</v>
      </c>
      <c r="D194" s="147">
        <v>1</v>
      </c>
      <c r="E194" s="147">
        <v>1</v>
      </c>
      <c r="F194" s="147">
        <v>1</v>
      </c>
      <c r="G194" s="147">
        <v>1</v>
      </c>
      <c r="H194" s="147">
        <v>5</v>
      </c>
    </row>
    <row r="195" spans="1:8" ht="14.4">
      <c r="A195" s="147">
        <v>21644047</v>
      </c>
      <c r="B195" s="147"/>
      <c r="C195" s="147"/>
      <c r="D195" s="147">
        <v>2</v>
      </c>
      <c r="E195" s="147"/>
      <c r="F195" s="147"/>
      <c r="G195" s="147"/>
      <c r="H195" s="147">
        <v>2</v>
      </c>
    </row>
    <row r="196" spans="1:8" ht="14.4">
      <c r="A196" s="147">
        <v>21646065</v>
      </c>
      <c r="B196" s="147"/>
      <c r="C196" s="147"/>
      <c r="D196" s="147">
        <v>1</v>
      </c>
      <c r="E196" s="147">
        <v>1</v>
      </c>
      <c r="F196" s="147">
        <v>1</v>
      </c>
      <c r="G196" s="147">
        <v>1</v>
      </c>
      <c r="H196" s="147">
        <v>4</v>
      </c>
    </row>
    <row r="197" spans="1:8" ht="14.4">
      <c r="A197" s="147">
        <v>21646267</v>
      </c>
      <c r="B197" s="147"/>
      <c r="C197" s="147"/>
      <c r="D197" s="147"/>
      <c r="E197" s="147"/>
      <c r="F197" s="147">
        <v>1</v>
      </c>
      <c r="G197" s="147"/>
      <c r="H197" s="147">
        <v>1</v>
      </c>
    </row>
    <row r="198" spans="1:8" ht="14.4">
      <c r="A198" s="147">
        <v>21646345</v>
      </c>
      <c r="B198" s="147"/>
      <c r="C198" s="147"/>
      <c r="D198" s="147">
        <v>1</v>
      </c>
      <c r="E198" s="147">
        <v>1</v>
      </c>
      <c r="F198" s="147">
        <v>1</v>
      </c>
      <c r="G198" s="147">
        <v>1</v>
      </c>
      <c r="H198" s="147">
        <v>4</v>
      </c>
    </row>
    <row r="199" spans="1:8" ht="14.4">
      <c r="A199" s="147">
        <v>21647337</v>
      </c>
      <c r="B199" s="147"/>
      <c r="C199" s="147"/>
      <c r="D199" s="147">
        <v>1</v>
      </c>
      <c r="E199" s="147">
        <v>1</v>
      </c>
      <c r="F199" s="147">
        <v>1</v>
      </c>
      <c r="G199" s="147"/>
      <c r="H199" s="147">
        <v>3</v>
      </c>
    </row>
    <row r="200" spans="1:8" ht="14.4">
      <c r="A200" s="147">
        <v>21652003</v>
      </c>
      <c r="B200" s="147"/>
      <c r="C200" s="147"/>
      <c r="D200" s="147"/>
      <c r="E200" s="147"/>
      <c r="F200" s="147">
        <v>1</v>
      </c>
      <c r="G200" s="147"/>
      <c r="H200" s="147">
        <v>1</v>
      </c>
    </row>
    <row r="201" spans="1:8" ht="14.4">
      <c r="A201" s="147">
        <v>21653378</v>
      </c>
      <c r="B201" s="147"/>
      <c r="C201" s="147"/>
      <c r="D201" s="147">
        <v>1</v>
      </c>
      <c r="E201" s="147"/>
      <c r="F201" s="147">
        <v>1</v>
      </c>
      <c r="G201" s="147"/>
      <c r="H201" s="147">
        <v>2</v>
      </c>
    </row>
    <row r="202" spans="1:8" ht="14.4">
      <c r="A202" s="147">
        <v>21653660</v>
      </c>
      <c r="B202" s="147"/>
      <c r="C202" s="147"/>
      <c r="D202" s="147">
        <v>1</v>
      </c>
      <c r="E202" s="147">
        <v>1</v>
      </c>
      <c r="F202" s="147">
        <v>1</v>
      </c>
      <c r="G202" s="147">
        <v>1</v>
      </c>
      <c r="H202" s="147">
        <v>4</v>
      </c>
    </row>
    <row r="203" spans="1:8" ht="14.4">
      <c r="A203" s="147">
        <v>21655821</v>
      </c>
      <c r="B203" s="147"/>
      <c r="C203" s="147">
        <v>1</v>
      </c>
      <c r="D203" s="147">
        <v>1</v>
      </c>
      <c r="E203" s="147"/>
      <c r="F203" s="147"/>
      <c r="G203" s="147"/>
      <c r="H203" s="147">
        <v>2</v>
      </c>
    </row>
    <row r="204" spans="1:8" ht="14.4">
      <c r="A204" s="147">
        <v>21655830</v>
      </c>
      <c r="B204" s="147"/>
      <c r="C204" s="147"/>
      <c r="D204" s="147">
        <v>1</v>
      </c>
      <c r="E204" s="147"/>
      <c r="F204" s="147"/>
      <c r="G204" s="147"/>
      <c r="H204" s="147">
        <v>1</v>
      </c>
    </row>
    <row r="205" spans="1:8" ht="14.4">
      <c r="A205" s="147">
        <v>21656957</v>
      </c>
      <c r="B205" s="147"/>
      <c r="C205" s="147">
        <v>1</v>
      </c>
      <c r="D205" s="147"/>
      <c r="E205" s="147"/>
      <c r="F205" s="147">
        <v>1</v>
      </c>
      <c r="G205" s="147">
        <v>1</v>
      </c>
      <c r="H205" s="147">
        <v>3</v>
      </c>
    </row>
    <row r="206" spans="1:8" ht="14.4">
      <c r="A206" s="147">
        <v>21660152</v>
      </c>
      <c r="B206" s="147"/>
      <c r="C206" s="147">
        <v>1</v>
      </c>
      <c r="D206" s="147"/>
      <c r="E206" s="147"/>
      <c r="F206" s="147">
        <v>1</v>
      </c>
      <c r="G206" s="147">
        <v>1</v>
      </c>
      <c r="H206" s="147">
        <v>3</v>
      </c>
    </row>
    <row r="207" spans="1:8" ht="14.4">
      <c r="A207" s="147">
        <v>21660667</v>
      </c>
      <c r="B207" s="147"/>
      <c r="C207" s="147"/>
      <c r="D207" s="147">
        <v>1</v>
      </c>
      <c r="E207" s="147"/>
      <c r="F207" s="147">
        <v>1</v>
      </c>
      <c r="G207" s="147">
        <v>1</v>
      </c>
      <c r="H207" s="147">
        <v>3</v>
      </c>
    </row>
    <row r="208" spans="1:8" ht="14.4">
      <c r="A208" s="147">
        <v>21663757</v>
      </c>
      <c r="B208" s="147"/>
      <c r="C208" s="147"/>
      <c r="D208" s="147">
        <v>1</v>
      </c>
      <c r="E208" s="147">
        <v>1</v>
      </c>
      <c r="F208" s="147"/>
      <c r="G208" s="147"/>
      <c r="H208" s="147">
        <v>2</v>
      </c>
    </row>
    <row r="209" spans="1:8" ht="14.4">
      <c r="A209" s="147">
        <v>21665843</v>
      </c>
      <c r="B209" s="147"/>
      <c r="C209" s="147"/>
      <c r="D209" s="147"/>
      <c r="E209" s="147">
        <v>1</v>
      </c>
      <c r="F209" s="147">
        <v>1</v>
      </c>
      <c r="G209" s="147"/>
      <c r="H209" s="147">
        <v>2</v>
      </c>
    </row>
    <row r="210" spans="1:8" ht="14.4">
      <c r="A210" s="147">
        <v>21668886</v>
      </c>
      <c r="B210" s="147"/>
      <c r="C210" s="147"/>
      <c r="D210" s="147">
        <v>1</v>
      </c>
      <c r="E210" s="147">
        <v>1</v>
      </c>
      <c r="F210" s="147">
        <v>1</v>
      </c>
      <c r="G210" s="147">
        <v>1</v>
      </c>
      <c r="H210" s="147">
        <v>4</v>
      </c>
    </row>
    <row r="211" spans="1:8" ht="14.4">
      <c r="A211" s="147">
        <v>21670775</v>
      </c>
      <c r="B211" s="147"/>
      <c r="C211" s="147"/>
      <c r="D211" s="147">
        <v>1</v>
      </c>
      <c r="E211" s="147">
        <v>1</v>
      </c>
      <c r="F211" s="147"/>
      <c r="G211" s="147"/>
      <c r="H211" s="147">
        <v>2</v>
      </c>
    </row>
    <row r="212" spans="1:8" ht="14.4">
      <c r="A212" s="147">
        <v>21670954</v>
      </c>
      <c r="B212" s="147"/>
      <c r="C212" s="147"/>
      <c r="D212" s="147"/>
      <c r="E212" s="147">
        <v>1</v>
      </c>
      <c r="F212" s="147">
        <v>1</v>
      </c>
      <c r="G212" s="147">
        <v>1</v>
      </c>
      <c r="H212" s="147">
        <v>3</v>
      </c>
    </row>
    <row r="213" spans="1:8" ht="14.4">
      <c r="A213" s="147">
        <v>21672362</v>
      </c>
      <c r="B213" s="147"/>
      <c r="C213" s="147"/>
      <c r="D213" s="147"/>
      <c r="E213" s="147"/>
      <c r="F213" s="147">
        <v>1</v>
      </c>
      <c r="G213" s="147">
        <v>1</v>
      </c>
      <c r="H213" s="147">
        <v>2</v>
      </c>
    </row>
    <row r="214" spans="1:8" ht="14.4">
      <c r="A214" s="147">
        <v>21672932</v>
      </c>
      <c r="B214" s="147"/>
      <c r="C214" s="147">
        <v>1</v>
      </c>
      <c r="D214" s="147">
        <v>1</v>
      </c>
      <c r="E214" s="147">
        <v>1</v>
      </c>
      <c r="F214" s="147">
        <v>1</v>
      </c>
      <c r="G214" s="147">
        <v>1</v>
      </c>
      <c r="H214" s="147">
        <v>5</v>
      </c>
    </row>
    <row r="215" spans="1:8" ht="14.4">
      <c r="A215" s="147">
        <v>21673963</v>
      </c>
      <c r="B215" s="147"/>
      <c r="C215" s="147"/>
      <c r="D215" s="147"/>
      <c r="E215" s="147">
        <v>1</v>
      </c>
      <c r="F215" s="147">
        <v>1</v>
      </c>
      <c r="G215" s="147"/>
      <c r="H215" s="147">
        <v>2</v>
      </c>
    </row>
    <row r="216" spans="1:8" ht="14.4">
      <c r="A216" s="147">
        <v>21674311</v>
      </c>
      <c r="B216" s="147"/>
      <c r="C216" s="147"/>
      <c r="D216" s="147"/>
      <c r="E216" s="147"/>
      <c r="F216" s="147"/>
      <c r="G216" s="147">
        <v>1</v>
      </c>
      <c r="H216" s="147">
        <v>1</v>
      </c>
    </row>
    <row r="217" spans="1:8" ht="14.4">
      <c r="A217" s="147">
        <v>21674691</v>
      </c>
      <c r="B217" s="147"/>
      <c r="C217" s="147">
        <v>1</v>
      </c>
      <c r="D217" s="147">
        <v>2</v>
      </c>
      <c r="E217" s="147">
        <v>1</v>
      </c>
      <c r="F217" s="147">
        <v>3</v>
      </c>
      <c r="G217" s="147">
        <v>2</v>
      </c>
      <c r="H217" s="147">
        <v>9</v>
      </c>
    </row>
    <row r="218" spans="1:8" ht="14.4">
      <c r="A218" s="147">
        <v>21675720</v>
      </c>
      <c r="B218" s="147"/>
      <c r="C218" s="147"/>
      <c r="D218" s="147"/>
      <c r="E218" s="147">
        <v>1</v>
      </c>
      <c r="F218" s="147"/>
      <c r="G218" s="147"/>
      <c r="H218" s="147">
        <v>1</v>
      </c>
    </row>
    <row r="219" spans="1:8" ht="14.4">
      <c r="A219" s="147">
        <v>21677818</v>
      </c>
      <c r="B219" s="147"/>
      <c r="C219" s="147">
        <v>1</v>
      </c>
      <c r="D219" s="147"/>
      <c r="E219" s="147"/>
      <c r="F219" s="147">
        <v>1</v>
      </c>
      <c r="G219" s="147"/>
      <c r="H219" s="147">
        <v>2</v>
      </c>
    </row>
    <row r="220" spans="1:8" ht="14.4">
      <c r="A220" s="147">
        <v>21679688</v>
      </c>
      <c r="B220" s="147"/>
      <c r="C220" s="147"/>
      <c r="D220" s="147">
        <v>1</v>
      </c>
      <c r="E220" s="147">
        <v>1</v>
      </c>
      <c r="F220" s="147"/>
      <c r="G220" s="147"/>
      <c r="H220" s="147">
        <v>2</v>
      </c>
    </row>
    <row r="221" spans="1:8" ht="14.4">
      <c r="A221" s="147">
        <v>21680595</v>
      </c>
      <c r="B221" s="147"/>
      <c r="C221" s="147"/>
      <c r="D221" s="147"/>
      <c r="E221" s="147"/>
      <c r="F221" s="147"/>
      <c r="G221" s="147">
        <v>2</v>
      </c>
      <c r="H221" s="147">
        <v>2</v>
      </c>
    </row>
    <row r="222" spans="1:8" ht="14.4">
      <c r="A222" s="147">
        <v>21680596</v>
      </c>
      <c r="B222" s="147"/>
      <c r="C222" s="147">
        <v>1</v>
      </c>
      <c r="D222" s="147"/>
      <c r="E222" s="147">
        <v>1</v>
      </c>
      <c r="F222" s="147"/>
      <c r="G222" s="147">
        <v>1</v>
      </c>
      <c r="H222" s="147">
        <v>3</v>
      </c>
    </row>
    <row r="223" spans="1:8" ht="14.4">
      <c r="A223" s="147">
        <v>21681295</v>
      </c>
      <c r="B223" s="147"/>
      <c r="C223" s="147"/>
      <c r="D223" s="147"/>
      <c r="E223" s="147">
        <v>1</v>
      </c>
      <c r="F223" s="147">
        <v>1</v>
      </c>
      <c r="G223" s="147"/>
      <c r="H223" s="147">
        <v>2</v>
      </c>
    </row>
    <row r="224" spans="1:8" ht="14.4">
      <c r="A224" s="147">
        <v>21681543</v>
      </c>
      <c r="B224" s="147"/>
      <c r="C224" s="147"/>
      <c r="D224" s="147">
        <v>1</v>
      </c>
      <c r="E224" s="147"/>
      <c r="F224" s="147">
        <v>1</v>
      </c>
      <c r="G224" s="147"/>
      <c r="H224" s="147">
        <v>2</v>
      </c>
    </row>
    <row r="225" spans="1:8" ht="14.4">
      <c r="A225" s="147">
        <v>21681742</v>
      </c>
      <c r="B225" s="147"/>
      <c r="C225" s="147"/>
      <c r="D225" s="147"/>
      <c r="E225" s="147"/>
      <c r="F225" s="147"/>
      <c r="G225" s="147">
        <v>1</v>
      </c>
      <c r="H225" s="147">
        <v>1</v>
      </c>
    </row>
    <row r="226" spans="1:8" ht="14.4">
      <c r="A226" s="147">
        <v>21682403</v>
      </c>
      <c r="B226" s="147"/>
      <c r="C226" s="147"/>
      <c r="D226" s="147">
        <v>1</v>
      </c>
      <c r="E226" s="147"/>
      <c r="F226" s="147"/>
      <c r="G226" s="147"/>
      <c r="H226" s="147">
        <v>1</v>
      </c>
    </row>
    <row r="227" spans="1:8" ht="14.4">
      <c r="A227" s="147">
        <v>21682813</v>
      </c>
      <c r="B227" s="147"/>
      <c r="C227" s="147"/>
      <c r="D227" s="147">
        <v>1</v>
      </c>
      <c r="E227" s="147">
        <v>2</v>
      </c>
      <c r="F227" s="147">
        <v>2</v>
      </c>
      <c r="G227" s="147">
        <v>1</v>
      </c>
      <c r="H227" s="147">
        <v>6</v>
      </c>
    </row>
    <row r="228" spans="1:8" ht="14.4">
      <c r="A228" s="147">
        <v>21684586</v>
      </c>
      <c r="B228" s="147"/>
      <c r="C228" s="147"/>
      <c r="D228" s="147"/>
      <c r="E228" s="147"/>
      <c r="F228" s="147">
        <v>1</v>
      </c>
      <c r="G228" s="147">
        <v>1</v>
      </c>
      <c r="H228" s="147">
        <v>2</v>
      </c>
    </row>
    <row r="229" spans="1:8" ht="14.4">
      <c r="A229" s="147">
        <v>21687863</v>
      </c>
      <c r="B229" s="147"/>
      <c r="C229" s="147"/>
      <c r="D229" s="147">
        <v>1</v>
      </c>
      <c r="E229" s="147">
        <v>1</v>
      </c>
      <c r="F229" s="147">
        <v>1</v>
      </c>
      <c r="G229" s="147"/>
      <c r="H229" s="147">
        <v>3</v>
      </c>
    </row>
    <row r="230" spans="1:8" ht="14.4">
      <c r="A230" s="147">
        <v>21688846</v>
      </c>
      <c r="B230" s="147"/>
      <c r="C230" s="147"/>
      <c r="D230" s="147">
        <v>1</v>
      </c>
      <c r="E230" s="147">
        <v>1</v>
      </c>
      <c r="F230" s="147">
        <v>1</v>
      </c>
      <c r="G230" s="147">
        <v>1</v>
      </c>
      <c r="H230" s="147">
        <v>4</v>
      </c>
    </row>
    <row r="231" spans="1:8" ht="14.4">
      <c r="A231" s="147">
        <v>21688998</v>
      </c>
      <c r="B231" s="147"/>
      <c r="C231" s="147">
        <v>1</v>
      </c>
      <c r="D231" s="147">
        <v>1</v>
      </c>
      <c r="E231" s="147"/>
      <c r="F231" s="147">
        <v>1</v>
      </c>
      <c r="G231" s="147"/>
      <c r="H231" s="147">
        <v>3</v>
      </c>
    </row>
    <row r="232" spans="1:8" ht="14.4">
      <c r="A232" s="147">
        <v>21689399</v>
      </c>
      <c r="B232" s="147"/>
      <c r="C232" s="147"/>
      <c r="D232" s="147">
        <v>2</v>
      </c>
      <c r="E232" s="147">
        <v>1</v>
      </c>
      <c r="F232" s="147"/>
      <c r="G232" s="147"/>
      <c r="H232" s="147">
        <v>3</v>
      </c>
    </row>
    <row r="233" spans="1:8" ht="14.4">
      <c r="A233" s="147">
        <v>21689638</v>
      </c>
      <c r="B233" s="147"/>
      <c r="C233" s="147"/>
      <c r="D233" s="147">
        <v>1</v>
      </c>
      <c r="E233" s="147">
        <v>2</v>
      </c>
      <c r="F233" s="147">
        <v>2</v>
      </c>
      <c r="G233" s="147"/>
      <c r="H233" s="147">
        <v>5</v>
      </c>
    </row>
    <row r="234" spans="1:8" ht="14.4">
      <c r="A234" s="147">
        <v>21690278</v>
      </c>
      <c r="B234" s="147"/>
      <c r="C234" s="147">
        <v>1</v>
      </c>
      <c r="D234" s="147">
        <v>1</v>
      </c>
      <c r="E234" s="147">
        <v>1</v>
      </c>
      <c r="F234" s="147"/>
      <c r="G234" s="147"/>
      <c r="H234" s="147">
        <v>3</v>
      </c>
    </row>
    <row r="235" spans="1:8" ht="14.4">
      <c r="A235" s="147">
        <v>21691544</v>
      </c>
      <c r="B235" s="147"/>
      <c r="C235" s="147"/>
      <c r="D235" s="147">
        <v>1</v>
      </c>
      <c r="E235" s="147">
        <v>1</v>
      </c>
      <c r="F235" s="147">
        <v>1</v>
      </c>
      <c r="G235" s="147">
        <v>1</v>
      </c>
      <c r="H235" s="147">
        <v>4</v>
      </c>
    </row>
    <row r="236" spans="1:8" ht="14.4">
      <c r="A236" s="147">
        <v>21691690</v>
      </c>
      <c r="B236" s="147"/>
      <c r="C236" s="147"/>
      <c r="D236" s="147">
        <v>1</v>
      </c>
      <c r="E236" s="147">
        <v>1</v>
      </c>
      <c r="F236" s="147">
        <v>1</v>
      </c>
      <c r="G236" s="147">
        <v>1</v>
      </c>
      <c r="H236" s="147">
        <v>4</v>
      </c>
    </row>
    <row r="237" spans="1:8" ht="14.4">
      <c r="A237" s="147">
        <v>21691934</v>
      </c>
      <c r="B237" s="147"/>
      <c r="C237" s="147"/>
      <c r="D237" s="147"/>
      <c r="E237" s="147">
        <v>1</v>
      </c>
      <c r="F237" s="147">
        <v>1</v>
      </c>
      <c r="G237" s="147">
        <v>1</v>
      </c>
      <c r="H237" s="147">
        <v>3</v>
      </c>
    </row>
    <row r="238" spans="1:8" ht="14.4">
      <c r="A238" s="147">
        <v>21693234</v>
      </c>
      <c r="B238" s="147"/>
      <c r="C238" s="147"/>
      <c r="D238" s="147">
        <v>1</v>
      </c>
      <c r="E238" s="147"/>
      <c r="F238" s="147">
        <v>1</v>
      </c>
      <c r="G238" s="147"/>
      <c r="H238" s="147">
        <v>2</v>
      </c>
    </row>
    <row r="239" spans="1:8" ht="14.4">
      <c r="A239" s="147">
        <v>21693759</v>
      </c>
      <c r="B239" s="147"/>
      <c r="C239" s="147"/>
      <c r="D239" s="147"/>
      <c r="E239" s="147"/>
      <c r="F239" s="147">
        <v>1</v>
      </c>
      <c r="G239" s="147"/>
      <c r="H239" s="147">
        <v>1</v>
      </c>
    </row>
    <row r="240" spans="1:8" ht="14.4">
      <c r="A240" s="147">
        <v>21696443</v>
      </c>
      <c r="B240" s="147"/>
      <c r="C240" s="147">
        <v>1</v>
      </c>
      <c r="D240" s="147"/>
      <c r="E240" s="147">
        <v>1</v>
      </c>
      <c r="F240" s="147"/>
      <c r="G240" s="147"/>
      <c r="H240" s="147">
        <v>2</v>
      </c>
    </row>
    <row r="241" spans="1:8" ht="14.4">
      <c r="A241" s="147">
        <v>21697300</v>
      </c>
      <c r="B241" s="147"/>
      <c r="C241" s="147">
        <v>1</v>
      </c>
      <c r="D241" s="147">
        <v>1</v>
      </c>
      <c r="E241" s="147">
        <v>2</v>
      </c>
      <c r="F241" s="147"/>
      <c r="G241" s="147">
        <v>1</v>
      </c>
      <c r="H241" s="147">
        <v>5</v>
      </c>
    </row>
    <row r="242" spans="1:8" ht="14.4">
      <c r="A242" s="147">
        <v>21697676</v>
      </c>
      <c r="B242" s="147"/>
      <c r="C242" s="147">
        <v>1</v>
      </c>
      <c r="D242" s="147"/>
      <c r="E242" s="147">
        <v>1</v>
      </c>
      <c r="F242" s="147">
        <v>1</v>
      </c>
      <c r="G242" s="147">
        <v>1</v>
      </c>
      <c r="H242" s="147">
        <v>4</v>
      </c>
    </row>
    <row r="243" spans="1:8" ht="14.4">
      <c r="A243" s="147">
        <v>21697890</v>
      </c>
      <c r="B243" s="147"/>
      <c r="C243" s="147"/>
      <c r="D243" s="147"/>
      <c r="E243" s="147"/>
      <c r="F243" s="147">
        <v>1</v>
      </c>
      <c r="G243" s="147">
        <v>1</v>
      </c>
      <c r="H243" s="147">
        <v>2</v>
      </c>
    </row>
    <row r="244" spans="1:8" ht="14.4">
      <c r="A244" s="147">
        <v>21700254</v>
      </c>
      <c r="B244" s="147"/>
      <c r="C244" s="147"/>
      <c r="D244" s="147"/>
      <c r="E244" s="147">
        <v>1</v>
      </c>
      <c r="F244" s="147">
        <v>2</v>
      </c>
      <c r="G244" s="147"/>
      <c r="H244" s="147">
        <v>3</v>
      </c>
    </row>
    <row r="245" spans="1:8" ht="14.4">
      <c r="A245" s="147">
        <v>21700788</v>
      </c>
      <c r="B245" s="147"/>
      <c r="C245" s="147"/>
      <c r="D245" s="147">
        <v>1</v>
      </c>
      <c r="E245" s="147">
        <v>1</v>
      </c>
      <c r="F245" s="147"/>
      <c r="G245" s="147"/>
      <c r="H245" s="147">
        <v>2</v>
      </c>
    </row>
    <row r="246" spans="1:8" ht="14.4">
      <c r="A246" s="147">
        <v>21702802</v>
      </c>
      <c r="B246" s="147"/>
      <c r="C246" s="147"/>
      <c r="D246" s="147">
        <v>1</v>
      </c>
      <c r="E246" s="147"/>
      <c r="F246" s="147">
        <v>1</v>
      </c>
      <c r="G246" s="147">
        <v>1</v>
      </c>
      <c r="H246" s="147">
        <v>3</v>
      </c>
    </row>
    <row r="247" spans="1:8" ht="14.4">
      <c r="A247" s="147">
        <v>21703371</v>
      </c>
      <c r="B247" s="147"/>
      <c r="C247" s="147"/>
      <c r="D247" s="147"/>
      <c r="E247" s="147">
        <v>1</v>
      </c>
      <c r="F247" s="147"/>
      <c r="G247" s="147">
        <v>1</v>
      </c>
      <c r="H247" s="147">
        <v>2</v>
      </c>
    </row>
    <row r="248" spans="1:8" ht="14.4">
      <c r="A248" s="147">
        <v>21704189</v>
      </c>
      <c r="B248" s="147"/>
      <c r="C248" s="147">
        <v>1</v>
      </c>
      <c r="D248" s="147">
        <v>1</v>
      </c>
      <c r="E248" s="147"/>
      <c r="F248" s="147">
        <v>1</v>
      </c>
      <c r="G248" s="147"/>
      <c r="H248" s="147">
        <v>3</v>
      </c>
    </row>
    <row r="249" spans="1:8" ht="14.4">
      <c r="A249" s="147">
        <v>21704301</v>
      </c>
      <c r="B249" s="147"/>
      <c r="C249" s="147"/>
      <c r="D249" s="147">
        <v>1</v>
      </c>
      <c r="E249" s="147"/>
      <c r="F249" s="147">
        <v>1</v>
      </c>
      <c r="G249" s="147">
        <v>3</v>
      </c>
      <c r="H249" s="147">
        <v>5</v>
      </c>
    </row>
    <row r="250" spans="1:8" ht="14.4">
      <c r="A250" s="147">
        <v>21707188</v>
      </c>
      <c r="B250" s="147"/>
      <c r="C250" s="147"/>
      <c r="D250" s="147">
        <v>1</v>
      </c>
      <c r="E250" s="147">
        <v>1</v>
      </c>
      <c r="F250" s="147"/>
      <c r="G250" s="147">
        <v>1</v>
      </c>
      <c r="H250" s="147">
        <v>3</v>
      </c>
    </row>
    <row r="251" spans="1:8" ht="14.4">
      <c r="A251" s="147">
        <v>21708200</v>
      </c>
      <c r="B251" s="147"/>
      <c r="C251" s="147">
        <v>1</v>
      </c>
      <c r="D251" s="147">
        <v>1</v>
      </c>
      <c r="E251" s="147">
        <v>1</v>
      </c>
      <c r="F251" s="147"/>
      <c r="G251" s="147">
        <v>1</v>
      </c>
      <c r="H251" s="147">
        <v>4</v>
      </c>
    </row>
    <row r="252" spans="1:8" ht="14.4">
      <c r="A252" s="147">
        <v>21708426</v>
      </c>
      <c r="B252" s="147"/>
      <c r="C252" s="147">
        <v>1</v>
      </c>
      <c r="D252" s="147">
        <v>2</v>
      </c>
      <c r="E252" s="147">
        <v>1</v>
      </c>
      <c r="F252" s="147">
        <v>1</v>
      </c>
      <c r="G252" s="147">
        <v>1</v>
      </c>
      <c r="H252" s="147">
        <v>6</v>
      </c>
    </row>
    <row r="253" spans="1:8" ht="14.4">
      <c r="A253" s="147">
        <v>21709985</v>
      </c>
      <c r="B253" s="147"/>
      <c r="C253" s="147">
        <v>1</v>
      </c>
      <c r="D253" s="147"/>
      <c r="E253" s="147">
        <v>1</v>
      </c>
      <c r="F253" s="147">
        <v>1</v>
      </c>
      <c r="G253" s="147"/>
      <c r="H253" s="147">
        <v>3</v>
      </c>
    </row>
    <row r="254" spans="1:8" ht="14.4">
      <c r="A254" s="147">
        <v>21715404</v>
      </c>
      <c r="B254" s="147"/>
      <c r="C254" s="147">
        <v>1</v>
      </c>
      <c r="D254" s="147">
        <v>1</v>
      </c>
      <c r="E254" s="147"/>
      <c r="F254" s="147"/>
      <c r="G254" s="147"/>
      <c r="H254" s="147">
        <v>2</v>
      </c>
    </row>
    <row r="255" spans="1:8" ht="14.4">
      <c r="A255" s="147">
        <v>21716900</v>
      </c>
      <c r="B255" s="147"/>
      <c r="C255" s="147"/>
      <c r="D255" s="147">
        <v>1</v>
      </c>
      <c r="E255" s="147"/>
      <c r="F255" s="147">
        <v>1</v>
      </c>
      <c r="G255" s="147"/>
      <c r="H255" s="147">
        <v>2</v>
      </c>
    </row>
    <row r="256" spans="1:8" ht="14.4">
      <c r="A256" s="147">
        <v>21720301</v>
      </c>
      <c r="B256" s="147"/>
      <c r="C256" s="147"/>
      <c r="D256" s="147">
        <v>1</v>
      </c>
      <c r="E256" s="147">
        <v>1</v>
      </c>
      <c r="F256" s="147">
        <v>1</v>
      </c>
      <c r="G256" s="147">
        <v>1</v>
      </c>
      <c r="H256" s="147">
        <v>4</v>
      </c>
    </row>
    <row r="257" spans="1:8" ht="14.4">
      <c r="A257" s="147">
        <v>21720317</v>
      </c>
      <c r="B257" s="147"/>
      <c r="C257" s="147">
        <v>1</v>
      </c>
      <c r="D257" s="147">
        <v>2</v>
      </c>
      <c r="E257" s="147">
        <v>1</v>
      </c>
      <c r="F257" s="147">
        <v>2</v>
      </c>
      <c r="G257" s="147">
        <v>2</v>
      </c>
      <c r="H257" s="147">
        <v>8</v>
      </c>
    </row>
    <row r="258" spans="1:8" ht="14.4">
      <c r="A258" s="147">
        <v>21720415</v>
      </c>
      <c r="B258" s="147"/>
      <c r="C258" s="147"/>
      <c r="D258" s="147"/>
      <c r="E258" s="147"/>
      <c r="F258" s="147">
        <v>1</v>
      </c>
      <c r="G258" s="147"/>
      <c r="H258" s="147">
        <v>1</v>
      </c>
    </row>
    <row r="259" spans="1:8" ht="14.4">
      <c r="A259" s="147">
        <v>21722516</v>
      </c>
      <c r="B259" s="147"/>
      <c r="C259" s="147">
        <v>2</v>
      </c>
      <c r="D259" s="147">
        <v>2</v>
      </c>
      <c r="E259" s="147">
        <v>1</v>
      </c>
      <c r="F259" s="147">
        <v>1</v>
      </c>
      <c r="G259" s="147">
        <v>1</v>
      </c>
      <c r="H259" s="147">
        <v>7</v>
      </c>
    </row>
    <row r="260" spans="1:8" ht="14.4">
      <c r="A260" s="147">
        <v>21723012</v>
      </c>
      <c r="B260" s="147"/>
      <c r="C260" s="147"/>
      <c r="D260" s="147">
        <v>1</v>
      </c>
      <c r="E260" s="147">
        <v>1</v>
      </c>
      <c r="F260" s="147">
        <v>1</v>
      </c>
      <c r="G260" s="147">
        <v>1</v>
      </c>
      <c r="H260" s="147">
        <v>4</v>
      </c>
    </row>
    <row r="261" spans="1:8" ht="14.4">
      <c r="A261" s="147">
        <v>21723275</v>
      </c>
      <c r="B261" s="147"/>
      <c r="C261" s="147">
        <v>1</v>
      </c>
      <c r="D261" s="147"/>
      <c r="E261" s="147">
        <v>1</v>
      </c>
      <c r="F261" s="147">
        <v>1</v>
      </c>
      <c r="G261" s="147">
        <v>1</v>
      </c>
      <c r="H261" s="147">
        <v>4</v>
      </c>
    </row>
    <row r="262" spans="1:8" ht="14.4">
      <c r="A262" s="147">
        <v>21723419</v>
      </c>
      <c r="B262" s="147"/>
      <c r="C262" s="147"/>
      <c r="D262" s="147">
        <v>1</v>
      </c>
      <c r="E262" s="147">
        <v>1</v>
      </c>
      <c r="F262" s="147"/>
      <c r="G262" s="147">
        <v>1</v>
      </c>
      <c r="H262" s="147">
        <v>3</v>
      </c>
    </row>
    <row r="263" spans="1:8" ht="14.4">
      <c r="A263" s="147">
        <v>21724266</v>
      </c>
      <c r="B263" s="147"/>
      <c r="C263" s="147"/>
      <c r="D263" s="147"/>
      <c r="E263" s="147">
        <v>1</v>
      </c>
      <c r="F263" s="147"/>
      <c r="G263" s="147">
        <v>1</v>
      </c>
      <c r="H263" s="147">
        <v>2</v>
      </c>
    </row>
    <row r="264" spans="1:8" ht="14.4">
      <c r="A264" s="147">
        <v>21725414</v>
      </c>
      <c r="B264" s="147"/>
      <c r="C264" s="147"/>
      <c r="D264" s="147">
        <v>1</v>
      </c>
      <c r="E264" s="147">
        <v>2</v>
      </c>
      <c r="F264" s="147">
        <v>2</v>
      </c>
      <c r="G264" s="147"/>
      <c r="H264" s="147">
        <v>5</v>
      </c>
    </row>
    <row r="265" spans="1:8" ht="14.4">
      <c r="A265" s="147">
        <v>21725666</v>
      </c>
      <c r="B265" s="147"/>
      <c r="C265" s="147"/>
      <c r="D265" s="147">
        <v>1</v>
      </c>
      <c r="E265" s="147">
        <v>1</v>
      </c>
      <c r="F265" s="147">
        <v>1</v>
      </c>
      <c r="G265" s="147">
        <v>1</v>
      </c>
      <c r="H265" s="147">
        <v>4</v>
      </c>
    </row>
    <row r="266" spans="1:8" ht="14.4">
      <c r="A266" s="147">
        <v>21726686</v>
      </c>
      <c r="B266" s="147"/>
      <c r="C266" s="147"/>
      <c r="D266" s="147"/>
      <c r="E266" s="147"/>
      <c r="F266" s="147"/>
      <c r="G266" s="147">
        <v>1</v>
      </c>
      <c r="H266" s="147">
        <v>1</v>
      </c>
    </row>
    <row r="267" spans="1:8" ht="14.4">
      <c r="A267" s="147">
        <v>21730933</v>
      </c>
      <c r="B267" s="147"/>
      <c r="C267" s="147">
        <v>1</v>
      </c>
      <c r="D267" s="147">
        <v>1</v>
      </c>
      <c r="E267" s="147"/>
      <c r="F267" s="147"/>
      <c r="G267" s="147"/>
      <c r="H267" s="147">
        <v>2</v>
      </c>
    </row>
    <row r="268" spans="1:8" ht="14.4">
      <c r="A268" s="147">
        <v>21731202</v>
      </c>
      <c r="B268" s="147"/>
      <c r="C268" s="147"/>
      <c r="D268" s="147">
        <v>1</v>
      </c>
      <c r="E268" s="147">
        <v>1</v>
      </c>
      <c r="F268" s="147"/>
      <c r="G268" s="147"/>
      <c r="H268" s="147">
        <v>2</v>
      </c>
    </row>
    <row r="269" spans="1:8" ht="14.4">
      <c r="A269" s="147">
        <v>21732328</v>
      </c>
      <c r="B269" s="147"/>
      <c r="C269" s="147"/>
      <c r="D269" s="147">
        <v>1</v>
      </c>
      <c r="E269" s="147"/>
      <c r="F269" s="147">
        <v>1</v>
      </c>
      <c r="G269" s="147">
        <v>1</v>
      </c>
      <c r="H269" s="147">
        <v>3</v>
      </c>
    </row>
    <row r="270" spans="1:8" ht="14.4">
      <c r="A270" s="147">
        <v>21735914</v>
      </c>
      <c r="B270" s="147"/>
      <c r="C270" s="147"/>
      <c r="D270" s="147"/>
      <c r="E270" s="147">
        <v>1</v>
      </c>
      <c r="F270" s="147">
        <v>1</v>
      </c>
      <c r="G270" s="147"/>
      <c r="H270" s="147">
        <v>2</v>
      </c>
    </row>
    <row r="271" spans="1:8" ht="14.4">
      <c r="A271" s="147">
        <v>21736058</v>
      </c>
      <c r="B271" s="147"/>
      <c r="C271" s="147"/>
      <c r="D271" s="147">
        <v>1</v>
      </c>
      <c r="E271" s="147">
        <v>1</v>
      </c>
      <c r="F271" s="147">
        <v>1</v>
      </c>
      <c r="G271" s="147"/>
      <c r="H271" s="147">
        <v>3</v>
      </c>
    </row>
    <row r="272" spans="1:8" ht="14.4">
      <c r="A272" s="147">
        <v>21740266</v>
      </c>
      <c r="B272" s="147"/>
      <c r="C272" s="147"/>
      <c r="D272" s="147">
        <v>1</v>
      </c>
      <c r="E272" s="147">
        <v>1</v>
      </c>
      <c r="F272" s="147">
        <v>1</v>
      </c>
      <c r="G272" s="147">
        <v>1</v>
      </c>
      <c r="H272" s="147">
        <v>4</v>
      </c>
    </row>
    <row r="273" spans="1:8" ht="14.4">
      <c r="A273" s="147">
        <v>21742342</v>
      </c>
      <c r="B273" s="147"/>
      <c r="C273" s="147">
        <v>1</v>
      </c>
      <c r="D273" s="147">
        <v>1</v>
      </c>
      <c r="E273" s="147"/>
      <c r="F273" s="147"/>
      <c r="G273" s="147"/>
      <c r="H273" s="147">
        <v>2</v>
      </c>
    </row>
    <row r="274" spans="1:8" ht="14.4">
      <c r="A274" s="147">
        <v>21742488</v>
      </c>
      <c r="B274" s="147"/>
      <c r="C274" s="147"/>
      <c r="D274" s="147"/>
      <c r="E274" s="147"/>
      <c r="F274" s="147"/>
      <c r="G274" s="147">
        <v>2</v>
      </c>
      <c r="H274" s="147">
        <v>2</v>
      </c>
    </row>
    <row r="275" spans="1:8" ht="14.4">
      <c r="A275" s="147">
        <v>21742569</v>
      </c>
      <c r="B275" s="147"/>
      <c r="C275" s="147"/>
      <c r="D275" s="147">
        <v>1</v>
      </c>
      <c r="E275" s="147">
        <v>1</v>
      </c>
      <c r="F275" s="147"/>
      <c r="G275" s="147">
        <v>2</v>
      </c>
      <c r="H275" s="147">
        <v>4</v>
      </c>
    </row>
    <row r="276" spans="1:8" ht="14.4">
      <c r="A276" s="147">
        <v>21744763</v>
      </c>
      <c r="B276" s="147"/>
      <c r="C276" s="147"/>
      <c r="D276" s="147"/>
      <c r="E276" s="147">
        <v>2</v>
      </c>
      <c r="F276" s="147">
        <v>1</v>
      </c>
      <c r="G276" s="147">
        <v>4</v>
      </c>
      <c r="H276" s="147">
        <v>7</v>
      </c>
    </row>
    <row r="277" spans="1:8" ht="14.4">
      <c r="A277" s="147">
        <v>21744973</v>
      </c>
      <c r="B277" s="147"/>
      <c r="C277" s="147"/>
      <c r="D277" s="147"/>
      <c r="E277" s="147"/>
      <c r="F277" s="147">
        <v>1</v>
      </c>
      <c r="G277" s="147"/>
      <c r="H277" s="147">
        <v>1</v>
      </c>
    </row>
    <row r="278" spans="1:8" ht="14.4">
      <c r="A278" s="147">
        <v>21745240</v>
      </c>
      <c r="B278" s="147"/>
      <c r="C278" s="147">
        <v>1</v>
      </c>
      <c r="D278" s="147"/>
      <c r="E278" s="147">
        <v>1</v>
      </c>
      <c r="F278" s="147"/>
      <c r="G278" s="147"/>
      <c r="H278" s="147">
        <v>2</v>
      </c>
    </row>
    <row r="279" spans="1:8" ht="14.4">
      <c r="A279" s="147">
        <v>21745546</v>
      </c>
      <c r="B279" s="147"/>
      <c r="C279" s="147"/>
      <c r="D279" s="147"/>
      <c r="E279" s="147"/>
      <c r="F279" s="147"/>
      <c r="G279" s="147">
        <v>1</v>
      </c>
      <c r="H279" s="147">
        <v>1</v>
      </c>
    </row>
    <row r="280" spans="1:8" ht="14.4">
      <c r="A280" s="147">
        <v>21748659</v>
      </c>
      <c r="B280" s="147"/>
      <c r="C280" s="147"/>
      <c r="D280" s="147">
        <v>1</v>
      </c>
      <c r="E280" s="147">
        <v>1</v>
      </c>
      <c r="F280" s="147">
        <v>1</v>
      </c>
      <c r="G280" s="147">
        <v>1</v>
      </c>
      <c r="H280" s="147">
        <v>4</v>
      </c>
    </row>
    <row r="281" spans="1:8" ht="14.4">
      <c r="A281" s="147">
        <v>21749011</v>
      </c>
      <c r="B281" s="147"/>
      <c r="C281" s="147"/>
      <c r="D281" s="147"/>
      <c r="E281" s="147"/>
      <c r="F281" s="147">
        <v>1</v>
      </c>
      <c r="G281" s="147">
        <v>1</v>
      </c>
      <c r="H281" s="147">
        <v>2</v>
      </c>
    </row>
    <row r="282" spans="1:8" ht="14.4">
      <c r="A282" s="147">
        <v>21749548</v>
      </c>
      <c r="B282" s="147"/>
      <c r="C282" s="147"/>
      <c r="D282" s="147">
        <v>1</v>
      </c>
      <c r="E282" s="147"/>
      <c r="F282" s="147">
        <v>1</v>
      </c>
      <c r="G282" s="147">
        <v>1</v>
      </c>
      <c r="H282" s="147">
        <v>3</v>
      </c>
    </row>
    <row r="283" spans="1:8" ht="14.4">
      <c r="A283" s="147">
        <v>21750020</v>
      </c>
      <c r="B283" s="147"/>
      <c r="C283" s="147"/>
      <c r="D283" s="147"/>
      <c r="E283" s="147"/>
      <c r="F283" s="147">
        <v>1</v>
      </c>
      <c r="G283" s="147"/>
      <c r="H283" s="147">
        <v>1</v>
      </c>
    </row>
    <row r="284" spans="1:8" ht="14.4">
      <c r="A284" s="147">
        <v>21750564</v>
      </c>
      <c r="B284" s="147"/>
      <c r="C284" s="147"/>
      <c r="D284" s="147">
        <v>1</v>
      </c>
      <c r="E284" s="147">
        <v>1</v>
      </c>
      <c r="F284" s="147">
        <v>2</v>
      </c>
      <c r="G284" s="147">
        <v>2</v>
      </c>
      <c r="H284" s="147">
        <v>6</v>
      </c>
    </row>
    <row r="285" spans="1:8" ht="14.4">
      <c r="A285" s="147">
        <v>21751189</v>
      </c>
      <c r="B285" s="147"/>
      <c r="C285" s="147"/>
      <c r="D285" s="147">
        <v>1</v>
      </c>
      <c r="E285" s="147"/>
      <c r="F285" s="147">
        <v>1</v>
      </c>
      <c r="G285" s="147">
        <v>1</v>
      </c>
      <c r="H285" s="147">
        <v>3</v>
      </c>
    </row>
    <row r="286" spans="1:8" ht="14.4">
      <c r="A286" s="147">
        <v>21751530</v>
      </c>
      <c r="B286" s="147"/>
      <c r="C286" s="147"/>
      <c r="D286" s="147"/>
      <c r="E286" s="147"/>
      <c r="F286" s="147"/>
      <c r="G286" s="147">
        <v>2</v>
      </c>
      <c r="H286" s="147">
        <v>2</v>
      </c>
    </row>
    <row r="287" spans="1:8" ht="14.4">
      <c r="A287" s="147">
        <v>21751746</v>
      </c>
      <c r="B287" s="147"/>
      <c r="C287" s="147"/>
      <c r="D287" s="147"/>
      <c r="E287" s="147">
        <v>1</v>
      </c>
      <c r="F287" s="147">
        <v>1</v>
      </c>
      <c r="G287" s="147"/>
      <c r="H287" s="147">
        <v>2</v>
      </c>
    </row>
    <row r="288" spans="1:8" ht="14.4">
      <c r="A288" s="147">
        <v>21751874</v>
      </c>
      <c r="B288" s="147"/>
      <c r="C288" s="147"/>
      <c r="D288" s="147"/>
      <c r="E288" s="147"/>
      <c r="F288" s="147">
        <v>1</v>
      </c>
      <c r="G288" s="147">
        <v>1</v>
      </c>
      <c r="H288" s="147">
        <v>2</v>
      </c>
    </row>
    <row r="289" spans="1:8" ht="14.4">
      <c r="A289" s="147">
        <v>21752028</v>
      </c>
      <c r="B289" s="147"/>
      <c r="C289" s="147">
        <v>1</v>
      </c>
      <c r="D289" s="147">
        <v>1</v>
      </c>
      <c r="E289" s="147">
        <v>1</v>
      </c>
      <c r="F289" s="147">
        <v>1</v>
      </c>
      <c r="G289" s="147">
        <v>1</v>
      </c>
      <c r="H289" s="147">
        <v>5</v>
      </c>
    </row>
    <row r="290" spans="1:8" ht="14.4">
      <c r="A290" s="147">
        <v>21752709</v>
      </c>
      <c r="B290" s="147"/>
      <c r="C290" s="147"/>
      <c r="D290" s="147"/>
      <c r="E290" s="147"/>
      <c r="F290" s="147">
        <v>1</v>
      </c>
      <c r="G290" s="147"/>
      <c r="H290" s="147">
        <v>1</v>
      </c>
    </row>
    <row r="291" spans="1:8" ht="14.4">
      <c r="A291" s="147">
        <v>21753315</v>
      </c>
      <c r="B291" s="147"/>
      <c r="C291" s="147"/>
      <c r="D291" s="147">
        <v>1</v>
      </c>
      <c r="E291" s="147">
        <v>1</v>
      </c>
      <c r="F291" s="147">
        <v>1</v>
      </c>
      <c r="G291" s="147">
        <v>2</v>
      </c>
      <c r="H291" s="147">
        <v>5</v>
      </c>
    </row>
    <row r="292" spans="1:8" ht="14.4">
      <c r="A292" s="147">
        <v>21753782</v>
      </c>
      <c r="B292" s="147"/>
      <c r="C292" s="147"/>
      <c r="D292" s="147"/>
      <c r="E292" s="147">
        <v>1</v>
      </c>
      <c r="F292" s="147"/>
      <c r="G292" s="147">
        <v>1</v>
      </c>
      <c r="H292" s="147">
        <v>2</v>
      </c>
    </row>
    <row r="293" spans="1:8" ht="14.4">
      <c r="A293" s="147">
        <v>21755404</v>
      </c>
      <c r="B293" s="147"/>
      <c r="C293" s="147"/>
      <c r="D293" s="147"/>
      <c r="E293" s="147"/>
      <c r="F293" s="147"/>
      <c r="G293" s="147">
        <v>1</v>
      </c>
      <c r="H293" s="147">
        <v>1</v>
      </c>
    </row>
    <row r="294" spans="1:8" ht="14.4">
      <c r="A294" s="147">
        <v>21755873</v>
      </c>
      <c r="B294" s="147"/>
      <c r="C294" s="147">
        <v>1</v>
      </c>
      <c r="D294" s="147"/>
      <c r="E294" s="147"/>
      <c r="F294" s="147"/>
      <c r="G294" s="147"/>
      <c r="H294" s="147">
        <v>1</v>
      </c>
    </row>
    <row r="295" spans="1:8" ht="14.4">
      <c r="A295" s="147">
        <v>21755936</v>
      </c>
      <c r="B295" s="147"/>
      <c r="C295" s="147">
        <v>1</v>
      </c>
      <c r="D295" s="147"/>
      <c r="E295" s="147"/>
      <c r="F295" s="147"/>
      <c r="G295" s="147"/>
      <c r="H295" s="147">
        <v>1</v>
      </c>
    </row>
    <row r="296" spans="1:8" ht="14.4">
      <c r="A296" s="147">
        <v>21755954</v>
      </c>
      <c r="B296" s="147"/>
      <c r="C296" s="147">
        <v>1</v>
      </c>
      <c r="D296" s="147">
        <v>1</v>
      </c>
      <c r="E296" s="147">
        <v>1</v>
      </c>
      <c r="F296" s="147"/>
      <c r="G296" s="147"/>
      <c r="H296" s="147">
        <v>3</v>
      </c>
    </row>
    <row r="297" spans="1:8" ht="14.4">
      <c r="A297" s="147">
        <v>21756652</v>
      </c>
      <c r="B297" s="147"/>
      <c r="C297" s="147"/>
      <c r="D297" s="147"/>
      <c r="E297" s="147">
        <v>1</v>
      </c>
      <c r="F297" s="147"/>
      <c r="G297" s="147"/>
      <c r="H297" s="147">
        <v>1</v>
      </c>
    </row>
    <row r="298" spans="1:8" ht="14.4">
      <c r="A298" s="147">
        <v>21757354</v>
      </c>
      <c r="B298" s="147"/>
      <c r="C298" s="147">
        <v>1</v>
      </c>
      <c r="D298" s="147">
        <v>1</v>
      </c>
      <c r="E298" s="147">
        <v>3</v>
      </c>
      <c r="F298" s="147">
        <v>2</v>
      </c>
      <c r="G298" s="147">
        <v>2</v>
      </c>
      <c r="H298" s="147">
        <v>9</v>
      </c>
    </row>
    <row r="299" spans="1:8" ht="14.4">
      <c r="A299" s="147">
        <v>21757463</v>
      </c>
      <c r="B299" s="147"/>
      <c r="C299" s="147"/>
      <c r="D299" s="147"/>
      <c r="E299" s="147">
        <v>1</v>
      </c>
      <c r="F299" s="147">
        <v>1</v>
      </c>
      <c r="G299" s="147"/>
      <c r="H299" s="147">
        <v>2</v>
      </c>
    </row>
    <row r="300" spans="1:8" ht="14.4">
      <c r="A300" s="147">
        <v>21759891</v>
      </c>
      <c r="B300" s="147"/>
      <c r="C300" s="147">
        <v>1</v>
      </c>
      <c r="D300" s="147">
        <v>1</v>
      </c>
      <c r="E300" s="147">
        <v>1</v>
      </c>
      <c r="F300" s="147">
        <v>1</v>
      </c>
      <c r="G300" s="147">
        <v>1</v>
      </c>
      <c r="H300" s="147">
        <v>5</v>
      </c>
    </row>
    <row r="301" spans="1:8" ht="14.4">
      <c r="A301" s="147">
        <v>21762030</v>
      </c>
      <c r="B301" s="147"/>
      <c r="C301" s="147">
        <v>1</v>
      </c>
      <c r="D301" s="147">
        <v>1</v>
      </c>
      <c r="E301" s="147">
        <v>1</v>
      </c>
      <c r="F301" s="147"/>
      <c r="G301" s="147"/>
      <c r="H301" s="147">
        <v>3</v>
      </c>
    </row>
    <row r="302" spans="1:8" ht="14.4">
      <c r="A302" s="147">
        <v>21765619</v>
      </c>
      <c r="B302" s="147"/>
      <c r="C302" s="147"/>
      <c r="D302" s="147">
        <v>1</v>
      </c>
      <c r="E302" s="147">
        <v>1</v>
      </c>
      <c r="F302" s="147">
        <v>1</v>
      </c>
      <c r="G302" s="147">
        <v>1</v>
      </c>
      <c r="H302" s="147">
        <v>4</v>
      </c>
    </row>
    <row r="303" spans="1:8" ht="14.4">
      <c r="A303" s="147">
        <v>21766032</v>
      </c>
      <c r="B303" s="147"/>
      <c r="C303" s="147">
        <v>1</v>
      </c>
      <c r="D303" s="147">
        <v>1</v>
      </c>
      <c r="E303" s="147">
        <v>1</v>
      </c>
      <c r="F303" s="147">
        <v>1</v>
      </c>
      <c r="G303" s="147">
        <v>1</v>
      </c>
      <c r="H303" s="147">
        <v>5</v>
      </c>
    </row>
    <row r="304" spans="1:8" ht="14.4">
      <c r="A304" s="147">
        <v>21766088</v>
      </c>
      <c r="B304" s="147"/>
      <c r="C304" s="147"/>
      <c r="D304" s="147">
        <v>1</v>
      </c>
      <c r="E304" s="147">
        <v>1</v>
      </c>
      <c r="F304" s="147"/>
      <c r="G304" s="147">
        <v>1</v>
      </c>
      <c r="H304" s="147">
        <v>3</v>
      </c>
    </row>
    <row r="305" spans="1:8" ht="14.4">
      <c r="A305" s="147">
        <v>21766129</v>
      </c>
      <c r="B305" s="147"/>
      <c r="C305" s="147">
        <v>1</v>
      </c>
      <c r="D305" s="147">
        <v>1</v>
      </c>
      <c r="E305" s="147">
        <v>1</v>
      </c>
      <c r="F305" s="147">
        <v>1</v>
      </c>
      <c r="G305" s="147">
        <v>1</v>
      </c>
      <c r="H305" s="147">
        <v>5</v>
      </c>
    </row>
    <row r="306" spans="1:8" ht="14.4">
      <c r="A306" s="147">
        <v>21766379</v>
      </c>
      <c r="B306" s="147"/>
      <c r="C306" s="147">
        <v>1</v>
      </c>
      <c r="D306" s="147">
        <v>1</v>
      </c>
      <c r="E306" s="147"/>
      <c r="F306" s="147">
        <v>1</v>
      </c>
      <c r="G306" s="147"/>
      <c r="H306" s="147">
        <v>3</v>
      </c>
    </row>
    <row r="307" spans="1:8" ht="14.4">
      <c r="A307" s="147">
        <v>21766906</v>
      </c>
      <c r="B307" s="147"/>
      <c r="C307" s="147"/>
      <c r="D307" s="147"/>
      <c r="E307" s="147">
        <v>1</v>
      </c>
      <c r="F307" s="147">
        <v>1</v>
      </c>
      <c r="G307" s="147"/>
      <c r="H307" s="147">
        <v>2</v>
      </c>
    </row>
    <row r="308" spans="1:8" ht="14.4">
      <c r="A308" s="147">
        <v>21768515</v>
      </c>
      <c r="B308" s="147"/>
      <c r="C308" s="147">
        <v>1</v>
      </c>
      <c r="D308" s="147">
        <v>1</v>
      </c>
      <c r="E308" s="147"/>
      <c r="F308" s="147"/>
      <c r="G308" s="147"/>
      <c r="H308" s="147">
        <v>2</v>
      </c>
    </row>
    <row r="309" spans="1:8" ht="14.4">
      <c r="A309" s="147">
        <v>21769891</v>
      </c>
      <c r="B309" s="147"/>
      <c r="C309" s="147"/>
      <c r="D309" s="147"/>
      <c r="E309" s="147"/>
      <c r="F309" s="147"/>
      <c r="G309" s="147">
        <v>1</v>
      </c>
      <c r="H309" s="147">
        <v>1</v>
      </c>
    </row>
    <row r="310" spans="1:8" ht="14.4">
      <c r="A310" s="147">
        <v>21773443</v>
      </c>
      <c r="B310" s="147"/>
      <c r="C310" s="147">
        <v>1</v>
      </c>
      <c r="D310" s="147">
        <v>1</v>
      </c>
      <c r="E310" s="147"/>
      <c r="F310" s="147">
        <v>1</v>
      </c>
      <c r="G310" s="147">
        <v>1</v>
      </c>
      <c r="H310" s="147">
        <v>4</v>
      </c>
    </row>
    <row r="311" spans="1:8" ht="14.4">
      <c r="A311" s="147">
        <v>21775623</v>
      </c>
      <c r="B311" s="147"/>
      <c r="C311" s="147"/>
      <c r="D311" s="147"/>
      <c r="E311" s="147">
        <v>1</v>
      </c>
      <c r="F311" s="147">
        <v>1</v>
      </c>
      <c r="G311" s="147">
        <v>1</v>
      </c>
      <c r="H311" s="147">
        <v>3</v>
      </c>
    </row>
    <row r="312" spans="1:8" ht="14.4">
      <c r="A312" s="147">
        <v>21776630</v>
      </c>
      <c r="B312" s="147"/>
      <c r="C312" s="147">
        <v>1</v>
      </c>
      <c r="D312" s="147">
        <v>1</v>
      </c>
      <c r="E312" s="147"/>
      <c r="F312" s="147">
        <v>2</v>
      </c>
      <c r="G312" s="147">
        <v>1</v>
      </c>
      <c r="H312" s="147">
        <v>5</v>
      </c>
    </row>
    <row r="313" spans="1:8" ht="14.4">
      <c r="A313" s="147">
        <v>21777008</v>
      </c>
      <c r="B313" s="147"/>
      <c r="C313" s="147">
        <v>1</v>
      </c>
      <c r="D313" s="147">
        <v>1</v>
      </c>
      <c r="E313" s="147">
        <v>1</v>
      </c>
      <c r="F313" s="147">
        <v>1</v>
      </c>
      <c r="G313" s="147"/>
      <c r="H313" s="147">
        <v>4</v>
      </c>
    </row>
    <row r="314" spans="1:8" ht="14.4">
      <c r="A314" s="147">
        <v>21777142</v>
      </c>
      <c r="B314" s="147"/>
      <c r="C314" s="147"/>
      <c r="D314" s="147">
        <v>1</v>
      </c>
      <c r="E314" s="147">
        <v>1</v>
      </c>
      <c r="F314" s="147">
        <v>1</v>
      </c>
      <c r="G314" s="147"/>
      <c r="H314" s="147">
        <v>3</v>
      </c>
    </row>
    <row r="315" spans="1:8" ht="14.4">
      <c r="A315" s="147">
        <v>21779023</v>
      </c>
      <c r="B315" s="147"/>
      <c r="C315" s="147"/>
      <c r="D315" s="147"/>
      <c r="E315" s="147">
        <v>2</v>
      </c>
      <c r="F315" s="147">
        <v>1</v>
      </c>
      <c r="G315" s="147">
        <v>3</v>
      </c>
      <c r="H315" s="147">
        <v>6</v>
      </c>
    </row>
    <row r="316" spans="1:8" ht="14.4">
      <c r="A316" s="147">
        <v>21781666</v>
      </c>
      <c r="B316" s="147"/>
      <c r="C316" s="147">
        <v>1</v>
      </c>
      <c r="D316" s="147">
        <v>1</v>
      </c>
      <c r="E316" s="147">
        <v>1</v>
      </c>
      <c r="F316" s="147"/>
      <c r="G316" s="147"/>
      <c r="H316" s="147">
        <v>3</v>
      </c>
    </row>
    <row r="317" spans="1:8" ht="14.4">
      <c r="A317" s="147">
        <v>21782542</v>
      </c>
      <c r="B317" s="147"/>
      <c r="C317" s="147"/>
      <c r="D317" s="147"/>
      <c r="E317" s="147"/>
      <c r="F317" s="147"/>
      <c r="G317" s="147">
        <v>1</v>
      </c>
      <c r="H317" s="147">
        <v>1</v>
      </c>
    </row>
    <row r="318" spans="1:8" ht="14.4">
      <c r="A318" s="147">
        <v>21782887</v>
      </c>
      <c r="B318" s="147"/>
      <c r="C318" s="147"/>
      <c r="D318" s="147">
        <v>1</v>
      </c>
      <c r="E318" s="147">
        <v>1</v>
      </c>
      <c r="F318" s="147">
        <v>1</v>
      </c>
      <c r="G318" s="147">
        <v>1</v>
      </c>
      <c r="H318" s="147">
        <v>4</v>
      </c>
    </row>
    <row r="319" spans="1:8" ht="14.4">
      <c r="A319" s="147">
        <v>21784686</v>
      </c>
      <c r="B319" s="147"/>
      <c r="C319" s="147">
        <v>1</v>
      </c>
      <c r="D319" s="147">
        <v>1</v>
      </c>
      <c r="E319" s="147">
        <v>1</v>
      </c>
      <c r="F319" s="147">
        <v>1</v>
      </c>
      <c r="G319" s="147">
        <v>1</v>
      </c>
      <c r="H319" s="147">
        <v>5</v>
      </c>
    </row>
    <row r="320" spans="1:8" ht="14.4">
      <c r="A320" s="147">
        <v>21784805</v>
      </c>
      <c r="B320" s="147"/>
      <c r="C320" s="147">
        <v>1</v>
      </c>
      <c r="D320" s="147"/>
      <c r="E320" s="147"/>
      <c r="F320" s="147">
        <v>1</v>
      </c>
      <c r="G320" s="147"/>
      <c r="H320" s="147">
        <v>2</v>
      </c>
    </row>
    <row r="321" spans="1:8" ht="14.4">
      <c r="A321" s="147">
        <v>21786847</v>
      </c>
      <c r="B321" s="147"/>
      <c r="C321" s="147">
        <v>1</v>
      </c>
      <c r="D321" s="147">
        <v>1</v>
      </c>
      <c r="E321" s="147"/>
      <c r="F321" s="147"/>
      <c r="G321" s="147"/>
      <c r="H321" s="147">
        <v>2</v>
      </c>
    </row>
    <row r="322" spans="1:8" ht="14.4">
      <c r="A322" s="147">
        <v>21787049</v>
      </c>
      <c r="B322" s="147"/>
      <c r="C322" s="147"/>
      <c r="D322" s="147">
        <v>1</v>
      </c>
      <c r="E322" s="147">
        <v>1</v>
      </c>
      <c r="F322" s="147"/>
      <c r="G322" s="147"/>
      <c r="H322" s="147">
        <v>2</v>
      </c>
    </row>
    <row r="323" spans="1:8" ht="14.4">
      <c r="A323" s="147">
        <v>21789869</v>
      </c>
      <c r="B323" s="147"/>
      <c r="C323" s="147">
        <v>1</v>
      </c>
      <c r="D323" s="147">
        <v>1</v>
      </c>
      <c r="E323" s="147">
        <v>1</v>
      </c>
      <c r="F323" s="147">
        <v>1</v>
      </c>
      <c r="G323" s="147">
        <v>1</v>
      </c>
      <c r="H323" s="147">
        <v>5</v>
      </c>
    </row>
    <row r="324" spans="1:8" ht="14.4">
      <c r="A324" s="147">
        <v>21790193</v>
      </c>
      <c r="B324" s="147"/>
      <c r="C324" s="147">
        <v>1</v>
      </c>
      <c r="D324" s="147">
        <v>1</v>
      </c>
      <c r="E324" s="147">
        <v>1</v>
      </c>
      <c r="F324" s="147">
        <v>1</v>
      </c>
      <c r="G324" s="147">
        <v>1</v>
      </c>
      <c r="H324" s="147">
        <v>5</v>
      </c>
    </row>
    <row r="325" spans="1:8" ht="14.4">
      <c r="A325" s="147">
        <v>21790319</v>
      </c>
      <c r="B325" s="147"/>
      <c r="C325" s="147"/>
      <c r="D325" s="147">
        <v>1</v>
      </c>
      <c r="E325" s="147"/>
      <c r="F325" s="147">
        <v>1</v>
      </c>
      <c r="G325" s="147"/>
      <c r="H325" s="147">
        <v>2</v>
      </c>
    </row>
    <row r="326" spans="1:8" ht="14.4">
      <c r="A326" s="147">
        <v>21790837</v>
      </c>
      <c r="B326" s="147"/>
      <c r="C326" s="147">
        <v>1</v>
      </c>
      <c r="D326" s="147">
        <v>1</v>
      </c>
      <c r="E326" s="147">
        <v>1</v>
      </c>
      <c r="F326" s="147">
        <v>1</v>
      </c>
      <c r="G326" s="147">
        <v>1</v>
      </c>
      <c r="H326" s="147">
        <v>5</v>
      </c>
    </row>
    <row r="327" spans="1:8" ht="14.4">
      <c r="A327" s="147">
        <v>21791924</v>
      </c>
      <c r="B327" s="147"/>
      <c r="C327" s="147">
        <v>1</v>
      </c>
      <c r="D327" s="147">
        <v>1</v>
      </c>
      <c r="E327" s="147"/>
      <c r="F327" s="147"/>
      <c r="G327" s="147"/>
      <c r="H327" s="147">
        <v>2</v>
      </c>
    </row>
    <row r="328" spans="1:8" ht="14.4">
      <c r="A328" s="147">
        <v>21793388</v>
      </c>
      <c r="B328" s="147"/>
      <c r="C328" s="147">
        <v>1</v>
      </c>
      <c r="D328" s="147">
        <v>1</v>
      </c>
      <c r="E328" s="147">
        <v>1</v>
      </c>
      <c r="F328" s="147">
        <v>1</v>
      </c>
      <c r="G328" s="147"/>
      <c r="H328" s="147">
        <v>4</v>
      </c>
    </row>
    <row r="329" spans="1:8" ht="14.4">
      <c r="A329" s="147">
        <v>21794844</v>
      </c>
      <c r="B329" s="147"/>
      <c r="C329" s="147"/>
      <c r="D329" s="147"/>
      <c r="E329" s="147"/>
      <c r="F329" s="147">
        <v>2</v>
      </c>
      <c r="G329" s="147">
        <v>1</v>
      </c>
      <c r="H329" s="147">
        <v>3</v>
      </c>
    </row>
    <row r="330" spans="1:8" ht="14.4">
      <c r="A330" s="147">
        <v>21795913</v>
      </c>
      <c r="B330" s="147"/>
      <c r="C330" s="147"/>
      <c r="D330" s="147">
        <v>1</v>
      </c>
      <c r="E330" s="147"/>
      <c r="F330" s="147"/>
      <c r="G330" s="147">
        <v>3</v>
      </c>
      <c r="H330" s="147">
        <v>4</v>
      </c>
    </row>
    <row r="331" spans="1:8" ht="14.4">
      <c r="A331" s="147">
        <v>21796406</v>
      </c>
      <c r="B331" s="147"/>
      <c r="C331" s="147">
        <v>1</v>
      </c>
      <c r="D331" s="147">
        <v>1</v>
      </c>
      <c r="E331" s="147">
        <v>1</v>
      </c>
      <c r="F331" s="147"/>
      <c r="G331" s="147"/>
      <c r="H331" s="147">
        <v>3</v>
      </c>
    </row>
    <row r="332" spans="1:8" ht="14.4">
      <c r="A332" s="147">
        <v>21798184</v>
      </c>
      <c r="B332" s="147"/>
      <c r="C332" s="147"/>
      <c r="D332" s="147"/>
      <c r="E332" s="147">
        <v>1</v>
      </c>
      <c r="F332" s="147"/>
      <c r="G332" s="147"/>
      <c r="H332" s="147">
        <v>1</v>
      </c>
    </row>
    <row r="333" spans="1:8" ht="14.4">
      <c r="A333" s="147">
        <v>21799429</v>
      </c>
      <c r="B333" s="147"/>
      <c r="C333" s="147"/>
      <c r="D333" s="147">
        <v>1</v>
      </c>
      <c r="E333" s="147">
        <v>1</v>
      </c>
      <c r="F333" s="147">
        <v>1</v>
      </c>
      <c r="G333" s="147">
        <v>1</v>
      </c>
      <c r="H333" s="147">
        <v>4</v>
      </c>
    </row>
    <row r="334" spans="1:8" ht="14.4">
      <c r="A334" s="147">
        <v>21802499</v>
      </c>
      <c r="B334" s="147"/>
      <c r="C334" s="147">
        <v>1</v>
      </c>
      <c r="D334" s="147"/>
      <c r="E334" s="147"/>
      <c r="F334" s="147"/>
      <c r="G334" s="147"/>
      <c r="H334" s="147">
        <v>1</v>
      </c>
    </row>
    <row r="335" spans="1:8" ht="14.4">
      <c r="A335" s="147">
        <v>21802891</v>
      </c>
      <c r="B335" s="147"/>
      <c r="C335" s="147"/>
      <c r="D335" s="147">
        <v>1</v>
      </c>
      <c r="E335" s="147">
        <v>1</v>
      </c>
      <c r="F335" s="147">
        <v>1</v>
      </c>
      <c r="G335" s="147"/>
      <c r="H335" s="147">
        <v>3</v>
      </c>
    </row>
    <row r="336" spans="1:8" ht="14.4">
      <c r="A336" s="147">
        <v>21803488</v>
      </c>
      <c r="B336" s="147"/>
      <c r="C336" s="147">
        <v>1</v>
      </c>
      <c r="D336" s="147">
        <v>1</v>
      </c>
      <c r="E336" s="147">
        <v>1</v>
      </c>
      <c r="F336" s="147">
        <v>1</v>
      </c>
      <c r="G336" s="147">
        <v>1</v>
      </c>
      <c r="H336" s="147">
        <v>5</v>
      </c>
    </row>
    <row r="337" spans="1:8" ht="14.4">
      <c r="A337" s="147">
        <v>21805276</v>
      </c>
      <c r="B337" s="147"/>
      <c r="C337" s="147"/>
      <c r="D337" s="147">
        <v>1</v>
      </c>
      <c r="E337" s="147">
        <v>1</v>
      </c>
      <c r="F337" s="147">
        <v>1</v>
      </c>
      <c r="G337" s="147"/>
      <c r="H337" s="147">
        <v>3</v>
      </c>
    </row>
    <row r="338" spans="1:8" ht="14.4">
      <c r="A338" s="147">
        <v>21806789</v>
      </c>
      <c r="B338" s="147"/>
      <c r="C338" s="147"/>
      <c r="D338" s="147"/>
      <c r="E338" s="147">
        <v>1</v>
      </c>
      <c r="F338" s="147"/>
      <c r="G338" s="147"/>
      <c r="H338" s="147">
        <v>1</v>
      </c>
    </row>
    <row r="339" spans="1:8" ht="14.4">
      <c r="A339" s="147">
        <v>21807647</v>
      </c>
      <c r="B339" s="147"/>
      <c r="C339" s="147">
        <v>1</v>
      </c>
      <c r="D339" s="147">
        <v>1</v>
      </c>
      <c r="E339" s="147"/>
      <c r="F339" s="147"/>
      <c r="G339" s="147"/>
      <c r="H339" s="147">
        <v>2</v>
      </c>
    </row>
    <row r="340" spans="1:8" ht="14.4">
      <c r="A340" s="147">
        <v>21809699</v>
      </c>
      <c r="B340" s="147"/>
      <c r="C340" s="147">
        <v>1</v>
      </c>
      <c r="D340" s="147">
        <v>1</v>
      </c>
      <c r="E340" s="147">
        <v>1</v>
      </c>
      <c r="F340" s="147"/>
      <c r="G340" s="147"/>
      <c r="H340" s="147">
        <v>3</v>
      </c>
    </row>
    <row r="341" spans="1:8" ht="14.4">
      <c r="A341" s="147">
        <v>21810160</v>
      </c>
      <c r="B341" s="147"/>
      <c r="C341" s="147">
        <v>1</v>
      </c>
      <c r="D341" s="147">
        <v>1</v>
      </c>
      <c r="E341" s="147"/>
      <c r="F341" s="147">
        <v>1</v>
      </c>
      <c r="G341" s="147"/>
      <c r="H341" s="147">
        <v>3</v>
      </c>
    </row>
    <row r="342" spans="1:8" ht="14.4">
      <c r="A342" s="147">
        <v>21811023</v>
      </c>
      <c r="B342" s="147"/>
      <c r="C342" s="147">
        <v>1</v>
      </c>
      <c r="D342" s="147">
        <v>1</v>
      </c>
      <c r="E342" s="147">
        <v>1</v>
      </c>
      <c r="F342" s="147">
        <v>1</v>
      </c>
      <c r="G342" s="147"/>
      <c r="H342" s="147">
        <v>4</v>
      </c>
    </row>
    <row r="343" spans="1:8" ht="14.4">
      <c r="A343" s="147">
        <v>21812708</v>
      </c>
      <c r="B343" s="147"/>
      <c r="C343" s="147"/>
      <c r="D343" s="147"/>
      <c r="E343" s="147">
        <v>1</v>
      </c>
      <c r="F343" s="147">
        <v>1</v>
      </c>
      <c r="G343" s="147">
        <v>1</v>
      </c>
      <c r="H343" s="147">
        <v>3</v>
      </c>
    </row>
    <row r="344" spans="1:8" ht="14.4">
      <c r="A344" s="147">
        <v>21817945</v>
      </c>
      <c r="B344" s="147"/>
      <c r="C344" s="147">
        <v>1</v>
      </c>
      <c r="D344" s="147">
        <v>1</v>
      </c>
      <c r="E344" s="147"/>
      <c r="F344" s="147">
        <v>1</v>
      </c>
      <c r="G344" s="147">
        <v>1</v>
      </c>
      <c r="H344" s="147">
        <v>4</v>
      </c>
    </row>
    <row r="345" spans="1:8" ht="14.4">
      <c r="A345" s="147">
        <v>21819150</v>
      </c>
      <c r="B345" s="147"/>
      <c r="C345" s="147">
        <v>1</v>
      </c>
      <c r="D345" s="147">
        <v>1</v>
      </c>
      <c r="E345" s="147">
        <v>1</v>
      </c>
      <c r="F345" s="147">
        <v>1</v>
      </c>
      <c r="G345" s="147">
        <v>1</v>
      </c>
      <c r="H345" s="147">
        <v>5</v>
      </c>
    </row>
    <row r="346" spans="1:8" ht="14.4">
      <c r="A346" s="147">
        <v>21821326</v>
      </c>
      <c r="B346" s="147"/>
      <c r="C346" s="147"/>
      <c r="D346" s="147">
        <v>1</v>
      </c>
      <c r="E346" s="147">
        <v>1</v>
      </c>
      <c r="F346" s="147">
        <v>1</v>
      </c>
      <c r="G346" s="147">
        <v>1</v>
      </c>
      <c r="H346" s="147">
        <v>4</v>
      </c>
    </row>
    <row r="347" spans="1:8" ht="14.4">
      <c r="A347" s="147">
        <v>21821619</v>
      </c>
      <c r="B347" s="147"/>
      <c r="C347" s="147"/>
      <c r="D347" s="147">
        <v>1</v>
      </c>
      <c r="E347" s="147"/>
      <c r="F347" s="147">
        <v>1</v>
      </c>
      <c r="G347" s="147">
        <v>1</v>
      </c>
      <c r="H347" s="147">
        <v>3</v>
      </c>
    </row>
    <row r="348" spans="1:8" ht="14.4">
      <c r="A348" s="147">
        <v>21821966</v>
      </c>
      <c r="B348" s="147"/>
      <c r="C348" s="147"/>
      <c r="D348" s="147"/>
      <c r="E348" s="147"/>
      <c r="F348" s="147">
        <v>1</v>
      </c>
      <c r="G348" s="147">
        <v>1</v>
      </c>
      <c r="H348" s="147">
        <v>2</v>
      </c>
    </row>
    <row r="349" spans="1:8" ht="14.4">
      <c r="A349" s="147">
        <v>21822139</v>
      </c>
      <c r="B349" s="147"/>
      <c r="C349" s="147"/>
      <c r="D349" s="147"/>
      <c r="E349" s="147"/>
      <c r="F349" s="147">
        <v>1</v>
      </c>
      <c r="G349" s="147">
        <v>1</v>
      </c>
      <c r="H349" s="147">
        <v>2</v>
      </c>
    </row>
    <row r="350" spans="1:8" ht="14.4">
      <c r="A350" s="147">
        <v>21827401</v>
      </c>
      <c r="B350" s="147"/>
      <c r="C350" s="147"/>
      <c r="D350" s="147">
        <v>1</v>
      </c>
      <c r="E350" s="147">
        <v>1</v>
      </c>
      <c r="F350" s="147"/>
      <c r="G350" s="147">
        <v>1</v>
      </c>
      <c r="H350" s="147">
        <v>3</v>
      </c>
    </row>
    <row r="351" spans="1:8" ht="14.4">
      <c r="A351" s="147">
        <v>21827904</v>
      </c>
      <c r="B351" s="147"/>
      <c r="C351" s="147">
        <v>1</v>
      </c>
      <c r="D351" s="147"/>
      <c r="E351" s="147"/>
      <c r="F351" s="147"/>
      <c r="G351" s="147"/>
      <c r="H351" s="147">
        <v>1</v>
      </c>
    </row>
    <row r="352" spans="1:8" ht="14.4">
      <c r="A352" s="147">
        <v>21835164</v>
      </c>
      <c r="B352" s="147"/>
      <c r="C352" s="147">
        <v>1</v>
      </c>
      <c r="D352" s="147">
        <v>1</v>
      </c>
      <c r="E352" s="147">
        <v>1</v>
      </c>
      <c r="F352" s="147">
        <v>1</v>
      </c>
      <c r="G352" s="147"/>
      <c r="H352" s="147">
        <v>4</v>
      </c>
    </row>
    <row r="353" spans="1:8" ht="14.4">
      <c r="A353" s="147">
        <v>21835434</v>
      </c>
      <c r="B353" s="147"/>
      <c r="C353" s="147"/>
      <c r="D353" s="147">
        <v>1</v>
      </c>
      <c r="E353" s="147">
        <v>1</v>
      </c>
      <c r="F353" s="147">
        <v>1</v>
      </c>
      <c r="G353" s="147">
        <v>1</v>
      </c>
      <c r="H353" s="147">
        <v>4</v>
      </c>
    </row>
    <row r="354" spans="1:8" ht="14.4">
      <c r="A354" s="147">
        <v>21835938</v>
      </c>
      <c r="B354" s="147"/>
      <c r="C354" s="147"/>
      <c r="D354" s="147"/>
      <c r="E354" s="147"/>
      <c r="F354" s="147">
        <v>2</v>
      </c>
      <c r="G354" s="147"/>
      <c r="H354" s="147">
        <v>2</v>
      </c>
    </row>
    <row r="355" spans="1:8" ht="14.4">
      <c r="A355" s="147">
        <v>21836601</v>
      </c>
      <c r="B355" s="147"/>
      <c r="C355" s="147"/>
      <c r="D355" s="147"/>
      <c r="E355" s="147">
        <v>2</v>
      </c>
      <c r="F355" s="147">
        <v>1</v>
      </c>
      <c r="G355" s="147">
        <v>2</v>
      </c>
      <c r="H355" s="147">
        <v>5</v>
      </c>
    </row>
    <row r="356" spans="1:8" ht="14.4">
      <c r="A356" s="147">
        <v>21837129</v>
      </c>
      <c r="B356" s="147"/>
      <c r="C356" s="147"/>
      <c r="D356" s="147">
        <v>1</v>
      </c>
      <c r="E356" s="147"/>
      <c r="F356" s="147"/>
      <c r="G356" s="147"/>
      <c r="H356" s="147">
        <v>1</v>
      </c>
    </row>
    <row r="357" spans="1:8" ht="14.4">
      <c r="A357" s="147">
        <v>21837653</v>
      </c>
      <c r="B357" s="147"/>
      <c r="C357" s="147">
        <v>1</v>
      </c>
      <c r="D357" s="147">
        <v>2</v>
      </c>
      <c r="E357" s="147">
        <v>1</v>
      </c>
      <c r="F357" s="147">
        <v>2</v>
      </c>
      <c r="G357" s="147">
        <v>1</v>
      </c>
      <c r="H357" s="147">
        <v>7</v>
      </c>
    </row>
    <row r="358" spans="1:8" ht="14.4">
      <c r="A358" s="147">
        <v>21838177</v>
      </c>
      <c r="B358" s="147"/>
      <c r="C358" s="147">
        <v>1</v>
      </c>
      <c r="D358" s="147">
        <v>1</v>
      </c>
      <c r="E358" s="147">
        <v>1</v>
      </c>
      <c r="F358" s="147">
        <v>1</v>
      </c>
      <c r="G358" s="147"/>
      <c r="H358" s="147">
        <v>4</v>
      </c>
    </row>
    <row r="359" spans="1:8" ht="14.4">
      <c r="A359" s="147">
        <v>21839784</v>
      </c>
      <c r="B359" s="147"/>
      <c r="C359" s="147"/>
      <c r="D359" s="147">
        <v>1</v>
      </c>
      <c r="E359" s="147">
        <v>1</v>
      </c>
      <c r="F359" s="147">
        <v>2</v>
      </c>
      <c r="G359" s="147">
        <v>1</v>
      </c>
      <c r="H359" s="147">
        <v>5</v>
      </c>
    </row>
    <row r="360" spans="1:8" ht="14.4">
      <c r="A360" s="147">
        <v>21843022</v>
      </c>
      <c r="B360" s="147"/>
      <c r="C360" s="147">
        <v>1</v>
      </c>
      <c r="D360" s="147">
        <v>1</v>
      </c>
      <c r="E360" s="147">
        <v>2</v>
      </c>
      <c r="F360" s="147"/>
      <c r="G360" s="147">
        <v>1</v>
      </c>
      <c r="H360" s="147">
        <v>5</v>
      </c>
    </row>
    <row r="361" spans="1:8" ht="14.4">
      <c r="A361" s="147">
        <v>21847653</v>
      </c>
      <c r="B361" s="147"/>
      <c r="C361" s="147"/>
      <c r="D361" s="147">
        <v>1</v>
      </c>
      <c r="E361" s="147">
        <v>1</v>
      </c>
      <c r="F361" s="147">
        <v>1</v>
      </c>
      <c r="G361" s="147">
        <v>1</v>
      </c>
      <c r="H361" s="147">
        <v>4</v>
      </c>
    </row>
    <row r="362" spans="1:8" ht="14.4">
      <c r="A362" s="147">
        <v>21848858</v>
      </c>
      <c r="B362" s="147"/>
      <c r="C362" s="147"/>
      <c r="D362" s="147"/>
      <c r="E362" s="147">
        <v>1</v>
      </c>
      <c r="F362" s="147">
        <v>1</v>
      </c>
      <c r="G362" s="147">
        <v>1</v>
      </c>
      <c r="H362" s="147">
        <v>3</v>
      </c>
    </row>
    <row r="363" spans="1:8" ht="14.4">
      <c r="A363" s="147">
        <v>21849359</v>
      </c>
      <c r="B363" s="147"/>
      <c r="C363" s="147">
        <v>1</v>
      </c>
      <c r="D363" s="147">
        <v>1</v>
      </c>
      <c r="E363" s="147">
        <v>1</v>
      </c>
      <c r="F363" s="147">
        <v>1</v>
      </c>
      <c r="G363" s="147"/>
      <c r="H363" s="147">
        <v>4</v>
      </c>
    </row>
    <row r="364" spans="1:8" ht="14.4">
      <c r="A364" s="147">
        <v>21851189</v>
      </c>
      <c r="B364" s="147"/>
      <c r="C364" s="147">
        <v>1</v>
      </c>
      <c r="D364" s="147">
        <v>1</v>
      </c>
      <c r="E364" s="147">
        <v>1</v>
      </c>
      <c r="F364" s="147"/>
      <c r="G364" s="147">
        <v>1</v>
      </c>
      <c r="H364" s="147">
        <v>4</v>
      </c>
    </row>
    <row r="365" spans="1:8" ht="14.4">
      <c r="A365" s="147">
        <v>21855444</v>
      </c>
      <c r="B365" s="147"/>
      <c r="C365" s="147"/>
      <c r="D365" s="147">
        <v>1</v>
      </c>
      <c r="E365" s="147">
        <v>1</v>
      </c>
      <c r="F365" s="147">
        <v>1</v>
      </c>
      <c r="G365" s="147">
        <v>1</v>
      </c>
      <c r="H365" s="147">
        <v>4</v>
      </c>
    </row>
    <row r="366" spans="1:8" ht="14.4">
      <c r="A366" s="147">
        <v>21856563</v>
      </c>
      <c r="B366" s="147"/>
      <c r="C366" s="147"/>
      <c r="D366" s="147">
        <v>1</v>
      </c>
      <c r="E366" s="147"/>
      <c r="F366" s="147"/>
      <c r="G366" s="147">
        <v>2</v>
      </c>
      <c r="H366" s="147">
        <v>3</v>
      </c>
    </row>
    <row r="367" spans="1:8" ht="14.4">
      <c r="A367" s="147">
        <v>21858304</v>
      </c>
      <c r="B367" s="147"/>
      <c r="C367" s="147">
        <v>1</v>
      </c>
      <c r="D367" s="147">
        <v>1</v>
      </c>
      <c r="E367" s="147">
        <v>1</v>
      </c>
      <c r="F367" s="147">
        <v>1</v>
      </c>
      <c r="G367" s="147"/>
      <c r="H367" s="147">
        <v>4</v>
      </c>
    </row>
    <row r="368" spans="1:8" ht="14.4">
      <c r="A368" s="147">
        <v>21860168</v>
      </c>
      <c r="B368" s="147"/>
      <c r="C368" s="147"/>
      <c r="D368" s="147"/>
      <c r="E368" s="147"/>
      <c r="F368" s="147">
        <v>1</v>
      </c>
      <c r="G368" s="147"/>
      <c r="H368" s="147">
        <v>1</v>
      </c>
    </row>
    <row r="369" spans="1:8" ht="14.4">
      <c r="A369" s="147">
        <v>21860739</v>
      </c>
      <c r="B369" s="147"/>
      <c r="C369" s="147">
        <v>1</v>
      </c>
      <c r="D369" s="147">
        <v>2</v>
      </c>
      <c r="E369" s="147">
        <v>1</v>
      </c>
      <c r="F369" s="147">
        <v>1</v>
      </c>
      <c r="G369" s="147">
        <v>1</v>
      </c>
      <c r="H369" s="147">
        <v>6</v>
      </c>
    </row>
    <row r="370" spans="1:8" ht="14.4">
      <c r="A370" s="147">
        <v>21861141</v>
      </c>
      <c r="B370" s="147"/>
      <c r="C370" s="147">
        <v>1</v>
      </c>
      <c r="D370" s="147"/>
      <c r="E370" s="147"/>
      <c r="F370" s="147">
        <v>1</v>
      </c>
      <c r="G370" s="147"/>
      <c r="H370" s="147">
        <v>2</v>
      </c>
    </row>
    <row r="371" spans="1:8" ht="14.4">
      <c r="A371" s="147">
        <v>21861654</v>
      </c>
      <c r="B371" s="147"/>
      <c r="C371" s="147">
        <v>1</v>
      </c>
      <c r="D371" s="147">
        <v>1</v>
      </c>
      <c r="E371" s="147">
        <v>2</v>
      </c>
      <c r="F371" s="147">
        <v>1</v>
      </c>
      <c r="G371" s="147">
        <v>1</v>
      </c>
      <c r="H371" s="147">
        <v>6</v>
      </c>
    </row>
    <row r="372" spans="1:8" ht="14.4">
      <c r="A372" s="147">
        <v>21861762</v>
      </c>
      <c r="B372" s="147"/>
      <c r="C372" s="147"/>
      <c r="D372" s="147">
        <v>3</v>
      </c>
      <c r="E372" s="147"/>
      <c r="F372" s="147">
        <v>2</v>
      </c>
      <c r="G372" s="147"/>
      <c r="H372" s="147">
        <v>5</v>
      </c>
    </row>
    <row r="373" spans="1:8" ht="14.4">
      <c r="A373" s="147">
        <v>21863076</v>
      </c>
      <c r="B373" s="147"/>
      <c r="C373" s="147">
        <v>1</v>
      </c>
      <c r="D373" s="147">
        <v>2</v>
      </c>
      <c r="E373" s="147">
        <v>2</v>
      </c>
      <c r="F373" s="147">
        <v>2</v>
      </c>
      <c r="G373" s="147">
        <v>2</v>
      </c>
      <c r="H373" s="147">
        <v>9</v>
      </c>
    </row>
    <row r="374" spans="1:8" ht="14.4">
      <c r="A374" s="147">
        <v>21865270</v>
      </c>
      <c r="B374" s="147"/>
      <c r="C374" s="147"/>
      <c r="D374" s="147"/>
      <c r="E374" s="147"/>
      <c r="F374" s="147">
        <v>1</v>
      </c>
      <c r="G374" s="147">
        <v>2</v>
      </c>
      <c r="H374" s="147">
        <v>3</v>
      </c>
    </row>
    <row r="375" spans="1:8" ht="14.4">
      <c r="A375" s="147">
        <v>21867388</v>
      </c>
      <c r="B375" s="147"/>
      <c r="C375" s="147">
        <v>1</v>
      </c>
      <c r="D375" s="147"/>
      <c r="E375" s="147"/>
      <c r="F375" s="147"/>
      <c r="G375" s="147"/>
      <c r="H375" s="147">
        <v>1</v>
      </c>
    </row>
    <row r="376" spans="1:8" ht="14.4">
      <c r="A376" s="147">
        <v>21867553</v>
      </c>
      <c r="B376" s="147"/>
      <c r="C376" s="147">
        <v>1</v>
      </c>
      <c r="D376" s="147"/>
      <c r="E376" s="147"/>
      <c r="F376" s="147">
        <v>1</v>
      </c>
      <c r="G376" s="147"/>
      <c r="H376" s="147">
        <v>2</v>
      </c>
    </row>
    <row r="377" spans="1:8" ht="14.4">
      <c r="A377" s="147">
        <v>21868503</v>
      </c>
      <c r="B377" s="147"/>
      <c r="C377" s="147">
        <v>1</v>
      </c>
      <c r="D377" s="147">
        <v>1</v>
      </c>
      <c r="E377" s="147">
        <v>1</v>
      </c>
      <c r="F377" s="147"/>
      <c r="G377" s="147">
        <v>1</v>
      </c>
      <c r="H377" s="147">
        <v>4</v>
      </c>
    </row>
    <row r="378" spans="1:8" ht="14.4">
      <c r="A378" s="147">
        <v>21872985</v>
      </c>
      <c r="B378" s="147"/>
      <c r="C378" s="147"/>
      <c r="D378" s="147"/>
      <c r="E378" s="147">
        <v>1</v>
      </c>
      <c r="F378" s="147">
        <v>1</v>
      </c>
      <c r="G378" s="147">
        <v>1</v>
      </c>
      <c r="H378" s="147">
        <v>3</v>
      </c>
    </row>
    <row r="379" spans="1:8" ht="14.4">
      <c r="A379" s="147">
        <v>21873835</v>
      </c>
      <c r="B379" s="147"/>
      <c r="C379" s="147"/>
      <c r="D379" s="147">
        <v>1</v>
      </c>
      <c r="E379" s="147"/>
      <c r="F379" s="147"/>
      <c r="G379" s="147"/>
      <c r="H379" s="147">
        <v>1</v>
      </c>
    </row>
    <row r="380" spans="1:8" ht="14.4">
      <c r="A380" s="147">
        <v>21876253</v>
      </c>
      <c r="B380" s="147"/>
      <c r="C380" s="147"/>
      <c r="D380" s="147">
        <v>1</v>
      </c>
      <c r="E380" s="147"/>
      <c r="F380" s="147">
        <v>1</v>
      </c>
      <c r="G380" s="147"/>
      <c r="H380" s="147">
        <v>2</v>
      </c>
    </row>
    <row r="381" spans="1:8" ht="14.4">
      <c r="A381" s="147">
        <v>21876927</v>
      </c>
      <c r="B381" s="147"/>
      <c r="C381" s="147"/>
      <c r="D381" s="147"/>
      <c r="E381" s="147">
        <v>1</v>
      </c>
      <c r="F381" s="147">
        <v>1</v>
      </c>
      <c r="G381" s="147">
        <v>1</v>
      </c>
      <c r="H381" s="147">
        <v>3</v>
      </c>
    </row>
    <row r="382" spans="1:8" ht="14.4">
      <c r="A382" s="147">
        <v>21894703</v>
      </c>
      <c r="B382" s="147"/>
      <c r="C382" s="147">
        <v>1</v>
      </c>
      <c r="D382" s="147">
        <v>1</v>
      </c>
      <c r="E382" s="147"/>
      <c r="F382" s="147"/>
      <c r="G382" s="147"/>
      <c r="H382" s="147">
        <v>2</v>
      </c>
    </row>
    <row r="383" spans="1:8" ht="14.4">
      <c r="A383" s="147">
        <v>21922578</v>
      </c>
      <c r="B383" s="147"/>
      <c r="C383" s="147">
        <v>1</v>
      </c>
      <c r="D383" s="147"/>
      <c r="E383" s="147"/>
      <c r="F383" s="147"/>
      <c r="G383" s="147"/>
      <c r="H383" s="147">
        <v>1</v>
      </c>
    </row>
    <row r="384" spans="1:8" ht="14.4">
      <c r="A384" s="147">
        <v>21969456</v>
      </c>
      <c r="B384" s="147"/>
      <c r="C384" s="147"/>
      <c r="D384" s="147"/>
      <c r="E384" s="147">
        <v>1</v>
      </c>
      <c r="F384" s="147">
        <v>2</v>
      </c>
      <c r="G384" s="147">
        <v>1</v>
      </c>
      <c r="H384" s="147">
        <v>4</v>
      </c>
    </row>
    <row r="385" spans="1:8" ht="14.4">
      <c r="A385" s="147">
        <v>22457260</v>
      </c>
      <c r="B385" s="147"/>
      <c r="C385" s="147"/>
      <c r="D385" s="147"/>
      <c r="E385" s="147">
        <v>1</v>
      </c>
      <c r="F385" s="147">
        <v>1</v>
      </c>
      <c r="G385" s="147">
        <v>1</v>
      </c>
      <c r="H385" s="147">
        <v>3</v>
      </c>
    </row>
    <row r="386" spans="1:8" ht="14.4">
      <c r="A386" s="147">
        <v>22478838</v>
      </c>
      <c r="B386" s="147"/>
      <c r="C386" s="147">
        <v>1</v>
      </c>
      <c r="D386" s="147">
        <v>1</v>
      </c>
      <c r="E386" s="147">
        <v>1</v>
      </c>
      <c r="F386" s="147">
        <v>1</v>
      </c>
      <c r="G386" s="147">
        <v>1</v>
      </c>
      <c r="H386" s="147">
        <v>5</v>
      </c>
    </row>
    <row r="387" spans="1:8" ht="14.4">
      <c r="A387" s="147">
        <v>22620568</v>
      </c>
      <c r="B387" s="147"/>
      <c r="C387" s="147">
        <v>1</v>
      </c>
      <c r="D387" s="147">
        <v>1</v>
      </c>
      <c r="E387" s="147">
        <v>1</v>
      </c>
      <c r="F387" s="147">
        <v>1</v>
      </c>
      <c r="G387" s="147"/>
      <c r="H387" s="147">
        <v>4</v>
      </c>
    </row>
    <row r="388" spans="1:8" ht="14.4">
      <c r="A388" s="147">
        <v>22627962</v>
      </c>
      <c r="B388" s="147"/>
      <c r="C388" s="147"/>
      <c r="D388" s="147">
        <v>1</v>
      </c>
      <c r="E388" s="147"/>
      <c r="F388" s="147">
        <v>1</v>
      </c>
      <c r="G388" s="147">
        <v>1</v>
      </c>
      <c r="H388" s="147">
        <v>3</v>
      </c>
    </row>
    <row r="389" spans="1:8" ht="14.4">
      <c r="A389" s="147">
        <v>22628947</v>
      </c>
      <c r="B389" s="147"/>
      <c r="C389" s="147"/>
      <c r="D389" s="147"/>
      <c r="E389" s="147"/>
      <c r="F389" s="147">
        <v>2</v>
      </c>
      <c r="G389" s="147"/>
      <c r="H389" s="147">
        <v>2</v>
      </c>
    </row>
    <row r="390" spans="1:8" ht="14.4">
      <c r="A390" s="147">
        <v>22741318</v>
      </c>
      <c r="B390" s="147"/>
      <c r="C390" s="147"/>
      <c r="D390" s="147"/>
      <c r="E390" s="147"/>
      <c r="F390" s="147">
        <v>1</v>
      </c>
      <c r="G390" s="147"/>
      <c r="H390" s="147">
        <v>1</v>
      </c>
    </row>
    <row r="391" spans="1:8" ht="14.4">
      <c r="A391" s="147">
        <v>22854335</v>
      </c>
      <c r="B391" s="147"/>
      <c r="C391" s="147"/>
      <c r="D391" s="147"/>
      <c r="E391" s="147"/>
      <c r="F391" s="147"/>
      <c r="G391" s="147">
        <v>1</v>
      </c>
      <c r="H391" s="147">
        <v>1</v>
      </c>
    </row>
    <row r="392" spans="1:8" ht="14.4">
      <c r="A392" s="147">
        <v>23129306</v>
      </c>
      <c r="B392" s="147"/>
      <c r="C392" s="147">
        <v>1</v>
      </c>
      <c r="D392" s="147">
        <v>1</v>
      </c>
      <c r="E392" s="147"/>
      <c r="F392" s="147">
        <v>1</v>
      </c>
      <c r="G392" s="147"/>
      <c r="H392" s="147">
        <v>3</v>
      </c>
    </row>
    <row r="393" spans="1:8" ht="14.4">
      <c r="A393" s="147">
        <v>23238740</v>
      </c>
      <c r="B393" s="147"/>
      <c r="C393" s="147"/>
      <c r="D393" s="147"/>
      <c r="E393" s="147"/>
      <c r="F393" s="147">
        <v>1</v>
      </c>
      <c r="G393" s="147">
        <v>1</v>
      </c>
      <c r="H393" s="147">
        <v>2</v>
      </c>
    </row>
    <row r="394" spans="1:8" ht="14.4">
      <c r="A394" s="147">
        <v>23928247</v>
      </c>
      <c r="B394" s="147"/>
      <c r="C394" s="147"/>
      <c r="D394" s="147"/>
      <c r="E394" s="147">
        <v>1</v>
      </c>
      <c r="F394" s="147"/>
      <c r="G394" s="147"/>
      <c r="H394" s="147">
        <v>1</v>
      </c>
    </row>
    <row r="395" spans="1:8" ht="14.4">
      <c r="A395" s="147">
        <v>23949563</v>
      </c>
      <c r="B395" s="147"/>
      <c r="C395" s="147"/>
      <c r="D395" s="147">
        <v>1</v>
      </c>
      <c r="E395" s="147">
        <v>1</v>
      </c>
      <c r="F395" s="147"/>
      <c r="G395" s="147"/>
      <c r="H395" s="147">
        <v>2</v>
      </c>
    </row>
    <row r="396" spans="1:8" ht="14.4">
      <c r="A396" s="147">
        <v>24252621</v>
      </c>
      <c r="B396" s="147"/>
      <c r="C396" s="147"/>
      <c r="D396" s="147"/>
      <c r="E396" s="147"/>
      <c r="F396" s="147">
        <v>1</v>
      </c>
      <c r="G396" s="147"/>
      <c r="H396" s="147">
        <v>1</v>
      </c>
    </row>
    <row r="397" spans="1:8" ht="14.4">
      <c r="A397" s="147">
        <v>24286571</v>
      </c>
      <c r="B397" s="147">
        <v>1</v>
      </c>
      <c r="C397" s="147"/>
      <c r="D397" s="147"/>
      <c r="E397" s="147">
        <v>1</v>
      </c>
      <c r="F397" s="147">
        <v>1</v>
      </c>
      <c r="G397" s="147">
        <v>1</v>
      </c>
      <c r="H397" s="147">
        <v>4</v>
      </c>
    </row>
    <row r="398" spans="1:8" ht="14.4">
      <c r="A398" s="147">
        <v>24321794</v>
      </c>
      <c r="B398" s="147"/>
      <c r="C398" s="147"/>
      <c r="D398" s="147"/>
      <c r="E398" s="147">
        <v>1</v>
      </c>
      <c r="F398" s="147">
        <v>1</v>
      </c>
      <c r="G398" s="147"/>
      <c r="H398" s="147">
        <v>2</v>
      </c>
    </row>
    <row r="399" spans="1:8" ht="14.4">
      <c r="A399" s="147">
        <v>24671778</v>
      </c>
      <c r="B399" s="147"/>
      <c r="C399" s="147"/>
      <c r="D399" s="147"/>
      <c r="E399" s="147"/>
      <c r="F399" s="147">
        <v>1</v>
      </c>
      <c r="G399" s="147">
        <v>1</v>
      </c>
      <c r="H399" s="147">
        <v>2</v>
      </c>
    </row>
    <row r="400" spans="1:8" ht="14.4">
      <c r="A400" s="147">
        <v>24703789</v>
      </c>
      <c r="B400" s="147"/>
      <c r="C400" s="147"/>
      <c r="D400" s="147">
        <v>1</v>
      </c>
      <c r="E400" s="147"/>
      <c r="F400" s="147"/>
      <c r="G400" s="147"/>
      <c r="H400" s="147">
        <v>1</v>
      </c>
    </row>
    <row r="401" spans="1:8" ht="14.4">
      <c r="A401" s="147">
        <v>24849762</v>
      </c>
      <c r="B401" s="147"/>
      <c r="C401" s="147"/>
      <c r="D401" s="147">
        <v>2</v>
      </c>
      <c r="E401" s="147"/>
      <c r="F401" s="147"/>
      <c r="G401" s="147"/>
      <c r="H401" s="147">
        <v>2</v>
      </c>
    </row>
    <row r="402" spans="1:8" ht="14.4">
      <c r="A402" s="147">
        <v>24990349</v>
      </c>
      <c r="B402" s="147"/>
      <c r="C402" s="147"/>
      <c r="D402" s="147"/>
      <c r="E402" s="147"/>
      <c r="F402" s="147">
        <v>1</v>
      </c>
      <c r="G402" s="147">
        <v>1</v>
      </c>
      <c r="H402" s="147">
        <v>2</v>
      </c>
    </row>
    <row r="403" spans="1:8" ht="14.4">
      <c r="A403" s="147">
        <v>25036515</v>
      </c>
      <c r="B403" s="147"/>
      <c r="C403" s="147">
        <v>1</v>
      </c>
      <c r="D403" s="147">
        <v>1</v>
      </c>
      <c r="E403" s="147"/>
      <c r="F403" s="147"/>
      <c r="G403" s="147">
        <v>1</v>
      </c>
      <c r="H403" s="147">
        <v>3</v>
      </c>
    </row>
    <row r="404" spans="1:8" ht="14.4">
      <c r="A404" s="147">
        <v>25098439</v>
      </c>
      <c r="B404" s="147"/>
      <c r="C404" s="147"/>
      <c r="D404" s="147"/>
      <c r="E404" s="147">
        <v>1</v>
      </c>
      <c r="F404" s="147">
        <v>1</v>
      </c>
      <c r="G404" s="147">
        <v>1</v>
      </c>
      <c r="H404" s="147">
        <v>3</v>
      </c>
    </row>
    <row r="405" spans="1:8" ht="14.4">
      <c r="A405" s="147">
        <v>25183991</v>
      </c>
      <c r="B405" s="147"/>
      <c r="C405" s="147"/>
      <c r="D405" s="147"/>
      <c r="E405" s="147">
        <v>1</v>
      </c>
      <c r="F405" s="147">
        <v>2</v>
      </c>
      <c r="G405" s="147"/>
      <c r="H405" s="147">
        <v>3</v>
      </c>
    </row>
    <row r="406" spans="1:8" ht="14.4">
      <c r="A406" s="147">
        <v>25394464</v>
      </c>
      <c r="B406" s="147"/>
      <c r="C406" s="147"/>
      <c r="D406" s="147"/>
      <c r="E406" s="147"/>
      <c r="F406" s="147">
        <v>1</v>
      </c>
      <c r="G406" s="147"/>
      <c r="H406" s="147">
        <v>1</v>
      </c>
    </row>
    <row r="407" spans="1:8" ht="14.4">
      <c r="A407" s="147">
        <v>25527787</v>
      </c>
      <c r="B407" s="147"/>
      <c r="C407" s="147">
        <v>1</v>
      </c>
      <c r="D407" s="147">
        <v>1</v>
      </c>
      <c r="E407" s="147">
        <v>1</v>
      </c>
      <c r="F407" s="147">
        <v>2</v>
      </c>
      <c r="G407" s="147"/>
      <c r="H407" s="147">
        <v>5</v>
      </c>
    </row>
    <row r="408" spans="1:8" ht="14.4">
      <c r="A408" s="147">
        <v>25675083</v>
      </c>
      <c r="B408" s="147"/>
      <c r="C408" s="147"/>
      <c r="D408" s="147">
        <v>1</v>
      </c>
      <c r="E408" s="147">
        <v>1</v>
      </c>
      <c r="F408" s="147">
        <v>1</v>
      </c>
      <c r="G408" s="147">
        <v>1</v>
      </c>
      <c r="H408" s="147">
        <v>4</v>
      </c>
    </row>
    <row r="409" spans="1:8" ht="14.4">
      <c r="A409" s="147">
        <v>25721044</v>
      </c>
      <c r="B409" s="147"/>
      <c r="C409" s="147"/>
      <c r="D409" s="147"/>
      <c r="E409" s="147">
        <v>1</v>
      </c>
      <c r="F409" s="147"/>
      <c r="G409" s="147"/>
      <c r="H409" s="147">
        <v>1</v>
      </c>
    </row>
    <row r="410" spans="1:8" ht="14.4">
      <c r="A410" s="147">
        <v>25759000</v>
      </c>
      <c r="B410" s="147"/>
      <c r="C410" s="147"/>
      <c r="D410" s="147"/>
      <c r="E410" s="147"/>
      <c r="F410" s="147">
        <v>1</v>
      </c>
      <c r="G410" s="147">
        <v>2</v>
      </c>
      <c r="H410" s="147">
        <v>3</v>
      </c>
    </row>
    <row r="411" spans="1:8" ht="14.4">
      <c r="A411" s="147">
        <v>25850113</v>
      </c>
      <c r="B411" s="147"/>
      <c r="C411" s="147"/>
      <c r="D411" s="147">
        <v>1</v>
      </c>
      <c r="E411" s="147">
        <v>2</v>
      </c>
      <c r="F411" s="147">
        <v>1</v>
      </c>
      <c r="G411" s="147">
        <v>1</v>
      </c>
      <c r="H411" s="147">
        <v>5</v>
      </c>
    </row>
    <row r="412" spans="1:8" ht="14.4">
      <c r="A412" s="147">
        <v>25902378</v>
      </c>
      <c r="B412" s="147"/>
      <c r="C412" s="147"/>
      <c r="D412" s="147">
        <v>1</v>
      </c>
      <c r="E412" s="147">
        <v>1</v>
      </c>
      <c r="F412" s="147">
        <v>1</v>
      </c>
      <c r="G412" s="147">
        <v>1</v>
      </c>
      <c r="H412" s="147">
        <v>4</v>
      </c>
    </row>
    <row r="413" spans="1:8" ht="14.4">
      <c r="A413" s="147">
        <v>25915153</v>
      </c>
      <c r="B413" s="147"/>
      <c r="C413" s="147"/>
      <c r="D413" s="147">
        <v>1</v>
      </c>
      <c r="E413" s="147">
        <v>1</v>
      </c>
      <c r="F413" s="147">
        <v>2</v>
      </c>
      <c r="G413" s="147">
        <v>1</v>
      </c>
      <c r="H413" s="147">
        <v>5</v>
      </c>
    </row>
    <row r="414" spans="1:8" ht="14.4">
      <c r="A414" s="147">
        <v>25925466</v>
      </c>
      <c r="B414" s="147"/>
      <c r="C414" s="147">
        <v>1</v>
      </c>
      <c r="D414" s="147">
        <v>1</v>
      </c>
      <c r="E414" s="147"/>
      <c r="F414" s="147"/>
      <c r="G414" s="147">
        <v>1</v>
      </c>
      <c r="H414" s="147">
        <v>3</v>
      </c>
    </row>
    <row r="415" spans="1:8" ht="14.4">
      <c r="A415" s="147">
        <v>25941076</v>
      </c>
      <c r="B415" s="147"/>
      <c r="C415" s="147">
        <v>1</v>
      </c>
      <c r="D415" s="147"/>
      <c r="E415" s="147"/>
      <c r="F415" s="147">
        <v>1</v>
      </c>
      <c r="G415" s="147"/>
      <c r="H415" s="147">
        <v>2</v>
      </c>
    </row>
    <row r="416" spans="1:8" ht="14.4">
      <c r="A416" s="147">
        <v>25954212</v>
      </c>
      <c r="B416" s="147"/>
      <c r="C416" s="147">
        <v>1</v>
      </c>
      <c r="D416" s="147">
        <v>1</v>
      </c>
      <c r="E416" s="147"/>
      <c r="F416" s="147">
        <v>1</v>
      </c>
      <c r="G416" s="147">
        <v>1</v>
      </c>
      <c r="H416" s="147">
        <v>4</v>
      </c>
    </row>
    <row r="417" spans="1:8" ht="14.4">
      <c r="A417" s="147">
        <v>25966809</v>
      </c>
      <c r="B417" s="147"/>
      <c r="C417" s="147"/>
      <c r="D417" s="147">
        <v>1</v>
      </c>
      <c r="E417" s="147">
        <v>1</v>
      </c>
      <c r="F417" s="147"/>
      <c r="G417" s="147"/>
      <c r="H417" s="147">
        <v>2</v>
      </c>
    </row>
    <row r="418" spans="1:8" ht="14.4">
      <c r="A418" s="147">
        <v>26049345</v>
      </c>
      <c r="B418" s="147"/>
      <c r="C418" s="147"/>
      <c r="D418" s="147">
        <v>1</v>
      </c>
      <c r="E418" s="147">
        <v>1</v>
      </c>
      <c r="F418" s="147">
        <v>2</v>
      </c>
      <c r="G418" s="147"/>
      <c r="H418" s="147">
        <v>4</v>
      </c>
    </row>
    <row r="419" spans="1:8" ht="14.4">
      <c r="A419" s="147">
        <v>26061631</v>
      </c>
      <c r="B419" s="147"/>
      <c r="C419" s="147"/>
      <c r="D419" s="147"/>
      <c r="E419" s="147">
        <v>1</v>
      </c>
      <c r="F419" s="147">
        <v>1</v>
      </c>
      <c r="G419" s="147">
        <v>1</v>
      </c>
      <c r="H419" s="147">
        <v>3</v>
      </c>
    </row>
    <row r="420" spans="1:8" ht="14.4">
      <c r="A420" s="147">
        <v>26097392</v>
      </c>
      <c r="B420" s="147"/>
      <c r="C420" s="147">
        <v>1</v>
      </c>
      <c r="D420" s="147">
        <v>1</v>
      </c>
      <c r="E420" s="147">
        <v>1</v>
      </c>
      <c r="F420" s="147"/>
      <c r="G420" s="147">
        <v>1</v>
      </c>
      <c r="H420" s="147">
        <v>4</v>
      </c>
    </row>
    <row r="421" spans="1:8" ht="14.4">
      <c r="A421" s="147">
        <v>26115687</v>
      </c>
      <c r="B421" s="147"/>
      <c r="C421" s="147"/>
      <c r="D421" s="147">
        <v>2</v>
      </c>
      <c r="E421" s="147"/>
      <c r="F421" s="147">
        <v>1</v>
      </c>
      <c r="G421" s="147"/>
      <c r="H421" s="147">
        <v>3</v>
      </c>
    </row>
    <row r="422" spans="1:8" ht="14.4">
      <c r="A422" s="147">
        <v>26124826</v>
      </c>
      <c r="B422" s="147">
        <v>1</v>
      </c>
      <c r="C422" s="147"/>
      <c r="D422" s="147">
        <v>1</v>
      </c>
      <c r="E422" s="147">
        <v>1</v>
      </c>
      <c r="F422" s="147">
        <v>1</v>
      </c>
      <c r="G422" s="147">
        <v>1</v>
      </c>
      <c r="H422" s="147">
        <v>5</v>
      </c>
    </row>
    <row r="423" spans="1:8" ht="14.4">
      <c r="A423" s="147">
        <v>26180241</v>
      </c>
      <c r="B423" s="147"/>
      <c r="C423" s="147">
        <v>1</v>
      </c>
      <c r="D423" s="147">
        <v>2</v>
      </c>
      <c r="E423" s="147">
        <v>2</v>
      </c>
      <c r="F423" s="147">
        <v>2</v>
      </c>
      <c r="G423" s="147">
        <v>2</v>
      </c>
      <c r="H423" s="147">
        <v>9</v>
      </c>
    </row>
    <row r="424" spans="1:8" ht="14.4">
      <c r="A424" s="147">
        <v>26181851</v>
      </c>
      <c r="B424" s="147"/>
      <c r="C424" s="147"/>
      <c r="D424" s="147"/>
      <c r="E424" s="147"/>
      <c r="F424" s="147">
        <v>1</v>
      </c>
      <c r="G424" s="147"/>
      <c r="H424" s="147">
        <v>1</v>
      </c>
    </row>
    <row r="425" spans="1:8" ht="14.4">
      <c r="A425" s="147">
        <v>26200929</v>
      </c>
      <c r="B425" s="147"/>
      <c r="C425" s="147"/>
      <c r="D425" s="147"/>
      <c r="E425" s="147">
        <v>2</v>
      </c>
      <c r="F425" s="147">
        <v>2</v>
      </c>
      <c r="G425" s="147">
        <v>1</v>
      </c>
      <c r="H425" s="147">
        <v>5</v>
      </c>
    </row>
    <row r="426" spans="1:8" ht="14.4">
      <c r="A426" s="147">
        <v>26348009</v>
      </c>
      <c r="B426" s="147"/>
      <c r="C426" s="147"/>
      <c r="D426" s="147">
        <v>1</v>
      </c>
      <c r="E426" s="147">
        <v>1</v>
      </c>
      <c r="F426" s="147">
        <v>2</v>
      </c>
      <c r="G426" s="147">
        <v>2</v>
      </c>
      <c r="H426" s="147">
        <v>6</v>
      </c>
    </row>
    <row r="427" spans="1:8" ht="14.4">
      <c r="A427" s="147">
        <v>26354626</v>
      </c>
      <c r="B427" s="147"/>
      <c r="C427" s="147"/>
      <c r="D427" s="147"/>
      <c r="E427" s="147"/>
      <c r="F427" s="147">
        <v>1</v>
      </c>
      <c r="G427" s="147">
        <v>1</v>
      </c>
      <c r="H427" s="147">
        <v>2</v>
      </c>
    </row>
    <row r="428" spans="1:8" ht="14.4">
      <c r="A428" s="147">
        <v>26421895</v>
      </c>
      <c r="B428" s="147"/>
      <c r="C428" s="147"/>
      <c r="D428" s="147"/>
      <c r="E428" s="147"/>
      <c r="F428" s="147">
        <v>2</v>
      </c>
      <c r="G428" s="147"/>
      <c r="H428" s="147">
        <v>2</v>
      </c>
    </row>
    <row r="429" spans="1:8" ht="14.4">
      <c r="A429" s="147">
        <v>26444825</v>
      </c>
      <c r="B429" s="147"/>
      <c r="C429" s="147"/>
      <c r="D429" s="147">
        <v>1</v>
      </c>
      <c r="E429" s="147"/>
      <c r="F429" s="147"/>
      <c r="G429" s="147"/>
      <c r="H429" s="147">
        <v>1</v>
      </c>
    </row>
    <row r="430" spans="1:8" ht="14.4">
      <c r="A430" s="147">
        <v>26451148</v>
      </c>
      <c r="B430" s="147"/>
      <c r="C430" s="147"/>
      <c r="D430" s="147">
        <v>1</v>
      </c>
      <c r="E430" s="147">
        <v>1</v>
      </c>
      <c r="F430" s="147">
        <v>1</v>
      </c>
      <c r="G430" s="147">
        <v>2</v>
      </c>
      <c r="H430" s="147">
        <v>5</v>
      </c>
    </row>
    <row r="431" spans="1:8" ht="14.4">
      <c r="A431" s="147">
        <v>26481581</v>
      </c>
      <c r="B431" s="147"/>
      <c r="C431" s="147">
        <v>1</v>
      </c>
      <c r="D431" s="147">
        <v>2</v>
      </c>
      <c r="E431" s="147">
        <v>1</v>
      </c>
      <c r="F431" s="147">
        <v>2</v>
      </c>
      <c r="G431" s="147">
        <v>1</v>
      </c>
      <c r="H431" s="147">
        <v>7</v>
      </c>
    </row>
    <row r="432" spans="1:8" ht="14.4">
      <c r="A432" s="147">
        <v>26497745</v>
      </c>
      <c r="B432" s="147"/>
      <c r="C432" s="147">
        <v>1</v>
      </c>
      <c r="D432" s="147"/>
      <c r="E432" s="147">
        <v>1</v>
      </c>
      <c r="F432" s="147">
        <v>1</v>
      </c>
      <c r="G432" s="147"/>
      <c r="H432" s="147">
        <v>3</v>
      </c>
    </row>
    <row r="433" spans="1:8" ht="14.4">
      <c r="A433" s="147">
        <v>26508818</v>
      </c>
      <c r="B433" s="147"/>
      <c r="C433" s="147"/>
      <c r="D433" s="147"/>
      <c r="E433" s="147">
        <v>1</v>
      </c>
      <c r="F433" s="147">
        <v>1</v>
      </c>
      <c r="G433" s="147">
        <v>1</v>
      </c>
      <c r="H433" s="147">
        <v>3</v>
      </c>
    </row>
    <row r="434" spans="1:8" ht="14.4">
      <c r="A434" s="147">
        <v>26513765</v>
      </c>
      <c r="B434" s="147"/>
      <c r="C434" s="147">
        <v>1</v>
      </c>
      <c r="D434" s="147">
        <v>1</v>
      </c>
      <c r="E434" s="147"/>
      <c r="F434" s="147">
        <v>1</v>
      </c>
      <c r="G434" s="147">
        <v>1</v>
      </c>
      <c r="H434" s="147">
        <v>4</v>
      </c>
    </row>
    <row r="435" spans="1:8" ht="14.4">
      <c r="A435" s="147">
        <v>26618204</v>
      </c>
      <c r="B435" s="147"/>
      <c r="C435" s="147">
        <v>2</v>
      </c>
      <c r="D435" s="147">
        <v>1</v>
      </c>
      <c r="E435" s="147"/>
      <c r="F435" s="147">
        <v>3</v>
      </c>
      <c r="G435" s="147">
        <v>4</v>
      </c>
      <c r="H435" s="147">
        <v>10</v>
      </c>
    </row>
    <row r="436" spans="1:8" ht="14.4">
      <c r="A436" s="147">
        <v>26628354</v>
      </c>
      <c r="B436" s="147"/>
      <c r="C436" s="147"/>
      <c r="D436" s="147">
        <v>1</v>
      </c>
      <c r="E436" s="147">
        <v>1</v>
      </c>
      <c r="F436" s="147">
        <v>1</v>
      </c>
      <c r="G436" s="147"/>
      <c r="H436" s="147">
        <v>3</v>
      </c>
    </row>
    <row r="437" spans="1:8" ht="14.4">
      <c r="A437" s="147">
        <v>26664601</v>
      </c>
      <c r="B437" s="147"/>
      <c r="C437" s="147"/>
      <c r="D437" s="147">
        <v>1</v>
      </c>
      <c r="E437" s="147">
        <v>1</v>
      </c>
      <c r="F437" s="147">
        <v>1</v>
      </c>
      <c r="G437" s="147">
        <v>1</v>
      </c>
      <c r="H437" s="147">
        <v>4</v>
      </c>
    </row>
    <row r="438" spans="1:8" ht="14.4">
      <c r="A438" s="147">
        <v>26667941</v>
      </c>
      <c r="B438" s="147"/>
      <c r="C438" s="147">
        <v>1</v>
      </c>
      <c r="D438" s="147">
        <v>1</v>
      </c>
      <c r="E438" s="147">
        <v>2</v>
      </c>
      <c r="F438" s="147">
        <v>2</v>
      </c>
      <c r="G438" s="147"/>
      <c r="H438" s="147">
        <v>6</v>
      </c>
    </row>
    <row r="439" spans="1:8" ht="14.4">
      <c r="A439" s="147">
        <v>26730460</v>
      </c>
      <c r="B439" s="147"/>
      <c r="C439" s="147">
        <v>1</v>
      </c>
      <c r="D439" s="147">
        <v>1</v>
      </c>
      <c r="E439" s="147">
        <v>1</v>
      </c>
      <c r="F439" s="147">
        <v>1</v>
      </c>
      <c r="G439" s="147">
        <v>1</v>
      </c>
      <c r="H439" s="147">
        <v>5</v>
      </c>
    </row>
    <row r="440" spans="1:8" ht="14.4">
      <c r="A440" s="147">
        <v>26781738</v>
      </c>
      <c r="B440" s="147"/>
      <c r="C440" s="147"/>
      <c r="D440" s="147"/>
      <c r="E440" s="147"/>
      <c r="F440" s="147"/>
      <c r="G440" s="147">
        <v>1</v>
      </c>
      <c r="H440" s="147">
        <v>1</v>
      </c>
    </row>
    <row r="441" spans="1:8" ht="14.4">
      <c r="A441" s="147">
        <v>26823992</v>
      </c>
      <c r="B441" s="147"/>
      <c r="C441" s="147"/>
      <c r="D441" s="147">
        <v>1</v>
      </c>
      <c r="E441" s="147">
        <v>1</v>
      </c>
      <c r="F441" s="147">
        <v>1</v>
      </c>
      <c r="G441" s="147">
        <v>1</v>
      </c>
      <c r="H441" s="147">
        <v>4</v>
      </c>
    </row>
    <row r="442" spans="1:8" ht="14.4">
      <c r="A442" s="147">
        <v>26843012</v>
      </c>
      <c r="B442" s="147"/>
      <c r="C442" s="147">
        <v>1</v>
      </c>
      <c r="D442" s="147"/>
      <c r="E442" s="147">
        <v>1</v>
      </c>
      <c r="F442" s="147">
        <v>1</v>
      </c>
      <c r="G442" s="147">
        <v>1</v>
      </c>
      <c r="H442" s="147">
        <v>4</v>
      </c>
    </row>
    <row r="443" spans="1:8" ht="14.4">
      <c r="A443" s="147">
        <v>26906735</v>
      </c>
      <c r="B443" s="147"/>
      <c r="C443" s="147">
        <v>1</v>
      </c>
      <c r="D443" s="147">
        <v>1</v>
      </c>
      <c r="E443" s="147">
        <v>1</v>
      </c>
      <c r="F443" s="147">
        <v>1</v>
      </c>
      <c r="G443" s="147"/>
      <c r="H443" s="147">
        <v>4</v>
      </c>
    </row>
    <row r="444" spans="1:8" ht="14.4">
      <c r="A444" s="147">
        <v>26997485</v>
      </c>
      <c r="B444" s="147"/>
      <c r="C444" s="147"/>
      <c r="D444" s="147">
        <v>2</v>
      </c>
      <c r="E444" s="147">
        <v>1</v>
      </c>
      <c r="F444" s="147">
        <v>1</v>
      </c>
      <c r="G444" s="147">
        <v>1</v>
      </c>
      <c r="H444" s="147">
        <v>5</v>
      </c>
    </row>
    <row r="445" spans="1:8" ht="14.4">
      <c r="A445" s="147">
        <v>27047468</v>
      </c>
      <c r="B445" s="147"/>
      <c r="C445" s="147"/>
      <c r="D445" s="147">
        <v>1</v>
      </c>
      <c r="E445" s="147">
        <v>1</v>
      </c>
      <c r="F445" s="147">
        <v>1</v>
      </c>
      <c r="G445" s="147"/>
      <c r="H445" s="147">
        <v>3</v>
      </c>
    </row>
    <row r="446" spans="1:8" ht="14.4">
      <c r="A446" s="147">
        <v>27054923</v>
      </c>
      <c r="B446" s="147"/>
      <c r="C446" s="147"/>
      <c r="D446" s="147"/>
      <c r="E446" s="147">
        <v>1</v>
      </c>
      <c r="F446" s="147"/>
      <c r="G446" s="147">
        <v>1</v>
      </c>
      <c r="H446" s="147">
        <v>2</v>
      </c>
    </row>
    <row r="447" spans="1:8" ht="14.4">
      <c r="A447" s="147">
        <v>27129409</v>
      </c>
      <c r="B447" s="147"/>
      <c r="C447" s="147"/>
      <c r="D447" s="147"/>
      <c r="E447" s="147"/>
      <c r="F447" s="147">
        <v>1</v>
      </c>
      <c r="G447" s="147"/>
      <c r="H447" s="147">
        <v>1</v>
      </c>
    </row>
    <row r="448" spans="1:8" ht="14.4">
      <c r="A448" s="147">
        <v>27165391</v>
      </c>
      <c r="B448" s="147"/>
      <c r="C448" s="147"/>
      <c r="D448" s="147">
        <v>1</v>
      </c>
      <c r="E448" s="147">
        <v>2</v>
      </c>
      <c r="F448" s="147">
        <v>2</v>
      </c>
      <c r="G448" s="147">
        <v>2</v>
      </c>
      <c r="H448" s="147">
        <v>7</v>
      </c>
    </row>
    <row r="449" spans="1:8" ht="14.4">
      <c r="A449" s="147">
        <v>27194556</v>
      </c>
      <c r="B449" s="147"/>
      <c r="C449" s="147"/>
      <c r="D449" s="147">
        <v>1</v>
      </c>
      <c r="E449" s="147">
        <v>1</v>
      </c>
      <c r="F449" s="147">
        <v>2</v>
      </c>
      <c r="G449" s="147">
        <v>1</v>
      </c>
      <c r="H449" s="147">
        <v>5</v>
      </c>
    </row>
    <row r="450" spans="1:8" ht="14.4">
      <c r="A450" s="147">
        <v>27228841</v>
      </c>
      <c r="B450" s="147"/>
      <c r="C450" s="147"/>
      <c r="D450" s="147">
        <v>1</v>
      </c>
      <c r="E450" s="147"/>
      <c r="F450" s="147"/>
      <c r="G450" s="147">
        <v>1</v>
      </c>
      <c r="H450" s="147">
        <v>2</v>
      </c>
    </row>
    <row r="451" spans="1:8" ht="14.4">
      <c r="A451" s="147">
        <v>27231402</v>
      </c>
      <c r="B451" s="147"/>
      <c r="C451" s="147"/>
      <c r="D451" s="147"/>
      <c r="E451" s="147">
        <v>1</v>
      </c>
      <c r="F451" s="147">
        <v>1</v>
      </c>
      <c r="G451" s="147">
        <v>1</v>
      </c>
      <c r="H451" s="147">
        <v>3</v>
      </c>
    </row>
    <row r="452" spans="1:8" ht="14.4">
      <c r="A452" s="147">
        <v>27481915</v>
      </c>
      <c r="B452" s="147"/>
      <c r="C452" s="147"/>
      <c r="D452" s="147"/>
      <c r="E452" s="147">
        <v>1</v>
      </c>
      <c r="F452" s="147"/>
      <c r="G452" s="147"/>
      <c r="H452" s="147">
        <v>1</v>
      </c>
    </row>
    <row r="453" spans="1:8" ht="14.4">
      <c r="A453" s="147">
        <v>27578592</v>
      </c>
      <c r="B453" s="147"/>
      <c r="C453" s="147">
        <v>1</v>
      </c>
      <c r="D453" s="147">
        <v>1</v>
      </c>
      <c r="E453" s="147">
        <v>1</v>
      </c>
      <c r="F453" s="147">
        <v>1</v>
      </c>
      <c r="G453" s="147">
        <v>1</v>
      </c>
      <c r="H453" s="147">
        <v>5</v>
      </c>
    </row>
    <row r="454" spans="1:8" ht="14.4">
      <c r="A454" s="147">
        <v>27679418</v>
      </c>
      <c r="B454" s="147"/>
      <c r="C454" s="147"/>
      <c r="D454" s="147"/>
      <c r="E454" s="147"/>
      <c r="F454" s="147"/>
      <c r="G454" s="147">
        <v>1</v>
      </c>
      <c r="H454" s="14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09"/>
  <sheetViews>
    <sheetView workbookViewId="0"/>
  </sheetViews>
  <sheetFormatPr baseColWidth="10" defaultColWidth="12.6640625" defaultRowHeight="15.75" customHeight="1"/>
  <sheetData>
    <row r="1" spans="1:10" ht="15.75" customHeight="1">
      <c r="A1" s="147" t="s">
        <v>5400</v>
      </c>
      <c r="B1" s="147" t="s">
        <v>5401</v>
      </c>
      <c r="C1" s="147" t="s">
        <v>5402</v>
      </c>
      <c r="D1" s="147" t="s">
        <v>5403</v>
      </c>
      <c r="E1" s="147" t="s">
        <v>5404</v>
      </c>
      <c r="F1" s="147" t="s">
        <v>5405</v>
      </c>
      <c r="G1" s="147" t="s">
        <v>5406</v>
      </c>
      <c r="H1" s="147" t="s">
        <v>5408</v>
      </c>
      <c r="I1" s="147" t="s">
        <v>5409</v>
      </c>
      <c r="J1" s="147" t="s">
        <v>5407</v>
      </c>
    </row>
    <row r="2" spans="1:10" ht="15.75" customHeight="1">
      <c r="A2" s="147">
        <v>11489417</v>
      </c>
      <c r="B2" s="147"/>
      <c r="C2" s="147"/>
      <c r="D2" s="147">
        <v>1</v>
      </c>
      <c r="E2" s="147">
        <v>1</v>
      </c>
      <c r="F2" s="147">
        <v>1</v>
      </c>
      <c r="G2" s="147">
        <v>1</v>
      </c>
      <c r="H2" s="147">
        <v>2</v>
      </c>
      <c r="I2" s="147"/>
      <c r="J2" s="147">
        <v>6</v>
      </c>
    </row>
    <row r="3" spans="1:10" ht="15.75" customHeight="1">
      <c r="A3" s="147">
        <v>12896860</v>
      </c>
      <c r="B3" s="147"/>
      <c r="C3" s="147"/>
      <c r="D3" s="147">
        <v>1</v>
      </c>
      <c r="E3" s="147">
        <v>1</v>
      </c>
      <c r="F3" s="147"/>
      <c r="G3" s="147"/>
      <c r="H3" s="147"/>
      <c r="I3" s="147"/>
      <c r="J3" s="147">
        <v>2</v>
      </c>
    </row>
    <row r="4" spans="1:10" ht="15.75" customHeight="1">
      <c r="A4" s="147">
        <v>16906564</v>
      </c>
      <c r="B4" s="147"/>
      <c r="C4" s="147"/>
      <c r="D4" s="147"/>
      <c r="E4" s="147">
        <v>1</v>
      </c>
      <c r="F4" s="147">
        <v>2</v>
      </c>
      <c r="G4" s="147">
        <v>1</v>
      </c>
      <c r="H4" s="147">
        <v>3</v>
      </c>
      <c r="I4" s="147"/>
      <c r="J4" s="147">
        <v>7</v>
      </c>
    </row>
    <row r="5" spans="1:10" ht="15.75" customHeight="1">
      <c r="A5" s="147">
        <v>18049618</v>
      </c>
      <c r="B5" s="147"/>
      <c r="C5" s="147"/>
      <c r="D5" s="147"/>
      <c r="E5" s="147"/>
      <c r="F5" s="147"/>
      <c r="G5" s="147">
        <v>1</v>
      </c>
      <c r="H5" s="147"/>
      <c r="I5" s="147"/>
      <c r="J5" s="147">
        <v>1</v>
      </c>
    </row>
    <row r="6" spans="1:10" ht="15.75" customHeight="1">
      <c r="A6" s="147">
        <v>19038010</v>
      </c>
      <c r="B6" s="147"/>
      <c r="C6" s="147"/>
      <c r="D6" s="147"/>
      <c r="E6" s="147"/>
      <c r="F6" s="147">
        <v>1</v>
      </c>
      <c r="G6" s="147"/>
      <c r="H6" s="147">
        <v>2</v>
      </c>
      <c r="I6" s="147"/>
      <c r="J6" s="147">
        <v>3</v>
      </c>
    </row>
    <row r="7" spans="1:10" ht="15.75" customHeight="1">
      <c r="A7" s="147">
        <v>19422007</v>
      </c>
      <c r="B7" s="147"/>
      <c r="C7" s="147"/>
      <c r="D7" s="147"/>
      <c r="E7" s="147">
        <v>1</v>
      </c>
      <c r="F7" s="147">
        <v>1</v>
      </c>
      <c r="G7" s="147">
        <v>1</v>
      </c>
      <c r="H7" s="147">
        <v>1</v>
      </c>
      <c r="I7" s="147"/>
      <c r="J7" s="147">
        <v>4</v>
      </c>
    </row>
    <row r="8" spans="1:10" ht="15.75" customHeight="1">
      <c r="A8" s="147">
        <v>19916297</v>
      </c>
      <c r="B8" s="147"/>
      <c r="C8" s="147"/>
      <c r="D8" s="147"/>
      <c r="E8" s="147"/>
      <c r="F8" s="147"/>
      <c r="G8" s="147">
        <v>1</v>
      </c>
      <c r="H8" s="147">
        <v>1</v>
      </c>
      <c r="I8" s="147"/>
      <c r="J8" s="147">
        <v>2</v>
      </c>
    </row>
    <row r="9" spans="1:10" ht="15.75" customHeight="1">
      <c r="A9" s="147">
        <v>20039130</v>
      </c>
      <c r="B9" s="147"/>
      <c r="C9" s="147"/>
      <c r="D9" s="147"/>
      <c r="E9" s="147"/>
      <c r="F9" s="147">
        <v>1</v>
      </c>
      <c r="G9" s="147">
        <v>1</v>
      </c>
      <c r="H9" s="147"/>
      <c r="I9" s="147"/>
      <c r="J9" s="147">
        <v>2</v>
      </c>
    </row>
    <row r="10" spans="1:10" ht="15.75" customHeight="1">
      <c r="A10" s="147">
        <v>20044988</v>
      </c>
      <c r="B10" s="147"/>
      <c r="C10" s="147"/>
      <c r="D10" s="147"/>
      <c r="E10" s="147"/>
      <c r="F10" s="147">
        <v>1</v>
      </c>
      <c r="G10" s="147">
        <v>1</v>
      </c>
      <c r="H10" s="147">
        <v>1</v>
      </c>
      <c r="I10" s="147"/>
      <c r="J10" s="147">
        <v>3</v>
      </c>
    </row>
    <row r="11" spans="1:10" ht="15.75" customHeight="1">
      <c r="A11" s="147">
        <v>20130856</v>
      </c>
      <c r="B11" s="147"/>
      <c r="C11" s="147">
        <v>1</v>
      </c>
      <c r="D11" s="147"/>
      <c r="E11" s="147"/>
      <c r="F11" s="147">
        <v>1</v>
      </c>
      <c r="G11" s="147">
        <v>1</v>
      </c>
      <c r="H11" s="147"/>
      <c r="I11" s="147"/>
      <c r="J11" s="147">
        <v>3</v>
      </c>
    </row>
    <row r="12" spans="1:10" ht="15.75" customHeight="1">
      <c r="A12" s="147">
        <v>20131402</v>
      </c>
      <c r="B12" s="147"/>
      <c r="C12" s="147"/>
      <c r="D12" s="147"/>
      <c r="E12" s="147"/>
      <c r="F12" s="147">
        <v>1</v>
      </c>
      <c r="G12" s="147">
        <v>1</v>
      </c>
      <c r="H12" s="147"/>
      <c r="I12" s="147"/>
      <c r="J12" s="147">
        <v>2</v>
      </c>
    </row>
    <row r="13" spans="1:10" ht="15.75" customHeight="1">
      <c r="A13" s="147">
        <v>20288390</v>
      </c>
      <c r="B13" s="147"/>
      <c r="C13" s="147"/>
      <c r="D13" s="147"/>
      <c r="E13" s="147"/>
      <c r="F13" s="147"/>
      <c r="G13" s="147">
        <v>1</v>
      </c>
      <c r="H13" s="147">
        <v>1</v>
      </c>
      <c r="I13" s="147"/>
      <c r="J13" s="147">
        <v>2</v>
      </c>
    </row>
    <row r="14" spans="1:10" ht="15.75" customHeight="1">
      <c r="A14" s="147">
        <v>20290191</v>
      </c>
      <c r="B14" s="147"/>
      <c r="C14" s="147"/>
      <c r="D14" s="147"/>
      <c r="E14" s="147"/>
      <c r="F14" s="147">
        <v>1</v>
      </c>
      <c r="G14" s="147">
        <v>1</v>
      </c>
      <c r="H14" s="147">
        <v>1</v>
      </c>
      <c r="I14" s="147"/>
      <c r="J14" s="147">
        <v>3</v>
      </c>
    </row>
    <row r="15" spans="1:10" ht="15.75" customHeight="1">
      <c r="A15" s="147">
        <v>20300044</v>
      </c>
      <c r="B15" s="147"/>
      <c r="C15" s="147">
        <v>1</v>
      </c>
      <c r="D15" s="147">
        <v>2</v>
      </c>
      <c r="E15" s="147">
        <v>1</v>
      </c>
      <c r="F15" s="147">
        <v>1</v>
      </c>
      <c r="G15" s="147"/>
      <c r="H15" s="147">
        <v>1</v>
      </c>
      <c r="I15" s="147"/>
      <c r="J15" s="147">
        <v>6</v>
      </c>
    </row>
    <row r="16" spans="1:10" ht="15.75" customHeight="1">
      <c r="A16" s="147">
        <v>20432300</v>
      </c>
      <c r="B16" s="147"/>
      <c r="C16" s="147"/>
      <c r="D16" s="147"/>
      <c r="E16" s="147"/>
      <c r="F16" s="147"/>
      <c r="G16" s="147">
        <v>1</v>
      </c>
      <c r="H16" s="147">
        <v>1</v>
      </c>
      <c r="I16" s="147"/>
      <c r="J16" s="147">
        <v>2</v>
      </c>
    </row>
    <row r="17" spans="1:10" ht="15.75" customHeight="1">
      <c r="A17" s="147">
        <v>20433120</v>
      </c>
      <c r="B17" s="147"/>
      <c r="C17" s="147"/>
      <c r="D17" s="147"/>
      <c r="E17" s="147">
        <v>2</v>
      </c>
      <c r="F17" s="147">
        <v>1</v>
      </c>
      <c r="G17" s="147">
        <v>1</v>
      </c>
      <c r="H17" s="147"/>
      <c r="I17" s="147"/>
      <c r="J17" s="147">
        <v>4</v>
      </c>
    </row>
    <row r="18" spans="1:10" ht="15.75" customHeight="1">
      <c r="A18" s="147">
        <v>20470376</v>
      </c>
      <c r="B18" s="147"/>
      <c r="C18" s="147"/>
      <c r="D18" s="147"/>
      <c r="E18" s="147">
        <v>1</v>
      </c>
      <c r="F18" s="147">
        <v>1</v>
      </c>
      <c r="G18" s="147"/>
      <c r="H18" s="147"/>
      <c r="I18" s="147"/>
      <c r="J18" s="147">
        <v>2</v>
      </c>
    </row>
    <row r="19" spans="1:10" ht="15.75" customHeight="1">
      <c r="A19" s="147">
        <v>20551363</v>
      </c>
      <c r="B19" s="147"/>
      <c r="C19" s="147"/>
      <c r="D19" s="147"/>
      <c r="E19" s="147"/>
      <c r="F19" s="147">
        <v>1</v>
      </c>
      <c r="G19" s="147">
        <v>1</v>
      </c>
      <c r="H19" s="147">
        <v>1</v>
      </c>
      <c r="I19" s="147"/>
      <c r="J19" s="147">
        <v>3</v>
      </c>
    </row>
    <row r="20" spans="1:10" ht="15.75" customHeight="1">
      <c r="A20" s="147">
        <v>20562565</v>
      </c>
      <c r="B20" s="147"/>
      <c r="C20" s="147"/>
      <c r="D20" s="147"/>
      <c r="E20" s="147">
        <v>1</v>
      </c>
      <c r="F20" s="147">
        <v>1</v>
      </c>
      <c r="G20" s="147">
        <v>1</v>
      </c>
      <c r="H20" s="147">
        <v>1</v>
      </c>
      <c r="I20" s="147"/>
      <c r="J20" s="147">
        <v>4</v>
      </c>
    </row>
    <row r="21" spans="1:10" ht="15.75" customHeight="1">
      <c r="A21" s="147">
        <v>20597224</v>
      </c>
      <c r="B21" s="147"/>
      <c r="C21" s="147"/>
      <c r="D21" s="147"/>
      <c r="E21" s="147"/>
      <c r="F21" s="147">
        <v>1</v>
      </c>
      <c r="G21" s="147"/>
      <c r="H21" s="147"/>
      <c r="I21" s="147"/>
      <c r="J21" s="147">
        <v>1</v>
      </c>
    </row>
    <row r="22" spans="1:10" ht="15.75" customHeight="1">
      <c r="A22" s="147">
        <v>20631208</v>
      </c>
      <c r="B22" s="147"/>
      <c r="C22" s="147"/>
      <c r="D22" s="147"/>
      <c r="E22" s="147"/>
      <c r="F22" s="147">
        <v>1</v>
      </c>
      <c r="G22" s="147"/>
      <c r="H22" s="147">
        <v>1</v>
      </c>
      <c r="I22" s="147"/>
      <c r="J22" s="147">
        <v>2</v>
      </c>
    </row>
    <row r="23" spans="1:10" ht="15.75" customHeight="1">
      <c r="A23" s="147">
        <v>20648460</v>
      </c>
      <c r="B23" s="147"/>
      <c r="C23" s="147"/>
      <c r="D23" s="147"/>
      <c r="E23" s="147"/>
      <c r="F23" s="147">
        <v>1</v>
      </c>
      <c r="G23" s="147">
        <v>1</v>
      </c>
      <c r="H23" s="147">
        <v>1</v>
      </c>
      <c r="I23" s="147"/>
      <c r="J23" s="147">
        <v>3</v>
      </c>
    </row>
    <row r="24" spans="1:10" ht="15.75" customHeight="1">
      <c r="A24" s="147">
        <v>20670102</v>
      </c>
      <c r="B24" s="147"/>
      <c r="C24" s="147"/>
      <c r="D24" s="147"/>
      <c r="E24" s="147"/>
      <c r="F24" s="147">
        <v>1</v>
      </c>
      <c r="G24" s="147">
        <v>1</v>
      </c>
      <c r="H24" s="147">
        <v>1</v>
      </c>
      <c r="I24" s="147"/>
      <c r="J24" s="147">
        <v>3</v>
      </c>
    </row>
    <row r="25" spans="1:10" ht="15.75" customHeight="1">
      <c r="A25" s="147">
        <v>20671138</v>
      </c>
      <c r="B25" s="147"/>
      <c r="C25" s="147"/>
      <c r="D25" s="147"/>
      <c r="E25" s="147"/>
      <c r="F25" s="147">
        <v>1</v>
      </c>
      <c r="G25" s="147">
        <v>1</v>
      </c>
      <c r="H25" s="147">
        <v>1</v>
      </c>
      <c r="I25" s="147"/>
      <c r="J25" s="147">
        <v>3</v>
      </c>
    </row>
    <row r="26" spans="1:10" ht="15.75" customHeight="1">
      <c r="A26" s="147">
        <v>20671532</v>
      </c>
      <c r="B26" s="147"/>
      <c r="C26" s="147"/>
      <c r="D26" s="147"/>
      <c r="E26" s="147"/>
      <c r="F26" s="147">
        <v>1</v>
      </c>
      <c r="G26" s="147">
        <v>1</v>
      </c>
      <c r="H26" s="147">
        <v>1</v>
      </c>
      <c r="I26" s="147"/>
      <c r="J26" s="147">
        <v>3</v>
      </c>
    </row>
    <row r="27" spans="1:10" ht="15.75" customHeight="1">
      <c r="A27" s="147">
        <v>20706058</v>
      </c>
      <c r="B27" s="147"/>
      <c r="C27" s="147"/>
      <c r="D27" s="147"/>
      <c r="E27" s="147">
        <v>1</v>
      </c>
      <c r="F27" s="147"/>
      <c r="G27" s="147"/>
      <c r="H27" s="147"/>
      <c r="I27" s="147"/>
      <c r="J27" s="147">
        <v>1</v>
      </c>
    </row>
    <row r="28" spans="1:10" ht="15.75" customHeight="1">
      <c r="A28" s="147">
        <v>20708178</v>
      </c>
      <c r="B28" s="147"/>
      <c r="C28" s="147">
        <v>1</v>
      </c>
      <c r="D28" s="147">
        <v>1</v>
      </c>
      <c r="E28" s="147"/>
      <c r="F28" s="147"/>
      <c r="G28" s="147"/>
      <c r="H28" s="147"/>
      <c r="I28" s="147"/>
      <c r="J28" s="147">
        <v>2</v>
      </c>
    </row>
    <row r="29" spans="1:10" ht="14.4">
      <c r="A29" s="147">
        <v>20714183</v>
      </c>
      <c r="B29" s="147"/>
      <c r="C29" s="147"/>
      <c r="D29" s="147"/>
      <c r="E29" s="147"/>
      <c r="F29" s="147">
        <v>1</v>
      </c>
      <c r="G29" s="147">
        <v>1</v>
      </c>
      <c r="H29" s="147">
        <v>1</v>
      </c>
      <c r="I29" s="147"/>
      <c r="J29" s="147">
        <v>3</v>
      </c>
    </row>
    <row r="30" spans="1:10" ht="14.4">
      <c r="A30" s="147">
        <v>20722467</v>
      </c>
      <c r="B30" s="147"/>
      <c r="C30" s="147"/>
      <c r="D30" s="147"/>
      <c r="E30" s="147"/>
      <c r="F30" s="147"/>
      <c r="G30" s="147">
        <v>1</v>
      </c>
      <c r="H30" s="147">
        <v>1</v>
      </c>
      <c r="I30" s="147"/>
      <c r="J30" s="147">
        <v>2</v>
      </c>
    </row>
    <row r="31" spans="1:10" ht="14.4">
      <c r="A31" s="147">
        <v>20728740</v>
      </c>
      <c r="B31" s="147"/>
      <c r="C31" s="147"/>
      <c r="D31" s="147"/>
      <c r="E31" s="147"/>
      <c r="F31" s="147"/>
      <c r="G31" s="147"/>
      <c r="H31" s="147">
        <v>1</v>
      </c>
      <c r="I31" s="147"/>
      <c r="J31" s="147">
        <v>1</v>
      </c>
    </row>
    <row r="32" spans="1:10" ht="14.4">
      <c r="A32" s="147">
        <v>20748464</v>
      </c>
      <c r="B32" s="147"/>
      <c r="C32" s="147"/>
      <c r="D32" s="147"/>
      <c r="E32" s="147"/>
      <c r="F32" s="147">
        <v>1</v>
      </c>
      <c r="G32" s="147">
        <v>1</v>
      </c>
      <c r="H32" s="147"/>
      <c r="I32" s="147"/>
      <c r="J32" s="147">
        <v>2</v>
      </c>
    </row>
    <row r="33" spans="1:10" ht="14.4">
      <c r="A33" s="147">
        <v>20750632</v>
      </c>
      <c r="B33" s="147"/>
      <c r="C33" s="147"/>
      <c r="D33" s="147"/>
      <c r="E33" s="147"/>
      <c r="F33" s="147"/>
      <c r="G33" s="147">
        <v>1</v>
      </c>
      <c r="H33" s="147">
        <v>1</v>
      </c>
      <c r="I33" s="147"/>
      <c r="J33" s="147">
        <v>2</v>
      </c>
    </row>
    <row r="34" spans="1:10" ht="14.4">
      <c r="A34" s="147">
        <v>20776172</v>
      </c>
      <c r="B34" s="147"/>
      <c r="C34" s="147"/>
      <c r="D34" s="147"/>
      <c r="E34" s="147"/>
      <c r="F34" s="147">
        <v>1</v>
      </c>
      <c r="G34" s="147"/>
      <c r="H34" s="147">
        <v>1</v>
      </c>
      <c r="I34" s="147"/>
      <c r="J34" s="147">
        <v>2</v>
      </c>
    </row>
    <row r="35" spans="1:10" ht="14.4">
      <c r="A35" s="147">
        <v>20783525</v>
      </c>
      <c r="B35" s="147"/>
      <c r="C35" s="147"/>
      <c r="D35" s="147"/>
      <c r="E35" s="147"/>
      <c r="F35" s="147">
        <v>1</v>
      </c>
      <c r="G35" s="147">
        <v>1</v>
      </c>
      <c r="H35" s="147">
        <v>1</v>
      </c>
      <c r="I35" s="147"/>
      <c r="J35" s="147">
        <v>3</v>
      </c>
    </row>
    <row r="36" spans="1:10" ht="14.4">
      <c r="A36" s="147">
        <v>20827968</v>
      </c>
      <c r="B36" s="147"/>
      <c r="C36" s="147"/>
      <c r="D36" s="147"/>
      <c r="E36" s="147">
        <v>2</v>
      </c>
      <c r="F36" s="147">
        <v>2</v>
      </c>
      <c r="G36" s="147">
        <v>2</v>
      </c>
      <c r="H36" s="147">
        <v>2</v>
      </c>
      <c r="I36" s="147"/>
      <c r="J36" s="147">
        <v>8</v>
      </c>
    </row>
    <row r="37" spans="1:10" ht="14.4">
      <c r="A37" s="147">
        <v>20844315</v>
      </c>
      <c r="B37" s="147"/>
      <c r="C37" s="147"/>
      <c r="D37" s="147"/>
      <c r="E37" s="147"/>
      <c r="F37" s="147">
        <v>1</v>
      </c>
      <c r="G37" s="147">
        <v>1</v>
      </c>
      <c r="H37" s="147">
        <v>1</v>
      </c>
      <c r="I37" s="147"/>
      <c r="J37" s="147">
        <v>3</v>
      </c>
    </row>
    <row r="38" spans="1:10" ht="14.4">
      <c r="A38" s="147">
        <v>20871869</v>
      </c>
      <c r="B38" s="147"/>
      <c r="C38" s="147">
        <v>1</v>
      </c>
      <c r="D38" s="147">
        <v>1</v>
      </c>
      <c r="E38" s="147"/>
      <c r="F38" s="147">
        <v>1</v>
      </c>
      <c r="G38" s="147"/>
      <c r="H38" s="147"/>
      <c r="I38" s="147"/>
      <c r="J38" s="147">
        <v>3</v>
      </c>
    </row>
    <row r="39" spans="1:10" ht="14.4">
      <c r="A39" s="147">
        <v>20888017</v>
      </c>
      <c r="B39" s="147"/>
      <c r="C39" s="147"/>
      <c r="D39" s="147"/>
      <c r="E39" s="147"/>
      <c r="F39" s="147">
        <v>1</v>
      </c>
      <c r="G39" s="147">
        <v>1</v>
      </c>
      <c r="H39" s="147">
        <v>1</v>
      </c>
      <c r="I39" s="147"/>
      <c r="J39" s="147">
        <v>3</v>
      </c>
    </row>
    <row r="40" spans="1:10" ht="14.4">
      <c r="A40" s="147">
        <v>20907776</v>
      </c>
      <c r="B40" s="147"/>
      <c r="C40" s="147"/>
      <c r="D40" s="147"/>
      <c r="E40" s="147"/>
      <c r="F40" s="147">
        <v>1</v>
      </c>
      <c r="G40" s="147"/>
      <c r="H40" s="147">
        <v>1</v>
      </c>
      <c r="I40" s="147"/>
      <c r="J40" s="147">
        <v>2</v>
      </c>
    </row>
    <row r="41" spans="1:10" ht="14.4">
      <c r="A41" s="147">
        <v>20909990</v>
      </c>
      <c r="B41" s="147"/>
      <c r="C41" s="147"/>
      <c r="D41" s="147"/>
      <c r="E41" s="147"/>
      <c r="F41" s="147"/>
      <c r="G41" s="147">
        <v>1</v>
      </c>
      <c r="H41" s="147"/>
      <c r="I41" s="147"/>
      <c r="J41" s="147">
        <v>1</v>
      </c>
    </row>
    <row r="42" spans="1:10" ht="14.4">
      <c r="A42" s="147">
        <v>20960479</v>
      </c>
      <c r="B42" s="147"/>
      <c r="C42" s="147"/>
      <c r="D42" s="147"/>
      <c r="E42" s="147"/>
      <c r="F42" s="147">
        <v>1</v>
      </c>
      <c r="G42" s="147">
        <v>1</v>
      </c>
      <c r="H42" s="147">
        <v>1</v>
      </c>
      <c r="I42" s="147"/>
      <c r="J42" s="147">
        <v>3</v>
      </c>
    </row>
    <row r="43" spans="1:10" ht="14.4">
      <c r="A43" s="147">
        <v>20970803</v>
      </c>
      <c r="B43" s="147"/>
      <c r="C43" s="147"/>
      <c r="D43" s="147"/>
      <c r="E43" s="147"/>
      <c r="F43" s="147">
        <v>1</v>
      </c>
      <c r="G43" s="147"/>
      <c r="H43" s="147">
        <v>1</v>
      </c>
      <c r="I43" s="147"/>
      <c r="J43" s="147">
        <v>2</v>
      </c>
    </row>
    <row r="44" spans="1:10" ht="14.4">
      <c r="A44" s="147">
        <v>20986255</v>
      </c>
      <c r="B44" s="147"/>
      <c r="C44" s="147">
        <v>1</v>
      </c>
      <c r="D44" s="147">
        <v>2</v>
      </c>
      <c r="E44" s="147"/>
      <c r="F44" s="147">
        <v>2</v>
      </c>
      <c r="G44" s="147">
        <v>2</v>
      </c>
      <c r="H44" s="147"/>
      <c r="I44" s="147"/>
      <c r="J44" s="147">
        <v>7</v>
      </c>
    </row>
    <row r="45" spans="1:10" ht="14.4">
      <c r="A45" s="147">
        <v>21068313</v>
      </c>
      <c r="B45" s="147"/>
      <c r="C45" s="147"/>
      <c r="D45" s="147"/>
      <c r="E45" s="147"/>
      <c r="F45" s="147"/>
      <c r="G45" s="147">
        <v>1</v>
      </c>
      <c r="H45" s="147"/>
      <c r="I45" s="147"/>
      <c r="J45" s="147">
        <v>1</v>
      </c>
    </row>
    <row r="46" spans="1:10" ht="14.4">
      <c r="A46" s="147">
        <v>21078365</v>
      </c>
      <c r="B46" s="147"/>
      <c r="C46" s="147"/>
      <c r="D46" s="147"/>
      <c r="E46" s="147">
        <v>1</v>
      </c>
      <c r="F46" s="147"/>
      <c r="G46" s="147">
        <v>1</v>
      </c>
      <c r="H46" s="147">
        <v>1</v>
      </c>
      <c r="I46" s="147"/>
      <c r="J46" s="147">
        <v>3</v>
      </c>
    </row>
    <row r="47" spans="1:10" ht="14.4">
      <c r="A47" s="147">
        <v>21080775</v>
      </c>
      <c r="B47" s="147"/>
      <c r="C47" s="147"/>
      <c r="D47" s="147"/>
      <c r="E47" s="147"/>
      <c r="F47" s="147">
        <v>1</v>
      </c>
      <c r="G47" s="147">
        <v>1</v>
      </c>
      <c r="H47" s="147">
        <v>1</v>
      </c>
      <c r="I47" s="147"/>
      <c r="J47" s="147">
        <v>3</v>
      </c>
    </row>
    <row r="48" spans="1:10" ht="14.4">
      <c r="A48" s="147">
        <v>21082700</v>
      </c>
      <c r="B48" s="147"/>
      <c r="C48" s="147"/>
      <c r="D48" s="147"/>
      <c r="E48" s="147"/>
      <c r="F48" s="147"/>
      <c r="G48" s="147">
        <v>1</v>
      </c>
      <c r="H48" s="147">
        <v>1</v>
      </c>
      <c r="I48" s="147"/>
      <c r="J48" s="147">
        <v>2</v>
      </c>
    </row>
    <row r="49" spans="1:10" ht="14.4">
      <c r="A49" s="147">
        <v>21090838</v>
      </c>
      <c r="B49" s="147"/>
      <c r="C49" s="147"/>
      <c r="D49" s="147"/>
      <c r="E49" s="147">
        <v>2</v>
      </c>
      <c r="F49" s="147">
        <v>1</v>
      </c>
      <c r="G49" s="147"/>
      <c r="H49" s="147"/>
      <c r="I49" s="147"/>
      <c r="J49" s="147">
        <v>3</v>
      </c>
    </row>
    <row r="50" spans="1:10" ht="14.4">
      <c r="A50" s="147">
        <v>21096392</v>
      </c>
      <c r="B50" s="147"/>
      <c r="C50" s="147"/>
      <c r="D50" s="147"/>
      <c r="E50" s="147"/>
      <c r="F50" s="147"/>
      <c r="G50" s="147">
        <v>1</v>
      </c>
      <c r="H50" s="147"/>
      <c r="I50" s="147"/>
      <c r="J50" s="147">
        <v>1</v>
      </c>
    </row>
    <row r="51" spans="1:10" ht="14.4">
      <c r="A51" s="147">
        <v>21102506</v>
      </c>
      <c r="B51" s="147"/>
      <c r="C51" s="147"/>
      <c r="D51" s="147"/>
      <c r="E51" s="147"/>
      <c r="F51" s="147"/>
      <c r="G51" s="147"/>
      <c r="H51" s="147">
        <v>1</v>
      </c>
      <c r="I51" s="147"/>
      <c r="J51" s="147">
        <v>1</v>
      </c>
    </row>
    <row r="52" spans="1:10" ht="14.4">
      <c r="A52" s="147">
        <v>21104891</v>
      </c>
      <c r="B52" s="147"/>
      <c r="C52" s="147"/>
      <c r="D52" s="147"/>
      <c r="E52" s="147">
        <v>1</v>
      </c>
      <c r="F52" s="147">
        <v>1</v>
      </c>
      <c r="G52" s="147">
        <v>1</v>
      </c>
      <c r="H52" s="147">
        <v>1</v>
      </c>
      <c r="I52" s="147"/>
      <c r="J52" s="147">
        <v>4</v>
      </c>
    </row>
    <row r="53" spans="1:10" ht="14.4">
      <c r="A53" s="147">
        <v>21112678</v>
      </c>
      <c r="B53" s="147"/>
      <c r="C53" s="147"/>
      <c r="D53" s="147"/>
      <c r="E53" s="147">
        <v>1</v>
      </c>
      <c r="F53" s="147">
        <v>1</v>
      </c>
      <c r="G53" s="147">
        <v>1</v>
      </c>
      <c r="H53" s="147">
        <v>1</v>
      </c>
      <c r="I53" s="147"/>
      <c r="J53" s="147">
        <v>4</v>
      </c>
    </row>
    <row r="54" spans="1:10" ht="14.4">
      <c r="A54" s="147">
        <v>21121554</v>
      </c>
      <c r="B54" s="147"/>
      <c r="C54" s="147"/>
      <c r="D54" s="147"/>
      <c r="E54" s="147"/>
      <c r="F54" s="147">
        <v>1</v>
      </c>
      <c r="G54" s="147">
        <v>1</v>
      </c>
      <c r="H54" s="147">
        <v>1</v>
      </c>
      <c r="I54" s="147"/>
      <c r="J54" s="147">
        <v>3</v>
      </c>
    </row>
    <row r="55" spans="1:10" ht="14.4">
      <c r="A55" s="147">
        <v>21128525</v>
      </c>
      <c r="B55" s="147"/>
      <c r="C55" s="147"/>
      <c r="D55" s="147"/>
      <c r="E55" s="147">
        <v>1</v>
      </c>
      <c r="F55" s="147"/>
      <c r="G55" s="147">
        <v>1</v>
      </c>
      <c r="H55" s="147"/>
      <c r="I55" s="147"/>
      <c r="J55" s="147">
        <v>2</v>
      </c>
    </row>
    <row r="56" spans="1:10" ht="14.4">
      <c r="A56" s="147">
        <v>21151329</v>
      </c>
      <c r="B56" s="147"/>
      <c r="C56" s="147"/>
      <c r="D56" s="147"/>
      <c r="E56" s="147"/>
      <c r="F56" s="147">
        <v>1</v>
      </c>
      <c r="G56" s="147">
        <v>1</v>
      </c>
      <c r="H56" s="147">
        <v>1</v>
      </c>
      <c r="I56" s="147"/>
      <c r="J56" s="147">
        <v>3</v>
      </c>
    </row>
    <row r="57" spans="1:10" ht="14.4">
      <c r="A57" s="147">
        <v>21162519</v>
      </c>
      <c r="B57" s="147"/>
      <c r="C57" s="147"/>
      <c r="D57" s="147"/>
      <c r="E57" s="147"/>
      <c r="F57" s="147"/>
      <c r="G57" s="147"/>
      <c r="H57" s="147"/>
      <c r="I57" s="147">
        <v>1</v>
      </c>
      <c r="J57" s="147">
        <v>1</v>
      </c>
    </row>
    <row r="58" spans="1:10" ht="14.4">
      <c r="A58" s="147">
        <v>21168846</v>
      </c>
      <c r="B58" s="147"/>
      <c r="C58" s="147"/>
      <c r="D58" s="147"/>
      <c r="E58" s="147"/>
      <c r="F58" s="147">
        <v>1</v>
      </c>
      <c r="G58" s="147">
        <v>1</v>
      </c>
      <c r="H58" s="147">
        <v>1</v>
      </c>
      <c r="I58" s="147"/>
      <c r="J58" s="147">
        <v>3</v>
      </c>
    </row>
    <row r="59" spans="1:10" ht="14.4">
      <c r="A59" s="147">
        <v>21175614</v>
      </c>
      <c r="B59" s="147"/>
      <c r="C59" s="147"/>
      <c r="D59" s="147"/>
      <c r="E59" s="147"/>
      <c r="F59" s="147">
        <v>1</v>
      </c>
      <c r="G59" s="147">
        <v>1</v>
      </c>
      <c r="H59" s="147">
        <v>1</v>
      </c>
      <c r="I59" s="147"/>
      <c r="J59" s="147">
        <v>3</v>
      </c>
    </row>
    <row r="60" spans="1:10" ht="14.4">
      <c r="A60" s="147">
        <v>21176914</v>
      </c>
      <c r="B60" s="147"/>
      <c r="C60" s="147"/>
      <c r="D60" s="147"/>
      <c r="E60" s="147">
        <v>1</v>
      </c>
      <c r="F60" s="147">
        <v>1</v>
      </c>
      <c r="G60" s="147">
        <v>1</v>
      </c>
      <c r="H60" s="147">
        <v>1</v>
      </c>
      <c r="I60" s="147"/>
      <c r="J60" s="147">
        <v>4</v>
      </c>
    </row>
    <row r="61" spans="1:10" ht="14.4">
      <c r="A61" s="147">
        <v>21192996</v>
      </c>
      <c r="B61" s="147"/>
      <c r="C61" s="147"/>
      <c r="D61" s="147">
        <v>1</v>
      </c>
      <c r="E61" s="147">
        <v>1</v>
      </c>
      <c r="F61" s="147">
        <v>1</v>
      </c>
      <c r="G61" s="147">
        <v>2</v>
      </c>
      <c r="H61" s="147">
        <v>2</v>
      </c>
      <c r="I61" s="147"/>
      <c r="J61" s="147">
        <v>7</v>
      </c>
    </row>
    <row r="62" spans="1:10" ht="14.4">
      <c r="A62" s="147">
        <v>21194424</v>
      </c>
      <c r="B62" s="147"/>
      <c r="C62" s="147"/>
      <c r="D62" s="147"/>
      <c r="E62" s="147"/>
      <c r="F62" s="147"/>
      <c r="G62" s="147"/>
      <c r="H62" s="147">
        <v>1</v>
      </c>
      <c r="I62" s="147"/>
      <c r="J62" s="147">
        <v>1</v>
      </c>
    </row>
    <row r="63" spans="1:10" ht="14.4">
      <c r="A63" s="147">
        <v>21206030</v>
      </c>
      <c r="B63" s="147"/>
      <c r="C63" s="147"/>
      <c r="D63" s="147">
        <v>1</v>
      </c>
      <c r="E63" s="147">
        <v>1</v>
      </c>
      <c r="F63" s="147">
        <v>1</v>
      </c>
      <c r="G63" s="147">
        <v>1</v>
      </c>
      <c r="H63" s="147">
        <v>1</v>
      </c>
      <c r="I63" s="147"/>
      <c r="J63" s="147">
        <v>5</v>
      </c>
    </row>
    <row r="64" spans="1:10" ht="14.4">
      <c r="A64" s="147">
        <v>21222696</v>
      </c>
      <c r="B64" s="147"/>
      <c r="C64" s="147"/>
      <c r="D64" s="147"/>
      <c r="E64" s="147">
        <v>2</v>
      </c>
      <c r="F64" s="147">
        <v>1</v>
      </c>
      <c r="G64" s="147">
        <v>1</v>
      </c>
      <c r="H64" s="147">
        <v>2</v>
      </c>
      <c r="I64" s="147"/>
      <c r="J64" s="147">
        <v>6</v>
      </c>
    </row>
    <row r="65" spans="1:10" ht="14.4">
      <c r="A65" s="147">
        <v>21223804</v>
      </c>
      <c r="B65" s="147"/>
      <c r="C65" s="147"/>
      <c r="D65" s="147">
        <v>1</v>
      </c>
      <c r="E65" s="147"/>
      <c r="F65" s="147">
        <v>1</v>
      </c>
      <c r="G65" s="147">
        <v>1</v>
      </c>
      <c r="H65" s="147">
        <v>1</v>
      </c>
      <c r="I65" s="147"/>
      <c r="J65" s="147">
        <v>4</v>
      </c>
    </row>
    <row r="66" spans="1:10" ht="14.4">
      <c r="A66" s="147">
        <v>21229148</v>
      </c>
      <c r="B66" s="147"/>
      <c r="C66" s="147"/>
      <c r="D66" s="147"/>
      <c r="E66" s="147">
        <v>1</v>
      </c>
      <c r="F66" s="147">
        <v>1</v>
      </c>
      <c r="G66" s="147">
        <v>1</v>
      </c>
      <c r="H66" s="147"/>
      <c r="I66" s="147"/>
      <c r="J66" s="147">
        <v>3</v>
      </c>
    </row>
    <row r="67" spans="1:10" ht="14.4">
      <c r="A67" s="147">
        <v>21234185</v>
      </c>
      <c r="B67" s="147"/>
      <c r="C67" s="147"/>
      <c r="D67" s="147">
        <v>1</v>
      </c>
      <c r="E67" s="147"/>
      <c r="F67" s="147"/>
      <c r="G67" s="147"/>
      <c r="H67" s="147"/>
      <c r="I67" s="147"/>
      <c r="J67" s="147">
        <v>1</v>
      </c>
    </row>
    <row r="68" spans="1:10" ht="14.4">
      <c r="A68" s="147">
        <v>21242744</v>
      </c>
      <c r="B68" s="147"/>
      <c r="C68" s="147"/>
      <c r="D68" s="147">
        <v>1</v>
      </c>
      <c r="E68" s="147"/>
      <c r="F68" s="147">
        <v>1</v>
      </c>
      <c r="G68" s="147">
        <v>1</v>
      </c>
      <c r="H68" s="147">
        <v>1</v>
      </c>
      <c r="I68" s="147"/>
      <c r="J68" s="147">
        <v>4</v>
      </c>
    </row>
    <row r="69" spans="1:10" ht="14.4">
      <c r="A69" s="147">
        <v>21242859</v>
      </c>
      <c r="B69" s="147"/>
      <c r="C69" s="147"/>
      <c r="D69" s="147"/>
      <c r="E69" s="147"/>
      <c r="F69" s="147"/>
      <c r="G69" s="147">
        <v>1</v>
      </c>
      <c r="H69" s="147"/>
      <c r="I69" s="147"/>
      <c r="J69" s="147">
        <v>1</v>
      </c>
    </row>
    <row r="70" spans="1:10" ht="14.4">
      <c r="A70" s="147">
        <v>21243245</v>
      </c>
      <c r="B70" s="147"/>
      <c r="C70" s="147"/>
      <c r="D70" s="147">
        <v>1</v>
      </c>
      <c r="E70" s="147"/>
      <c r="F70" s="147">
        <v>1</v>
      </c>
      <c r="G70" s="147">
        <v>1</v>
      </c>
      <c r="H70" s="147">
        <v>1</v>
      </c>
      <c r="I70" s="147"/>
      <c r="J70" s="147">
        <v>4</v>
      </c>
    </row>
    <row r="71" spans="1:10" ht="14.4">
      <c r="A71" s="147">
        <v>21244650</v>
      </c>
      <c r="B71" s="147"/>
      <c r="C71" s="147">
        <v>1</v>
      </c>
      <c r="D71" s="147">
        <v>1</v>
      </c>
      <c r="E71" s="147"/>
      <c r="F71" s="147">
        <v>1</v>
      </c>
      <c r="G71" s="147">
        <v>1</v>
      </c>
      <c r="H71" s="147"/>
      <c r="I71" s="147"/>
      <c r="J71" s="147">
        <v>4</v>
      </c>
    </row>
    <row r="72" spans="1:10" ht="14.4">
      <c r="A72" s="147">
        <v>21244982</v>
      </c>
      <c r="B72" s="147"/>
      <c r="C72" s="147">
        <v>1</v>
      </c>
      <c r="D72" s="147">
        <v>2</v>
      </c>
      <c r="E72" s="147">
        <v>1</v>
      </c>
      <c r="F72" s="147">
        <v>1</v>
      </c>
      <c r="G72" s="147">
        <v>1</v>
      </c>
      <c r="H72" s="147"/>
      <c r="I72" s="147"/>
      <c r="J72" s="147">
        <v>6</v>
      </c>
    </row>
    <row r="73" spans="1:10" ht="14.4">
      <c r="A73" s="147">
        <v>21249591</v>
      </c>
      <c r="B73" s="147"/>
      <c r="C73" s="147"/>
      <c r="D73" s="147"/>
      <c r="E73" s="147"/>
      <c r="F73" s="147">
        <v>1</v>
      </c>
      <c r="G73" s="147">
        <v>1</v>
      </c>
      <c r="H73" s="147">
        <v>1</v>
      </c>
      <c r="I73" s="147"/>
      <c r="J73" s="147">
        <v>3</v>
      </c>
    </row>
    <row r="74" spans="1:10" ht="14.4">
      <c r="A74" s="147">
        <v>21254587</v>
      </c>
      <c r="B74" s="147"/>
      <c r="C74" s="147"/>
      <c r="D74" s="147"/>
      <c r="E74" s="147"/>
      <c r="F74" s="147">
        <v>1</v>
      </c>
      <c r="G74" s="147">
        <v>1</v>
      </c>
      <c r="H74" s="147"/>
      <c r="I74" s="147"/>
      <c r="J74" s="147">
        <v>2</v>
      </c>
    </row>
    <row r="75" spans="1:10" ht="14.4">
      <c r="A75" s="147">
        <v>21274520</v>
      </c>
      <c r="B75" s="147"/>
      <c r="C75" s="147"/>
      <c r="D75" s="147">
        <v>1</v>
      </c>
      <c r="E75" s="147"/>
      <c r="F75" s="147">
        <v>1</v>
      </c>
      <c r="G75" s="147">
        <v>1</v>
      </c>
      <c r="H75" s="147">
        <v>1</v>
      </c>
      <c r="I75" s="147"/>
      <c r="J75" s="147">
        <v>4</v>
      </c>
    </row>
    <row r="76" spans="1:10" ht="14.4">
      <c r="A76" s="147">
        <v>21285690</v>
      </c>
      <c r="B76" s="147"/>
      <c r="C76" s="147"/>
      <c r="D76" s="147"/>
      <c r="E76" s="147"/>
      <c r="F76" s="147">
        <v>2</v>
      </c>
      <c r="G76" s="147">
        <v>1</v>
      </c>
      <c r="H76" s="147">
        <v>1</v>
      </c>
      <c r="I76" s="147"/>
      <c r="J76" s="147">
        <v>4</v>
      </c>
    </row>
    <row r="77" spans="1:10" ht="14.4">
      <c r="A77" s="147">
        <v>21285822</v>
      </c>
      <c r="B77" s="147"/>
      <c r="C77" s="147">
        <v>1</v>
      </c>
      <c r="D77" s="147">
        <v>1</v>
      </c>
      <c r="E77" s="147"/>
      <c r="F77" s="147">
        <v>1</v>
      </c>
      <c r="G77" s="147">
        <v>2</v>
      </c>
      <c r="H77" s="147">
        <v>2</v>
      </c>
      <c r="I77" s="147"/>
      <c r="J77" s="147">
        <v>7</v>
      </c>
    </row>
    <row r="78" spans="1:10" ht="14.4">
      <c r="A78" s="147">
        <v>21288765</v>
      </c>
      <c r="B78" s="147"/>
      <c r="C78" s="147"/>
      <c r="D78" s="147"/>
      <c r="E78" s="147">
        <v>1</v>
      </c>
      <c r="F78" s="147">
        <v>1</v>
      </c>
      <c r="G78" s="147"/>
      <c r="H78" s="147">
        <v>1</v>
      </c>
      <c r="I78" s="147"/>
      <c r="J78" s="147">
        <v>3</v>
      </c>
    </row>
    <row r="79" spans="1:10" ht="14.4">
      <c r="A79" s="147">
        <v>21289156</v>
      </c>
      <c r="B79" s="147"/>
      <c r="C79" s="147">
        <v>1</v>
      </c>
      <c r="D79" s="147">
        <v>1</v>
      </c>
      <c r="E79" s="147"/>
      <c r="F79" s="147">
        <v>1</v>
      </c>
      <c r="G79" s="147">
        <v>1</v>
      </c>
      <c r="H79" s="147">
        <v>1</v>
      </c>
      <c r="I79" s="147"/>
      <c r="J79" s="147">
        <v>5</v>
      </c>
    </row>
    <row r="80" spans="1:10" ht="14.4">
      <c r="A80" s="147">
        <v>21289541</v>
      </c>
      <c r="B80" s="147"/>
      <c r="C80" s="147"/>
      <c r="D80" s="147">
        <v>1</v>
      </c>
      <c r="E80" s="147">
        <v>1</v>
      </c>
      <c r="F80" s="147">
        <v>1</v>
      </c>
      <c r="G80" s="147"/>
      <c r="H80" s="147"/>
      <c r="I80" s="147"/>
      <c r="J80" s="147">
        <v>3</v>
      </c>
    </row>
    <row r="81" spans="1:10" ht="14.4">
      <c r="A81" s="147">
        <v>21307145</v>
      </c>
      <c r="B81" s="147"/>
      <c r="C81" s="147"/>
      <c r="D81" s="147"/>
      <c r="E81" s="147"/>
      <c r="F81" s="147">
        <v>1</v>
      </c>
      <c r="G81" s="147"/>
      <c r="H81" s="147"/>
      <c r="I81" s="147"/>
      <c r="J81" s="147">
        <v>1</v>
      </c>
    </row>
    <row r="82" spans="1:10" ht="14.4">
      <c r="A82" s="147">
        <v>21313241</v>
      </c>
      <c r="B82" s="147"/>
      <c r="C82" s="147"/>
      <c r="D82" s="147">
        <v>1</v>
      </c>
      <c r="E82" s="147">
        <v>1</v>
      </c>
      <c r="F82" s="147"/>
      <c r="G82" s="147">
        <v>1</v>
      </c>
      <c r="H82" s="147"/>
      <c r="I82" s="147"/>
      <c r="J82" s="147">
        <v>3</v>
      </c>
    </row>
    <row r="83" spans="1:10" ht="14.4">
      <c r="A83" s="147">
        <v>21319441</v>
      </c>
      <c r="B83" s="147"/>
      <c r="C83" s="147"/>
      <c r="D83" s="147">
        <v>1</v>
      </c>
      <c r="E83" s="147">
        <v>1</v>
      </c>
      <c r="F83" s="147">
        <v>1</v>
      </c>
      <c r="G83" s="147"/>
      <c r="H83" s="147">
        <v>1</v>
      </c>
      <c r="I83" s="147"/>
      <c r="J83" s="147">
        <v>4</v>
      </c>
    </row>
    <row r="84" spans="1:10" ht="14.4">
      <c r="A84" s="147">
        <v>21326120</v>
      </c>
      <c r="B84" s="147"/>
      <c r="C84" s="147"/>
      <c r="D84" s="147"/>
      <c r="E84" s="147"/>
      <c r="F84" s="147">
        <v>1</v>
      </c>
      <c r="G84" s="147">
        <v>1</v>
      </c>
      <c r="H84" s="147">
        <v>1</v>
      </c>
      <c r="I84" s="147"/>
      <c r="J84" s="147">
        <v>3</v>
      </c>
    </row>
    <row r="85" spans="1:10" ht="14.4">
      <c r="A85" s="147">
        <v>21327906</v>
      </c>
      <c r="B85" s="147"/>
      <c r="C85" s="147"/>
      <c r="D85" s="147"/>
      <c r="E85" s="147">
        <v>1</v>
      </c>
      <c r="F85" s="147"/>
      <c r="G85" s="147"/>
      <c r="H85" s="147"/>
      <c r="I85" s="147"/>
      <c r="J85" s="147">
        <v>1</v>
      </c>
    </row>
    <row r="86" spans="1:10" ht="14.4">
      <c r="A86" s="147">
        <v>21334275</v>
      </c>
      <c r="B86" s="147"/>
      <c r="C86" s="147"/>
      <c r="D86" s="147"/>
      <c r="E86" s="147"/>
      <c r="F86" s="147">
        <v>1</v>
      </c>
      <c r="G86" s="147"/>
      <c r="H86" s="147"/>
      <c r="I86" s="147"/>
      <c r="J86" s="147">
        <v>1</v>
      </c>
    </row>
    <row r="87" spans="1:10" ht="14.4">
      <c r="A87" s="147">
        <v>21336915</v>
      </c>
      <c r="B87" s="147"/>
      <c r="C87" s="147"/>
      <c r="D87" s="147">
        <v>1</v>
      </c>
      <c r="E87" s="147">
        <v>1</v>
      </c>
      <c r="F87" s="147">
        <v>1</v>
      </c>
      <c r="G87" s="147">
        <v>1</v>
      </c>
      <c r="H87" s="147">
        <v>1</v>
      </c>
      <c r="I87" s="147"/>
      <c r="J87" s="147">
        <v>5</v>
      </c>
    </row>
    <row r="88" spans="1:10" ht="14.4">
      <c r="A88" s="147">
        <v>21342486</v>
      </c>
      <c r="B88" s="147"/>
      <c r="C88" s="147"/>
      <c r="D88" s="147"/>
      <c r="E88" s="147"/>
      <c r="F88" s="147">
        <v>1</v>
      </c>
      <c r="G88" s="147">
        <v>1</v>
      </c>
      <c r="H88" s="147">
        <v>1</v>
      </c>
      <c r="I88" s="147"/>
      <c r="J88" s="147">
        <v>3</v>
      </c>
    </row>
    <row r="89" spans="1:10" ht="14.4">
      <c r="A89" s="147">
        <v>21342615</v>
      </c>
      <c r="B89" s="147"/>
      <c r="C89" s="147"/>
      <c r="D89" s="147"/>
      <c r="E89" s="147"/>
      <c r="F89" s="147">
        <v>1</v>
      </c>
      <c r="G89" s="147">
        <v>1</v>
      </c>
      <c r="H89" s="147">
        <v>1</v>
      </c>
      <c r="I89" s="147"/>
      <c r="J89" s="147">
        <v>3</v>
      </c>
    </row>
    <row r="90" spans="1:10" ht="14.4">
      <c r="A90" s="147">
        <v>21343456</v>
      </c>
      <c r="B90" s="147"/>
      <c r="C90" s="147"/>
      <c r="D90" s="147"/>
      <c r="E90" s="147"/>
      <c r="F90" s="147">
        <v>1</v>
      </c>
      <c r="G90" s="147">
        <v>1</v>
      </c>
      <c r="H90" s="147"/>
      <c r="I90" s="147"/>
      <c r="J90" s="147">
        <v>2</v>
      </c>
    </row>
    <row r="91" spans="1:10" ht="14.4">
      <c r="A91" s="147">
        <v>21350424</v>
      </c>
      <c r="B91" s="147"/>
      <c r="C91" s="147"/>
      <c r="D91" s="147"/>
      <c r="E91" s="147"/>
      <c r="F91" s="147">
        <v>2</v>
      </c>
      <c r="G91" s="147"/>
      <c r="H91" s="147"/>
      <c r="I91" s="147"/>
      <c r="J91" s="147">
        <v>2</v>
      </c>
    </row>
    <row r="92" spans="1:10" ht="14.4">
      <c r="A92" s="147">
        <v>21355108</v>
      </c>
      <c r="B92" s="147"/>
      <c r="C92" s="147"/>
      <c r="D92" s="147"/>
      <c r="E92" s="147">
        <v>1</v>
      </c>
      <c r="F92" s="147">
        <v>1</v>
      </c>
      <c r="G92" s="147"/>
      <c r="H92" s="147">
        <v>2</v>
      </c>
      <c r="I92" s="147"/>
      <c r="J92" s="147">
        <v>4</v>
      </c>
    </row>
    <row r="93" spans="1:10" ht="14.4">
      <c r="A93" s="147">
        <v>21357272</v>
      </c>
      <c r="B93" s="147"/>
      <c r="C93" s="147"/>
      <c r="D93" s="147"/>
      <c r="E93" s="147">
        <v>1</v>
      </c>
      <c r="F93" s="147">
        <v>1</v>
      </c>
      <c r="G93" s="147">
        <v>1</v>
      </c>
      <c r="H93" s="147">
        <v>1</v>
      </c>
      <c r="I93" s="147"/>
      <c r="J93" s="147">
        <v>4</v>
      </c>
    </row>
    <row r="94" spans="1:10" ht="14.4">
      <c r="A94" s="147">
        <v>21359002</v>
      </c>
      <c r="B94" s="147"/>
      <c r="C94" s="147"/>
      <c r="D94" s="147"/>
      <c r="E94" s="147">
        <v>1</v>
      </c>
      <c r="F94" s="147">
        <v>1</v>
      </c>
      <c r="G94" s="147">
        <v>1</v>
      </c>
      <c r="H94" s="147">
        <v>1</v>
      </c>
      <c r="I94" s="147"/>
      <c r="J94" s="147">
        <v>4</v>
      </c>
    </row>
    <row r="95" spans="1:10" ht="14.4">
      <c r="A95" s="147">
        <v>21359818</v>
      </c>
      <c r="B95" s="147"/>
      <c r="C95" s="147"/>
      <c r="D95" s="147">
        <v>1</v>
      </c>
      <c r="E95" s="147">
        <v>1</v>
      </c>
      <c r="F95" s="147">
        <v>1</v>
      </c>
      <c r="G95" s="147">
        <v>1</v>
      </c>
      <c r="H95" s="147"/>
      <c r="I95" s="147"/>
      <c r="J95" s="147">
        <v>4</v>
      </c>
    </row>
    <row r="96" spans="1:10" ht="14.4">
      <c r="A96" s="147">
        <v>21361781</v>
      </c>
      <c r="B96" s="147"/>
      <c r="C96" s="147"/>
      <c r="D96" s="147"/>
      <c r="E96" s="147">
        <v>1</v>
      </c>
      <c r="F96" s="147"/>
      <c r="G96" s="147"/>
      <c r="H96" s="147"/>
      <c r="I96" s="147"/>
      <c r="J96" s="147">
        <v>1</v>
      </c>
    </row>
    <row r="97" spans="1:10" ht="14.4">
      <c r="A97" s="147">
        <v>21372792</v>
      </c>
      <c r="B97" s="147"/>
      <c r="C97" s="147">
        <v>1</v>
      </c>
      <c r="D97" s="147">
        <v>1</v>
      </c>
      <c r="E97" s="147"/>
      <c r="F97" s="147"/>
      <c r="G97" s="147"/>
      <c r="H97" s="147"/>
      <c r="I97" s="147"/>
      <c r="J97" s="147">
        <v>2</v>
      </c>
    </row>
    <row r="98" spans="1:10" ht="14.4">
      <c r="A98" s="147">
        <v>21375911</v>
      </c>
      <c r="B98" s="147"/>
      <c r="C98" s="147"/>
      <c r="D98" s="147"/>
      <c r="E98" s="147"/>
      <c r="F98" s="147">
        <v>1</v>
      </c>
      <c r="G98" s="147">
        <v>1</v>
      </c>
      <c r="H98" s="147">
        <v>1</v>
      </c>
      <c r="I98" s="147"/>
      <c r="J98" s="147">
        <v>3</v>
      </c>
    </row>
    <row r="99" spans="1:10" ht="14.4">
      <c r="A99" s="147">
        <v>21380778</v>
      </c>
      <c r="B99" s="147"/>
      <c r="C99" s="147"/>
      <c r="D99" s="147"/>
      <c r="E99" s="147"/>
      <c r="F99" s="147"/>
      <c r="G99" s="147"/>
      <c r="H99" s="147">
        <v>1</v>
      </c>
      <c r="I99" s="147"/>
      <c r="J99" s="147">
        <v>1</v>
      </c>
    </row>
    <row r="100" spans="1:10" ht="14.4">
      <c r="A100" s="147">
        <v>21382108</v>
      </c>
      <c r="B100" s="147"/>
      <c r="C100" s="147"/>
      <c r="D100" s="147"/>
      <c r="E100" s="147">
        <v>1</v>
      </c>
      <c r="F100" s="147">
        <v>1</v>
      </c>
      <c r="G100" s="147">
        <v>1</v>
      </c>
      <c r="H100" s="147">
        <v>1</v>
      </c>
      <c r="I100" s="147"/>
      <c r="J100" s="147">
        <v>4</v>
      </c>
    </row>
    <row r="101" spans="1:10" ht="14.4">
      <c r="A101" s="147">
        <v>21382588</v>
      </c>
      <c r="B101" s="147"/>
      <c r="C101" s="147"/>
      <c r="D101" s="147"/>
      <c r="E101" s="147"/>
      <c r="F101" s="147">
        <v>1</v>
      </c>
      <c r="G101" s="147">
        <v>1</v>
      </c>
      <c r="H101" s="147">
        <v>1</v>
      </c>
      <c r="I101" s="147"/>
      <c r="J101" s="147">
        <v>3</v>
      </c>
    </row>
    <row r="102" spans="1:10" ht="14.4">
      <c r="A102" s="147">
        <v>21387013</v>
      </c>
      <c r="B102" s="147"/>
      <c r="C102" s="147"/>
      <c r="D102" s="147"/>
      <c r="E102" s="147"/>
      <c r="F102" s="147">
        <v>1</v>
      </c>
      <c r="G102" s="147"/>
      <c r="H102" s="147"/>
      <c r="I102" s="147"/>
      <c r="J102" s="147">
        <v>1</v>
      </c>
    </row>
    <row r="103" spans="1:10" ht="14.4">
      <c r="A103" s="147">
        <v>21401050</v>
      </c>
      <c r="B103" s="147"/>
      <c r="C103" s="147"/>
      <c r="D103" s="147">
        <v>1</v>
      </c>
      <c r="E103" s="147">
        <v>1</v>
      </c>
      <c r="F103" s="147">
        <v>1</v>
      </c>
      <c r="G103" s="147">
        <v>1</v>
      </c>
      <c r="H103" s="147">
        <v>1</v>
      </c>
      <c r="I103" s="147"/>
      <c r="J103" s="147">
        <v>5</v>
      </c>
    </row>
    <row r="104" spans="1:10" ht="14.4">
      <c r="A104" s="147">
        <v>21404286</v>
      </c>
      <c r="B104" s="147"/>
      <c r="C104" s="147"/>
      <c r="D104" s="147"/>
      <c r="E104" s="147">
        <v>1</v>
      </c>
      <c r="F104" s="147"/>
      <c r="G104" s="147"/>
      <c r="H104" s="147"/>
      <c r="I104" s="147"/>
      <c r="J104" s="147">
        <v>1</v>
      </c>
    </row>
    <row r="105" spans="1:10" ht="14.4">
      <c r="A105" s="147">
        <v>21436212</v>
      </c>
      <c r="B105" s="147"/>
      <c r="C105" s="147"/>
      <c r="D105" s="147"/>
      <c r="E105" s="147">
        <v>1</v>
      </c>
      <c r="F105" s="147"/>
      <c r="G105" s="147"/>
      <c r="H105" s="147"/>
      <c r="I105" s="147"/>
      <c r="J105" s="147">
        <v>1</v>
      </c>
    </row>
    <row r="106" spans="1:10" ht="14.4">
      <c r="A106" s="147">
        <v>21437962</v>
      </c>
      <c r="B106" s="147"/>
      <c r="C106" s="147"/>
      <c r="D106" s="147"/>
      <c r="E106" s="147"/>
      <c r="F106" s="147">
        <v>1</v>
      </c>
      <c r="G106" s="147">
        <v>1</v>
      </c>
      <c r="H106" s="147"/>
      <c r="I106" s="147"/>
      <c r="J106" s="147">
        <v>2</v>
      </c>
    </row>
    <row r="107" spans="1:10" ht="14.4">
      <c r="A107" s="147">
        <v>21443059</v>
      </c>
      <c r="B107" s="147"/>
      <c r="C107" s="147"/>
      <c r="D107" s="147"/>
      <c r="E107" s="147">
        <v>1</v>
      </c>
      <c r="F107" s="147">
        <v>1</v>
      </c>
      <c r="G107" s="147"/>
      <c r="H107" s="147"/>
      <c r="I107" s="147"/>
      <c r="J107" s="147">
        <v>2</v>
      </c>
    </row>
    <row r="108" spans="1:10" ht="14.4">
      <c r="A108" s="147">
        <v>21443086</v>
      </c>
      <c r="B108" s="147"/>
      <c r="C108" s="147"/>
      <c r="D108" s="147"/>
      <c r="E108" s="147"/>
      <c r="F108" s="147">
        <v>1</v>
      </c>
      <c r="G108" s="147"/>
      <c r="H108" s="147">
        <v>2</v>
      </c>
      <c r="I108" s="147"/>
      <c r="J108" s="147">
        <v>3</v>
      </c>
    </row>
    <row r="109" spans="1:10" ht="14.4">
      <c r="A109" s="147">
        <v>21445336</v>
      </c>
      <c r="B109" s="147"/>
      <c r="C109" s="147"/>
      <c r="D109" s="147"/>
      <c r="E109" s="147">
        <v>1</v>
      </c>
      <c r="F109" s="147">
        <v>1</v>
      </c>
      <c r="G109" s="147"/>
      <c r="H109" s="147"/>
      <c r="I109" s="147"/>
      <c r="J109" s="147">
        <v>2</v>
      </c>
    </row>
    <row r="110" spans="1:10" ht="14.4">
      <c r="A110" s="147">
        <v>21445440</v>
      </c>
      <c r="B110" s="147"/>
      <c r="C110" s="147"/>
      <c r="D110" s="147"/>
      <c r="E110" s="147"/>
      <c r="F110" s="147">
        <v>1</v>
      </c>
      <c r="G110" s="147">
        <v>1</v>
      </c>
      <c r="H110" s="147">
        <v>1</v>
      </c>
      <c r="I110" s="147"/>
      <c r="J110" s="147">
        <v>3</v>
      </c>
    </row>
    <row r="111" spans="1:10" ht="14.4">
      <c r="A111" s="147">
        <v>21450062</v>
      </c>
      <c r="B111" s="147"/>
      <c r="C111" s="147"/>
      <c r="D111" s="147"/>
      <c r="E111" s="147">
        <v>1</v>
      </c>
      <c r="F111" s="147">
        <v>1</v>
      </c>
      <c r="G111" s="147"/>
      <c r="H111" s="147"/>
      <c r="I111" s="147"/>
      <c r="J111" s="147">
        <v>2</v>
      </c>
    </row>
    <row r="112" spans="1:10" ht="14.4">
      <c r="A112" s="147">
        <v>21452931</v>
      </c>
      <c r="B112" s="147"/>
      <c r="C112" s="147"/>
      <c r="D112" s="147"/>
      <c r="E112" s="147"/>
      <c r="F112" s="147"/>
      <c r="G112" s="147">
        <v>1</v>
      </c>
      <c r="H112" s="147">
        <v>1</v>
      </c>
      <c r="I112" s="147"/>
      <c r="J112" s="147">
        <v>2</v>
      </c>
    </row>
    <row r="113" spans="1:10" ht="14.4">
      <c r="A113" s="147">
        <v>21453045</v>
      </c>
      <c r="B113" s="147"/>
      <c r="C113" s="147">
        <v>1</v>
      </c>
      <c r="D113" s="147">
        <v>1</v>
      </c>
      <c r="E113" s="147">
        <v>1</v>
      </c>
      <c r="F113" s="147"/>
      <c r="G113" s="147">
        <v>1</v>
      </c>
      <c r="H113" s="147"/>
      <c r="I113" s="147"/>
      <c r="J113" s="147">
        <v>4</v>
      </c>
    </row>
    <row r="114" spans="1:10" ht="14.4">
      <c r="A114" s="147">
        <v>21457534</v>
      </c>
      <c r="B114" s="147"/>
      <c r="C114" s="147"/>
      <c r="D114" s="147"/>
      <c r="E114" s="147"/>
      <c r="F114" s="147"/>
      <c r="G114" s="147">
        <v>1</v>
      </c>
      <c r="H114" s="147">
        <v>1</v>
      </c>
      <c r="I114" s="147"/>
      <c r="J114" s="147">
        <v>2</v>
      </c>
    </row>
    <row r="115" spans="1:10" ht="14.4">
      <c r="A115" s="147">
        <v>21459969</v>
      </c>
      <c r="B115" s="147"/>
      <c r="C115" s="147">
        <v>1</v>
      </c>
      <c r="D115" s="147">
        <v>1</v>
      </c>
      <c r="E115" s="147">
        <v>1</v>
      </c>
      <c r="F115" s="147">
        <v>1</v>
      </c>
      <c r="G115" s="147">
        <v>1</v>
      </c>
      <c r="H115" s="147">
        <v>1</v>
      </c>
      <c r="I115" s="147"/>
      <c r="J115" s="147">
        <v>6</v>
      </c>
    </row>
    <row r="116" spans="1:10" ht="14.4">
      <c r="A116" s="147">
        <v>21461951</v>
      </c>
      <c r="B116" s="147"/>
      <c r="C116" s="147"/>
      <c r="D116" s="147"/>
      <c r="E116" s="147">
        <v>2</v>
      </c>
      <c r="F116" s="147">
        <v>1</v>
      </c>
      <c r="G116" s="147">
        <v>3</v>
      </c>
      <c r="H116" s="147"/>
      <c r="I116" s="147"/>
      <c r="J116" s="147">
        <v>6</v>
      </c>
    </row>
    <row r="117" spans="1:10" ht="14.4">
      <c r="A117" s="147">
        <v>21468334</v>
      </c>
      <c r="B117" s="147"/>
      <c r="C117" s="147"/>
      <c r="D117" s="147"/>
      <c r="E117" s="147">
        <v>1</v>
      </c>
      <c r="F117" s="147">
        <v>1</v>
      </c>
      <c r="G117" s="147">
        <v>1</v>
      </c>
      <c r="H117" s="147"/>
      <c r="I117" s="147"/>
      <c r="J117" s="147">
        <v>3</v>
      </c>
    </row>
    <row r="118" spans="1:10" ht="14.4">
      <c r="A118" s="147">
        <v>21471930</v>
      </c>
      <c r="B118" s="147"/>
      <c r="C118" s="147">
        <v>1</v>
      </c>
      <c r="D118" s="147">
        <v>1</v>
      </c>
      <c r="E118" s="147">
        <v>1</v>
      </c>
      <c r="F118" s="147"/>
      <c r="G118" s="147"/>
      <c r="H118" s="147"/>
      <c r="I118" s="147"/>
      <c r="J118" s="147">
        <v>3</v>
      </c>
    </row>
    <row r="119" spans="1:10" ht="14.4">
      <c r="A119" s="147">
        <v>21473595</v>
      </c>
      <c r="B119" s="147"/>
      <c r="C119" s="147">
        <v>1</v>
      </c>
      <c r="D119" s="147">
        <v>1</v>
      </c>
      <c r="E119" s="147"/>
      <c r="F119" s="147"/>
      <c r="G119" s="147"/>
      <c r="H119" s="147"/>
      <c r="I119" s="147"/>
      <c r="J119" s="147">
        <v>2</v>
      </c>
    </row>
    <row r="120" spans="1:10" ht="14.4">
      <c r="A120" s="147">
        <v>21483389</v>
      </c>
      <c r="B120" s="147"/>
      <c r="C120" s="147"/>
      <c r="D120" s="147"/>
      <c r="E120" s="147"/>
      <c r="F120" s="147"/>
      <c r="G120" s="147">
        <v>1</v>
      </c>
      <c r="H120" s="147">
        <v>1</v>
      </c>
      <c r="I120" s="147"/>
      <c r="J120" s="147">
        <v>2</v>
      </c>
    </row>
    <row r="121" spans="1:10" ht="14.4">
      <c r="A121" s="147">
        <v>21484435</v>
      </c>
      <c r="B121" s="147"/>
      <c r="C121" s="147"/>
      <c r="D121" s="147"/>
      <c r="E121" s="147">
        <v>1</v>
      </c>
      <c r="F121" s="147">
        <v>1</v>
      </c>
      <c r="G121" s="147"/>
      <c r="H121" s="147"/>
      <c r="I121" s="147"/>
      <c r="J121" s="147">
        <v>2</v>
      </c>
    </row>
    <row r="122" spans="1:10" ht="14.4">
      <c r="A122" s="147">
        <v>21486114</v>
      </c>
      <c r="B122" s="147"/>
      <c r="C122" s="147">
        <v>2</v>
      </c>
      <c r="D122" s="147">
        <v>1</v>
      </c>
      <c r="E122" s="147"/>
      <c r="F122" s="147"/>
      <c r="G122" s="147"/>
      <c r="H122" s="147"/>
      <c r="I122" s="147"/>
      <c r="J122" s="147">
        <v>3</v>
      </c>
    </row>
    <row r="123" spans="1:10" ht="14.4">
      <c r="A123" s="147">
        <v>21487335</v>
      </c>
      <c r="B123" s="147"/>
      <c r="C123" s="147"/>
      <c r="D123" s="147"/>
      <c r="E123" s="147">
        <v>1</v>
      </c>
      <c r="F123" s="147">
        <v>1</v>
      </c>
      <c r="G123" s="147">
        <v>1</v>
      </c>
      <c r="H123" s="147"/>
      <c r="I123" s="147"/>
      <c r="J123" s="147">
        <v>3</v>
      </c>
    </row>
    <row r="124" spans="1:10" ht="14.4">
      <c r="A124" s="147">
        <v>21490400</v>
      </c>
      <c r="B124" s="147"/>
      <c r="C124" s="147">
        <v>1</v>
      </c>
      <c r="D124" s="147"/>
      <c r="E124" s="147">
        <v>1</v>
      </c>
      <c r="F124" s="147"/>
      <c r="G124" s="147">
        <v>1</v>
      </c>
      <c r="H124" s="147">
        <v>1</v>
      </c>
      <c r="I124" s="147"/>
      <c r="J124" s="147">
        <v>4</v>
      </c>
    </row>
    <row r="125" spans="1:10" ht="14.4">
      <c r="A125" s="147">
        <v>21491625</v>
      </c>
      <c r="B125" s="147"/>
      <c r="C125" s="147">
        <v>1</v>
      </c>
      <c r="D125" s="147">
        <v>1</v>
      </c>
      <c r="E125" s="147">
        <v>1</v>
      </c>
      <c r="F125" s="147"/>
      <c r="G125" s="147">
        <v>1</v>
      </c>
      <c r="H125" s="147">
        <v>1</v>
      </c>
      <c r="I125" s="147"/>
      <c r="J125" s="147">
        <v>5</v>
      </c>
    </row>
    <row r="126" spans="1:10" ht="14.4">
      <c r="A126" s="147">
        <v>21491778</v>
      </c>
      <c r="B126" s="147"/>
      <c r="C126" s="147"/>
      <c r="D126" s="147"/>
      <c r="E126" s="147">
        <v>1</v>
      </c>
      <c r="F126" s="147">
        <v>1</v>
      </c>
      <c r="G126" s="147">
        <v>1</v>
      </c>
      <c r="H126" s="147"/>
      <c r="I126" s="147"/>
      <c r="J126" s="147">
        <v>3</v>
      </c>
    </row>
    <row r="127" spans="1:10" ht="14.4">
      <c r="A127" s="147">
        <v>21496706</v>
      </c>
      <c r="B127" s="147"/>
      <c r="C127" s="147"/>
      <c r="D127" s="147"/>
      <c r="E127" s="147">
        <v>1</v>
      </c>
      <c r="F127" s="147">
        <v>2</v>
      </c>
      <c r="G127" s="147">
        <v>1</v>
      </c>
      <c r="H127" s="147">
        <v>1</v>
      </c>
      <c r="I127" s="147"/>
      <c r="J127" s="147">
        <v>5</v>
      </c>
    </row>
    <row r="128" spans="1:10" ht="14.4">
      <c r="A128" s="147">
        <v>21498784</v>
      </c>
      <c r="B128" s="147"/>
      <c r="C128" s="147"/>
      <c r="D128" s="147">
        <v>1</v>
      </c>
      <c r="E128" s="147">
        <v>1</v>
      </c>
      <c r="F128" s="147">
        <v>1</v>
      </c>
      <c r="G128" s="147"/>
      <c r="H128" s="147"/>
      <c r="I128" s="147"/>
      <c r="J128" s="147">
        <v>3</v>
      </c>
    </row>
    <row r="129" spans="1:10" ht="14.4">
      <c r="A129" s="147">
        <v>21508135</v>
      </c>
      <c r="B129" s="147"/>
      <c r="C129" s="147"/>
      <c r="D129" s="147"/>
      <c r="E129" s="147"/>
      <c r="F129" s="147"/>
      <c r="G129" s="147">
        <v>1</v>
      </c>
      <c r="H129" s="147"/>
      <c r="I129" s="147"/>
      <c r="J129" s="147">
        <v>1</v>
      </c>
    </row>
    <row r="130" spans="1:10" ht="14.4">
      <c r="A130" s="147">
        <v>21511071</v>
      </c>
      <c r="B130" s="147"/>
      <c r="C130" s="147"/>
      <c r="D130" s="147"/>
      <c r="E130" s="147">
        <v>1</v>
      </c>
      <c r="F130" s="147">
        <v>1</v>
      </c>
      <c r="G130" s="147">
        <v>1</v>
      </c>
      <c r="H130" s="147">
        <v>1</v>
      </c>
      <c r="I130" s="147"/>
      <c r="J130" s="147">
        <v>4</v>
      </c>
    </row>
    <row r="131" spans="1:10" ht="14.4">
      <c r="A131" s="147">
        <v>21513766</v>
      </c>
      <c r="B131" s="147"/>
      <c r="C131" s="147"/>
      <c r="D131" s="147"/>
      <c r="E131" s="147"/>
      <c r="F131" s="147">
        <v>1</v>
      </c>
      <c r="G131" s="147">
        <v>1</v>
      </c>
      <c r="H131" s="147">
        <v>1</v>
      </c>
      <c r="I131" s="147"/>
      <c r="J131" s="147">
        <v>3</v>
      </c>
    </row>
    <row r="132" spans="1:10" ht="14.4">
      <c r="A132" s="147">
        <v>21516500</v>
      </c>
      <c r="B132" s="147"/>
      <c r="C132" s="147"/>
      <c r="D132" s="147"/>
      <c r="E132" s="147"/>
      <c r="F132" s="147">
        <v>1</v>
      </c>
      <c r="G132" s="147">
        <v>1</v>
      </c>
      <c r="H132" s="147">
        <v>1</v>
      </c>
      <c r="I132" s="147"/>
      <c r="J132" s="147">
        <v>3</v>
      </c>
    </row>
    <row r="133" spans="1:10" ht="14.4">
      <c r="A133" s="147">
        <v>21516719</v>
      </c>
      <c r="B133" s="147"/>
      <c r="C133" s="147"/>
      <c r="D133" s="147"/>
      <c r="E133" s="147"/>
      <c r="F133" s="147">
        <v>1</v>
      </c>
      <c r="G133" s="147">
        <v>2</v>
      </c>
      <c r="H133" s="147"/>
      <c r="I133" s="147"/>
      <c r="J133" s="147">
        <v>3</v>
      </c>
    </row>
    <row r="134" spans="1:10" ht="14.4">
      <c r="A134" s="147">
        <v>21518494</v>
      </c>
      <c r="B134" s="147"/>
      <c r="C134" s="147"/>
      <c r="D134" s="147"/>
      <c r="E134" s="147"/>
      <c r="F134" s="147">
        <v>1</v>
      </c>
      <c r="G134" s="147">
        <v>1</v>
      </c>
      <c r="H134" s="147">
        <v>1</v>
      </c>
      <c r="I134" s="147"/>
      <c r="J134" s="147">
        <v>3</v>
      </c>
    </row>
    <row r="135" spans="1:10" ht="14.4">
      <c r="A135" s="147">
        <v>21520106</v>
      </c>
      <c r="B135" s="147"/>
      <c r="C135" s="147"/>
      <c r="D135" s="147"/>
      <c r="E135" s="147"/>
      <c r="F135" s="147"/>
      <c r="G135" s="147">
        <v>1</v>
      </c>
      <c r="H135" s="147"/>
      <c r="I135" s="147"/>
      <c r="J135" s="147">
        <v>1</v>
      </c>
    </row>
    <row r="136" spans="1:10" ht="14.4">
      <c r="A136" s="147">
        <v>21521859</v>
      </c>
      <c r="B136" s="147"/>
      <c r="C136" s="147"/>
      <c r="D136" s="147">
        <v>1</v>
      </c>
      <c r="E136" s="147">
        <v>1</v>
      </c>
      <c r="F136" s="147">
        <v>1</v>
      </c>
      <c r="G136" s="147">
        <v>1</v>
      </c>
      <c r="H136" s="147">
        <v>1</v>
      </c>
      <c r="I136" s="147"/>
      <c r="J136" s="147">
        <v>5</v>
      </c>
    </row>
    <row r="137" spans="1:10" ht="14.4">
      <c r="A137" s="147">
        <v>21525160</v>
      </c>
      <c r="B137" s="147"/>
      <c r="C137" s="147"/>
      <c r="D137" s="147">
        <v>1</v>
      </c>
      <c r="E137" s="147"/>
      <c r="F137" s="147">
        <v>1</v>
      </c>
      <c r="G137" s="147"/>
      <c r="H137" s="147">
        <v>1</v>
      </c>
      <c r="I137" s="147"/>
      <c r="J137" s="147">
        <v>3</v>
      </c>
    </row>
    <row r="138" spans="1:10" ht="14.4">
      <c r="A138" s="147">
        <v>21528458</v>
      </c>
      <c r="B138" s="147"/>
      <c r="C138" s="147"/>
      <c r="D138" s="147"/>
      <c r="E138" s="147">
        <v>1</v>
      </c>
      <c r="F138" s="147"/>
      <c r="G138" s="147"/>
      <c r="H138" s="147"/>
      <c r="I138" s="147"/>
      <c r="J138" s="147">
        <v>1</v>
      </c>
    </row>
    <row r="139" spans="1:10" ht="14.4">
      <c r="A139" s="147">
        <v>21528761</v>
      </c>
      <c r="B139" s="147"/>
      <c r="C139" s="147"/>
      <c r="D139" s="147"/>
      <c r="E139" s="147">
        <v>1</v>
      </c>
      <c r="F139" s="147"/>
      <c r="G139" s="147"/>
      <c r="H139" s="147"/>
      <c r="I139" s="147"/>
      <c r="J139" s="147">
        <v>1</v>
      </c>
    </row>
    <row r="140" spans="1:10" ht="14.4">
      <c r="A140" s="147">
        <v>21532874</v>
      </c>
      <c r="B140" s="147"/>
      <c r="C140" s="147"/>
      <c r="D140" s="147"/>
      <c r="E140" s="147"/>
      <c r="F140" s="147">
        <v>1</v>
      </c>
      <c r="G140" s="147"/>
      <c r="H140" s="147"/>
      <c r="I140" s="147"/>
      <c r="J140" s="147">
        <v>1</v>
      </c>
    </row>
    <row r="141" spans="1:10" ht="14.4">
      <c r="A141" s="147">
        <v>21534650</v>
      </c>
      <c r="B141" s="147"/>
      <c r="C141" s="147"/>
      <c r="D141" s="147"/>
      <c r="E141" s="147"/>
      <c r="F141" s="147">
        <v>1</v>
      </c>
      <c r="G141" s="147">
        <v>1</v>
      </c>
      <c r="H141" s="147">
        <v>1</v>
      </c>
      <c r="I141" s="147"/>
      <c r="J141" s="147">
        <v>3</v>
      </c>
    </row>
    <row r="142" spans="1:10" ht="14.4">
      <c r="A142" s="147">
        <v>21542469</v>
      </c>
      <c r="B142" s="147"/>
      <c r="C142" s="147"/>
      <c r="D142" s="147">
        <v>1</v>
      </c>
      <c r="E142" s="147">
        <v>1</v>
      </c>
      <c r="F142" s="147">
        <v>1</v>
      </c>
      <c r="G142" s="147">
        <v>1</v>
      </c>
      <c r="H142" s="147">
        <v>1</v>
      </c>
      <c r="I142" s="147"/>
      <c r="J142" s="147">
        <v>5</v>
      </c>
    </row>
    <row r="143" spans="1:10" ht="14.4">
      <c r="A143" s="147">
        <v>21543042</v>
      </c>
      <c r="B143" s="147"/>
      <c r="C143" s="147"/>
      <c r="D143" s="147"/>
      <c r="E143" s="147">
        <v>1</v>
      </c>
      <c r="F143" s="147">
        <v>1</v>
      </c>
      <c r="G143" s="147">
        <v>1</v>
      </c>
      <c r="H143" s="147"/>
      <c r="I143" s="147"/>
      <c r="J143" s="147">
        <v>3</v>
      </c>
    </row>
    <row r="144" spans="1:10" ht="14.4">
      <c r="A144" s="147">
        <v>21545215</v>
      </c>
      <c r="B144" s="147"/>
      <c r="C144" s="147"/>
      <c r="D144" s="147">
        <v>1</v>
      </c>
      <c r="E144" s="147">
        <v>1</v>
      </c>
      <c r="F144" s="147"/>
      <c r="G144" s="147"/>
      <c r="H144" s="147"/>
      <c r="I144" s="147"/>
      <c r="J144" s="147">
        <v>2</v>
      </c>
    </row>
    <row r="145" spans="1:10" ht="14.4">
      <c r="A145" s="147">
        <v>21550253</v>
      </c>
      <c r="B145" s="147"/>
      <c r="C145" s="147"/>
      <c r="D145" s="147">
        <v>1</v>
      </c>
      <c r="E145" s="147">
        <v>1</v>
      </c>
      <c r="F145" s="147"/>
      <c r="G145" s="147"/>
      <c r="H145" s="147"/>
      <c r="I145" s="147"/>
      <c r="J145" s="147">
        <v>2</v>
      </c>
    </row>
    <row r="146" spans="1:10" ht="14.4">
      <c r="A146" s="147">
        <v>21556384</v>
      </c>
      <c r="B146" s="147"/>
      <c r="C146" s="147"/>
      <c r="D146" s="147"/>
      <c r="E146" s="147"/>
      <c r="F146" s="147">
        <v>1</v>
      </c>
      <c r="G146" s="147">
        <v>1</v>
      </c>
      <c r="H146" s="147">
        <v>1</v>
      </c>
      <c r="I146" s="147"/>
      <c r="J146" s="147">
        <v>3</v>
      </c>
    </row>
    <row r="147" spans="1:10" ht="14.4">
      <c r="A147" s="147">
        <v>21558793</v>
      </c>
      <c r="B147" s="147"/>
      <c r="C147" s="147">
        <v>1</v>
      </c>
      <c r="D147" s="147">
        <v>1</v>
      </c>
      <c r="E147" s="147">
        <v>1</v>
      </c>
      <c r="F147" s="147">
        <v>1</v>
      </c>
      <c r="G147" s="147">
        <v>1</v>
      </c>
      <c r="H147" s="147">
        <v>1</v>
      </c>
      <c r="I147" s="147"/>
      <c r="J147" s="147">
        <v>6</v>
      </c>
    </row>
    <row r="148" spans="1:10" ht="14.4">
      <c r="A148" s="147">
        <v>21559888</v>
      </c>
      <c r="B148" s="147"/>
      <c r="C148" s="147">
        <v>1</v>
      </c>
      <c r="D148" s="147">
        <v>1</v>
      </c>
      <c r="E148" s="147"/>
      <c r="F148" s="147">
        <v>1</v>
      </c>
      <c r="G148" s="147">
        <v>1</v>
      </c>
      <c r="H148" s="147">
        <v>1</v>
      </c>
      <c r="I148" s="147"/>
      <c r="J148" s="147">
        <v>5</v>
      </c>
    </row>
    <row r="149" spans="1:10" ht="14.4">
      <c r="A149" s="147">
        <v>21560441</v>
      </c>
      <c r="B149" s="147"/>
      <c r="C149" s="147">
        <v>1</v>
      </c>
      <c r="D149" s="147"/>
      <c r="E149" s="147"/>
      <c r="F149" s="147">
        <v>1</v>
      </c>
      <c r="G149" s="147">
        <v>1</v>
      </c>
      <c r="H149" s="147"/>
      <c r="I149" s="147"/>
      <c r="J149" s="147">
        <v>3</v>
      </c>
    </row>
    <row r="150" spans="1:10" ht="14.4">
      <c r="A150" s="147">
        <v>21561654</v>
      </c>
      <c r="B150" s="147"/>
      <c r="C150" s="147"/>
      <c r="D150" s="147">
        <v>1</v>
      </c>
      <c r="E150" s="147">
        <v>1</v>
      </c>
      <c r="F150" s="147"/>
      <c r="G150" s="147"/>
      <c r="H150" s="147"/>
      <c r="I150" s="147"/>
      <c r="J150" s="147">
        <v>2</v>
      </c>
    </row>
    <row r="151" spans="1:10" ht="14.4">
      <c r="A151" s="147">
        <v>21566189</v>
      </c>
      <c r="B151" s="147"/>
      <c r="C151" s="147"/>
      <c r="D151" s="147">
        <v>1</v>
      </c>
      <c r="E151" s="147">
        <v>1</v>
      </c>
      <c r="F151" s="147"/>
      <c r="G151" s="147"/>
      <c r="H151" s="147"/>
      <c r="I151" s="147"/>
      <c r="J151" s="147">
        <v>2</v>
      </c>
    </row>
    <row r="152" spans="1:10" ht="14.4">
      <c r="A152" s="147">
        <v>21566455</v>
      </c>
      <c r="B152" s="147"/>
      <c r="C152" s="147"/>
      <c r="D152" s="147"/>
      <c r="E152" s="147"/>
      <c r="F152" s="147"/>
      <c r="G152" s="147"/>
      <c r="H152" s="147">
        <v>1</v>
      </c>
      <c r="I152" s="147"/>
      <c r="J152" s="147">
        <v>1</v>
      </c>
    </row>
    <row r="153" spans="1:10" ht="14.4">
      <c r="A153" s="147">
        <v>21567649</v>
      </c>
      <c r="B153" s="147"/>
      <c r="C153" s="147"/>
      <c r="D153" s="147"/>
      <c r="E153" s="147"/>
      <c r="F153" s="147">
        <v>1</v>
      </c>
      <c r="G153" s="147"/>
      <c r="H153" s="147"/>
      <c r="I153" s="147"/>
      <c r="J153" s="147">
        <v>1</v>
      </c>
    </row>
    <row r="154" spans="1:10" ht="14.4">
      <c r="A154" s="147">
        <v>21567750</v>
      </c>
      <c r="B154" s="147"/>
      <c r="C154" s="147"/>
      <c r="D154" s="147"/>
      <c r="E154" s="147"/>
      <c r="F154" s="147">
        <v>1</v>
      </c>
      <c r="G154" s="147"/>
      <c r="H154" s="147">
        <v>1</v>
      </c>
      <c r="I154" s="147"/>
      <c r="J154" s="147">
        <v>2</v>
      </c>
    </row>
    <row r="155" spans="1:10" ht="14.4">
      <c r="A155" s="147">
        <v>21567862</v>
      </c>
      <c r="B155" s="147"/>
      <c r="C155" s="147"/>
      <c r="D155" s="147">
        <v>2</v>
      </c>
      <c r="E155" s="147">
        <v>2</v>
      </c>
      <c r="F155" s="147">
        <v>1</v>
      </c>
      <c r="G155" s="147">
        <v>1</v>
      </c>
      <c r="H155" s="147"/>
      <c r="I155" s="147"/>
      <c r="J155" s="147">
        <v>6</v>
      </c>
    </row>
    <row r="156" spans="1:10" ht="14.4">
      <c r="A156" s="147">
        <v>21568614</v>
      </c>
      <c r="B156" s="147"/>
      <c r="C156" s="147"/>
      <c r="D156" s="147">
        <v>1</v>
      </c>
      <c r="E156" s="147">
        <v>2</v>
      </c>
      <c r="F156" s="147">
        <v>2</v>
      </c>
      <c r="G156" s="147"/>
      <c r="H156" s="147"/>
      <c r="I156" s="147"/>
      <c r="J156" s="147">
        <v>5</v>
      </c>
    </row>
    <row r="157" spans="1:10" ht="14.4">
      <c r="A157" s="147">
        <v>21569114</v>
      </c>
      <c r="B157" s="147"/>
      <c r="C157" s="147">
        <v>1</v>
      </c>
      <c r="D157" s="147">
        <v>1</v>
      </c>
      <c r="E157" s="147"/>
      <c r="F157" s="147">
        <v>1</v>
      </c>
      <c r="G157" s="147">
        <v>1</v>
      </c>
      <c r="H157" s="147">
        <v>1</v>
      </c>
      <c r="I157" s="147"/>
      <c r="J157" s="147">
        <v>5</v>
      </c>
    </row>
    <row r="158" spans="1:10" ht="14.4">
      <c r="A158" s="147">
        <v>21571862</v>
      </c>
      <c r="B158" s="147"/>
      <c r="C158" s="147"/>
      <c r="D158" s="147">
        <v>1</v>
      </c>
      <c r="E158" s="147">
        <v>1</v>
      </c>
      <c r="F158" s="147">
        <v>1</v>
      </c>
      <c r="G158" s="147">
        <v>1</v>
      </c>
      <c r="H158" s="147">
        <v>1</v>
      </c>
      <c r="I158" s="147"/>
      <c r="J158" s="147">
        <v>5</v>
      </c>
    </row>
    <row r="159" spans="1:10" ht="14.4">
      <c r="A159" s="147">
        <v>21572869</v>
      </c>
      <c r="B159" s="147"/>
      <c r="C159" s="147"/>
      <c r="D159" s="147"/>
      <c r="E159" s="147">
        <v>1</v>
      </c>
      <c r="F159" s="147"/>
      <c r="G159" s="147">
        <v>1</v>
      </c>
      <c r="H159" s="147"/>
      <c r="I159" s="147"/>
      <c r="J159" s="147">
        <v>2</v>
      </c>
    </row>
    <row r="160" spans="1:10" ht="14.4">
      <c r="A160" s="147">
        <v>21575074</v>
      </c>
      <c r="B160" s="147"/>
      <c r="C160" s="147">
        <v>1</v>
      </c>
      <c r="D160" s="147"/>
      <c r="E160" s="147"/>
      <c r="F160" s="147">
        <v>2</v>
      </c>
      <c r="G160" s="147"/>
      <c r="H160" s="147">
        <v>1</v>
      </c>
      <c r="I160" s="147"/>
      <c r="J160" s="147">
        <v>4</v>
      </c>
    </row>
    <row r="161" spans="1:10" ht="14.4">
      <c r="A161" s="147">
        <v>21576881</v>
      </c>
      <c r="B161" s="147"/>
      <c r="C161" s="147"/>
      <c r="D161" s="147">
        <v>1</v>
      </c>
      <c r="E161" s="147">
        <v>1</v>
      </c>
      <c r="F161" s="147">
        <v>1</v>
      </c>
      <c r="G161" s="147">
        <v>1</v>
      </c>
      <c r="H161" s="147">
        <v>1</v>
      </c>
      <c r="I161" s="147"/>
      <c r="J161" s="147">
        <v>5</v>
      </c>
    </row>
    <row r="162" spans="1:10" ht="14.4">
      <c r="A162" s="147">
        <v>21576921</v>
      </c>
      <c r="B162" s="147"/>
      <c r="C162" s="147">
        <v>1</v>
      </c>
      <c r="D162" s="147">
        <v>1</v>
      </c>
      <c r="E162" s="147">
        <v>1</v>
      </c>
      <c r="F162" s="147">
        <v>1</v>
      </c>
      <c r="G162" s="147">
        <v>1</v>
      </c>
      <c r="H162" s="147"/>
      <c r="I162" s="147"/>
      <c r="J162" s="147">
        <v>5</v>
      </c>
    </row>
    <row r="163" spans="1:10" ht="14.4">
      <c r="A163" s="147">
        <v>21578470</v>
      </c>
      <c r="B163" s="147"/>
      <c r="C163" s="147"/>
      <c r="D163" s="147"/>
      <c r="E163" s="147"/>
      <c r="F163" s="147"/>
      <c r="G163" s="147"/>
      <c r="H163" s="147">
        <v>1</v>
      </c>
      <c r="I163" s="147"/>
      <c r="J163" s="147">
        <v>1</v>
      </c>
    </row>
    <row r="164" spans="1:10" ht="14.4">
      <c r="A164" s="147">
        <v>21579397</v>
      </c>
      <c r="B164" s="147"/>
      <c r="C164" s="147"/>
      <c r="D164" s="147"/>
      <c r="E164" s="147">
        <v>1</v>
      </c>
      <c r="F164" s="147"/>
      <c r="G164" s="147"/>
      <c r="H164" s="147"/>
      <c r="I164" s="147"/>
      <c r="J164" s="147">
        <v>1</v>
      </c>
    </row>
    <row r="165" spans="1:10" ht="14.4">
      <c r="A165" s="147">
        <v>21587652</v>
      </c>
      <c r="B165" s="147"/>
      <c r="C165" s="147"/>
      <c r="D165" s="147"/>
      <c r="E165" s="147">
        <v>1</v>
      </c>
      <c r="F165" s="147">
        <v>1</v>
      </c>
      <c r="G165" s="147"/>
      <c r="H165" s="147">
        <v>1</v>
      </c>
      <c r="I165" s="147"/>
      <c r="J165" s="147">
        <v>3</v>
      </c>
    </row>
    <row r="166" spans="1:10" ht="14.4">
      <c r="A166" s="147">
        <v>21588993</v>
      </c>
      <c r="B166" s="147"/>
      <c r="C166" s="147"/>
      <c r="D166" s="147"/>
      <c r="E166" s="147">
        <v>1</v>
      </c>
      <c r="F166" s="147">
        <v>1</v>
      </c>
      <c r="G166" s="147">
        <v>3</v>
      </c>
      <c r="H166" s="147">
        <v>2</v>
      </c>
      <c r="I166" s="147"/>
      <c r="J166" s="147">
        <v>7</v>
      </c>
    </row>
    <row r="167" spans="1:10" ht="14.4">
      <c r="A167" s="147">
        <v>21589392</v>
      </c>
      <c r="B167" s="147"/>
      <c r="C167" s="147"/>
      <c r="D167" s="147"/>
      <c r="E167" s="147"/>
      <c r="F167" s="147">
        <v>1</v>
      </c>
      <c r="G167" s="147"/>
      <c r="H167" s="147"/>
      <c r="I167" s="147"/>
      <c r="J167" s="147">
        <v>1</v>
      </c>
    </row>
    <row r="168" spans="1:10" ht="14.4">
      <c r="A168" s="147">
        <v>21591697</v>
      </c>
      <c r="B168" s="147"/>
      <c r="C168" s="147"/>
      <c r="D168" s="147">
        <v>2</v>
      </c>
      <c r="E168" s="147">
        <v>1</v>
      </c>
      <c r="F168" s="147">
        <v>1</v>
      </c>
      <c r="G168" s="147">
        <v>1</v>
      </c>
      <c r="H168" s="147">
        <v>1</v>
      </c>
      <c r="I168" s="147"/>
      <c r="J168" s="147">
        <v>6</v>
      </c>
    </row>
    <row r="169" spans="1:10" ht="14.4">
      <c r="A169" s="147">
        <v>21592064</v>
      </c>
      <c r="B169" s="147"/>
      <c r="C169" s="147"/>
      <c r="D169" s="147">
        <v>1</v>
      </c>
      <c r="E169" s="147">
        <v>1</v>
      </c>
      <c r="F169" s="147">
        <v>1</v>
      </c>
      <c r="G169" s="147">
        <v>1</v>
      </c>
      <c r="H169" s="147">
        <v>1</v>
      </c>
      <c r="I169" s="147"/>
      <c r="J169" s="147">
        <v>5</v>
      </c>
    </row>
    <row r="170" spans="1:10" ht="14.4">
      <c r="A170" s="147">
        <v>21593086</v>
      </c>
      <c r="B170" s="147"/>
      <c r="C170" s="147"/>
      <c r="D170" s="147">
        <v>1</v>
      </c>
      <c r="E170" s="147"/>
      <c r="F170" s="147">
        <v>1</v>
      </c>
      <c r="G170" s="147">
        <v>1</v>
      </c>
      <c r="H170" s="147">
        <v>1</v>
      </c>
      <c r="I170" s="147"/>
      <c r="J170" s="147">
        <v>4</v>
      </c>
    </row>
    <row r="171" spans="1:10" ht="14.4">
      <c r="A171" s="147">
        <v>21593256</v>
      </c>
      <c r="B171" s="147"/>
      <c r="C171" s="147">
        <v>1</v>
      </c>
      <c r="D171" s="147">
        <v>1</v>
      </c>
      <c r="E171" s="147">
        <v>1</v>
      </c>
      <c r="F171" s="147">
        <v>1</v>
      </c>
      <c r="G171" s="147">
        <v>1</v>
      </c>
      <c r="H171" s="147"/>
      <c r="I171" s="147"/>
      <c r="J171" s="147">
        <v>5</v>
      </c>
    </row>
    <row r="172" spans="1:10" ht="14.4">
      <c r="A172" s="147">
        <v>21593809</v>
      </c>
      <c r="B172" s="147"/>
      <c r="C172" s="147"/>
      <c r="D172" s="147">
        <v>1</v>
      </c>
      <c r="E172" s="147">
        <v>1</v>
      </c>
      <c r="F172" s="147">
        <v>1</v>
      </c>
      <c r="G172" s="147">
        <v>1</v>
      </c>
      <c r="H172" s="147">
        <v>1</v>
      </c>
      <c r="I172" s="147">
        <v>1</v>
      </c>
      <c r="J172" s="147">
        <v>6</v>
      </c>
    </row>
    <row r="173" spans="1:10" ht="14.4">
      <c r="A173" s="147">
        <v>21594142</v>
      </c>
      <c r="B173" s="147"/>
      <c r="C173" s="147"/>
      <c r="D173" s="147">
        <v>1</v>
      </c>
      <c r="E173" s="147">
        <v>1</v>
      </c>
      <c r="F173" s="147">
        <v>1</v>
      </c>
      <c r="G173" s="147">
        <v>1</v>
      </c>
      <c r="H173" s="147">
        <v>1</v>
      </c>
      <c r="I173" s="147"/>
      <c r="J173" s="147">
        <v>5</v>
      </c>
    </row>
    <row r="174" spans="1:10" ht="14.4">
      <c r="A174" s="147">
        <v>21596644</v>
      </c>
      <c r="B174" s="147"/>
      <c r="C174" s="147"/>
      <c r="D174" s="147"/>
      <c r="E174" s="147">
        <v>1</v>
      </c>
      <c r="F174" s="147"/>
      <c r="G174" s="147">
        <v>1</v>
      </c>
      <c r="H174" s="147"/>
      <c r="I174" s="147"/>
      <c r="J174" s="147">
        <v>2</v>
      </c>
    </row>
    <row r="175" spans="1:10" ht="14.4">
      <c r="A175" s="147">
        <v>21597585</v>
      </c>
      <c r="B175" s="147"/>
      <c r="C175" s="147"/>
      <c r="D175" s="147">
        <v>2</v>
      </c>
      <c r="E175" s="147">
        <v>1</v>
      </c>
      <c r="F175" s="147">
        <v>1</v>
      </c>
      <c r="G175" s="147">
        <v>1</v>
      </c>
      <c r="H175" s="147">
        <v>1</v>
      </c>
      <c r="I175" s="147"/>
      <c r="J175" s="147">
        <v>6</v>
      </c>
    </row>
    <row r="176" spans="1:10" ht="14.4">
      <c r="A176" s="147">
        <v>21600785</v>
      </c>
      <c r="B176" s="147"/>
      <c r="C176" s="147"/>
      <c r="D176" s="147">
        <v>1</v>
      </c>
      <c r="E176" s="147">
        <v>1</v>
      </c>
      <c r="F176" s="147">
        <v>1</v>
      </c>
      <c r="G176" s="147">
        <v>1</v>
      </c>
      <c r="H176" s="147">
        <v>1</v>
      </c>
      <c r="I176" s="147"/>
      <c r="J176" s="147">
        <v>5</v>
      </c>
    </row>
    <row r="177" spans="1:10" ht="14.4">
      <c r="A177" s="147">
        <v>21601210</v>
      </c>
      <c r="B177" s="147"/>
      <c r="C177" s="147"/>
      <c r="D177" s="147"/>
      <c r="E177" s="147">
        <v>1</v>
      </c>
      <c r="F177" s="147">
        <v>1</v>
      </c>
      <c r="G177" s="147">
        <v>1</v>
      </c>
      <c r="H177" s="147">
        <v>1</v>
      </c>
      <c r="I177" s="147"/>
      <c r="J177" s="147">
        <v>4</v>
      </c>
    </row>
    <row r="178" spans="1:10" ht="14.4">
      <c r="A178" s="147">
        <v>21604610</v>
      </c>
      <c r="B178" s="147"/>
      <c r="C178" s="147"/>
      <c r="D178" s="147"/>
      <c r="E178" s="147">
        <v>1</v>
      </c>
      <c r="F178" s="147"/>
      <c r="G178" s="147"/>
      <c r="H178" s="147">
        <v>1</v>
      </c>
      <c r="I178" s="147"/>
      <c r="J178" s="147">
        <v>2</v>
      </c>
    </row>
    <row r="179" spans="1:10" ht="14.4">
      <c r="A179" s="147">
        <v>21604810</v>
      </c>
      <c r="B179" s="147"/>
      <c r="C179" s="147"/>
      <c r="D179" s="147"/>
      <c r="E179" s="147"/>
      <c r="F179" s="147">
        <v>1</v>
      </c>
      <c r="G179" s="147"/>
      <c r="H179" s="147">
        <v>1</v>
      </c>
      <c r="I179" s="147"/>
      <c r="J179" s="147">
        <v>2</v>
      </c>
    </row>
    <row r="180" spans="1:10" ht="14.4">
      <c r="A180" s="147">
        <v>21606490</v>
      </c>
      <c r="B180" s="147"/>
      <c r="C180" s="147">
        <v>1</v>
      </c>
      <c r="D180" s="147">
        <v>1</v>
      </c>
      <c r="E180" s="147">
        <v>1</v>
      </c>
      <c r="F180" s="147">
        <v>1</v>
      </c>
      <c r="G180" s="147">
        <v>1</v>
      </c>
      <c r="H180" s="147"/>
      <c r="I180" s="147"/>
      <c r="J180" s="147">
        <v>5</v>
      </c>
    </row>
    <row r="181" spans="1:10" ht="14.4">
      <c r="A181" s="147">
        <v>21606657</v>
      </c>
      <c r="B181" s="147"/>
      <c r="C181" s="147"/>
      <c r="D181" s="147"/>
      <c r="E181" s="147"/>
      <c r="F181" s="147">
        <v>1</v>
      </c>
      <c r="G181" s="147">
        <v>1</v>
      </c>
      <c r="H181" s="147"/>
      <c r="I181" s="147"/>
      <c r="J181" s="147">
        <v>2</v>
      </c>
    </row>
    <row r="182" spans="1:10" ht="14.4">
      <c r="A182" s="147">
        <v>21607100</v>
      </c>
      <c r="B182" s="147"/>
      <c r="C182" s="147"/>
      <c r="D182" s="147"/>
      <c r="E182" s="147"/>
      <c r="F182" s="147">
        <v>1</v>
      </c>
      <c r="G182" s="147"/>
      <c r="H182" s="147"/>
      <c r="I182" s="147"/>
      <c r="J182" s="147">
        <v>1</v>
      </c>
    </row>
    <row r="183" spans="1:10" ht="14.4">
      <c r="A183" s="147">
        <v>21607519</v>
      </c>
      <c r="B183" s="147"/>
      <c r="C183" s="147">
        <v>2</v>
      </c>
      <c r="D183" s="147">
        <v>2</v>
      </c>
      <c r="E183" s="147"/>
      <c r="F183" s="147">
        <v>1</v>
      </c>
      <c r="G183" s="147">
        <v>1</v>
      </c>
      <c r="H183" s="147"/>
      <c r="I183" s="147"/>
      <c r="J183" s="147">
        <v>6</v>
      </c>
    </row>
    <row r="184" spans="1:10" ht="14.4">
      <c r="A184" s="147">
        <v>21610205</v>
      </c>
      <c r="B184" s="147"/>
      <c r="C184" s="147"/>
      <c r="D184" s="147">
        <v>2</v>
      </c>
      <c r="E184" s="147">
        <v>1</v>
      </c>
      <c r="F184" s="147">
        <v>1</v>
      </c>
      <c r="G184" s="147">
        <v>1</v>
      </c>
      <c r="H184" s="147"/>
      <c r="I184" s="147"/>
      <c r="J184" s="147">
        <v>5</v>
      </c>
    </row>
    <row r="185" spans="1:10" ht="14.4">
      <c r="A185" s="147">
        <v>21610950</v>
      </c>
      <c r="B185" s="147"/>
      <c r="C185" s="147"/>
      <c r="D185" s="147"/>
      <c r="E185" s="147"/>
      <c r="F185" s="147">
        <v>2</v>
      </c>
      <c r="G185" s="147">
        <v>1</v>
      </c>
      <c r="H185" s="147">
        <v>1</v>
      </c>
      <c r="I185" s="147"/>
      <c r="J185" s="147">
        <v>4</v>
      </c>
    </row>
    <row r="186" spans="1:10" ht="14.4">
      <c r="A186" s="147">
        <v>21616997</v>
      </c>
      <c r="B186" s="147"/>
      <c r="C186" s="147">
        <v>1</v>
      </c>
      <c r="D186" s="147">
        <v>1</v>
      </c>
      <c r="E186" s="147"/>
      <c r="F186" s="147">
        <v>1</v>
      </c>
      <c r="G186" s="147">
        <v>1</v>
      </c>
      <c r="H186" s="147"/>
      <c r="I186" s="147"/>
      <c r="J186" s="147">
        <v>4</v>
      </c>
    </row>
    <row r="187" spans="1:10" ht="14.4">
      <c r="A187" s="147">
        <v>21617583</v>
      </c>
      <c r="B187" s="147"/>
      <c r="C187" s="147">
        <v>1</v>
      </c>
      <c r="D187" s="147"/>
      <c r="E187" s="147">
        <v>1</v>
      </c>
      <c r="F187" s="147"/>
      <c r="G187" s="147">
        <v>1</v>
      </c>
      <c r="H187" s="147"/>
      <c r="I187" s="147"/>
      <c r="J187" s="147">
        <v>3</v>
      </c>
    </row>
    <row r="188" spans="1:10" ht="14.4">
      <c r="A188" s="147">
        <v>21618013</v>
      </c>
      <c r="B188" s="147"/>
      <c r="C188" s="147"/>
      <c r="D188" s="147">
        <v>1</v>
      </c>
      <c r="E188" s="147">
        <v>1</v>
      </c>
      <c r="F188" s="147"/>
      <c r="G188" s="147"/>
      <c r="H188" s="147"/>
      <c r="I188" s="147"/>
      <c r="J188" s="147">
        <v>2</v>
      </c>
    </row>
    <row r="189" spans="1:10" ht="14.4">
      <c r="A189" s="147">
        <v>21618096</v>
      </c>
      <c r="B189" s="147"/>
      <c r="C189" s="147"/>
      <c r="D189" s="147">
        <v>1</v>
      </c>
      <c r="E189" s="147">
        <v>1</v>
      </c>
      <c r="F189" s="147">
        <v>2</v>
      </c>
      <c r="G189" s="147">
        <v>2</v>
      </c>
      <c r="H189" s="147">
        <v>2</v>
      </c>
      <c r="I189" s="147"/>
      <c r="J189" s="147">
        <v>8</v>
      </c>
    </row>
    <row r="190" spans="1:10" ht="14.4">
      <c r="A190" s="147">
        <v>21618252</v>
      </c>
      <c r="B190" s="147"/>
      <c r="C190" s="147"/>
      <c r="D190" s="147">
        <v>1</v>
      </c>
      <c r="E190" s="147">
        <v>1</v>
      </c>
      <c r="F190" s="147"/>
      <c r="G190" s="147"/>
      <c r="H190" s="147"/>
      <c r="I190" s="147"/>
      <c r="J190" s="147">
        <v>2</v>
      </c>
    </row>
    <row r="191" spans="1:10" ht="14.4">
      <c r="A191" s="147">
        <v>21618437</v>
      </c>
      <c r="B191" s="147"/>
      <c r="C191" s="147">
        <v>1</v>
      </c>
      <c r="D191" s="147"/>
      <c r="E191" s="147">
        <v>1</v>
      </c>
      <c r="F191" s="147">
        <v>1</v>
      </c>
      <c r="G191" s="147">
        <v>1</v>
      </c>
      <c r="H191" s="147">
        <v>1</v>
      </c>
      <c r="I191" s="147"/>
      <c r="J191" s="147">
        <v>5</v>
      </c>
    </row>
    <row r="192" spans="1:10" ht="14.4">
      <c r="A192" s="147">
        <v>21618992</v>
      </c>
      <c r="B192" s="147"/>
      <c r="C192" s="147"/>
      <c r="D192" s="147">
        <v>1</v>
      </c>
      <c r="E192" s="147"/>
      <c r="F192" s="147"/>
      <c r="G192" s="147"/>
      <c r="H192" s="147"/>
      <c r="I192" s="147"/>
      <c r="J192" s="147">
        <v>1</v>
      </c>
    </row>
    <row r="193" spans="1:10" ht="14.4">
      <c r="A193" s="147">
        <v>21619194</v>
      </c>
      <c r="B193" s="147"/>
      <c r="C193" s="147"/>
      <c r="D193" s="147"/>
      <c r="E193" s="147">
        <v>1</v>
      </c>
      <c r="F193" s="147"/>
      <c r="G193" s="147"/>
      <c r="H193" s="147"/>
      <c r="I193" s="147"/>
      <c r="J193" s="147">
        <v>1</v>
      </c>
    </row>
    <row r="194" spans="1:10" ht="14.4">
      <c r="A194" s="147">
        <v>21619342</v>
      </c>
      <c r="B194" s="147"/>
      <c r="C194" s="147"/>
      <c r="D194" s="147"/>
      <c r="E194" s="147"/>
      <c r="F194" s="147">
        <v>1</v>
      </c>
      <c r="G194" s="147">
        <v>2</v>
      </c>
      <c r="H194" s="147"/>
      <c r="I194" s="147"/>
      <c r="J194" s="147">
        <v>3</v>
      </c>
    </row>
    <row r="195" spans="1:10" ht="14.4">
      <c r="A195" s="147">
        <v>21619370</v>
      </c>
      <c r="B195" s="147"/>
      <c r="C195" s="147"/>
      <c r="D195" s="147"/>
      <c r="E195" s="147"/>
      <c r="F195" s="147"/>
      <c r="G195" s="147">
        <v>1</v>
      </c>
      <c r="H195" s="147"/>
      <c r="I195" s="147"/>
      <c r="J195" s="147">
        <v>1</v>
      </c>
    </row>
    <row r="196" spans="1:10" ht="14.4">
      <c r="A196" s="147">
        <v>21620086</v>
      </c>
      <c r="B196" s="147"/>
      <c r="C196" s="147">
        <v>1</v>
      </c>
      <c r="D196" s="147">
        <v>1</v>
      </c>
      <c r="E196" s="147">
        <v>1</v>
      </c>
      <c r="F196" s="147">
        <v>1</v>
      </c>
      <c r="G196" s="147">
        <v>1</v>
      </c>
      <c r="H196" s="147">
        <v>1</v>
      </c>
      <c r="I196" s="147"/>
      <c r="J196" s="147">
        <v>6</v>
      </c>
    </row>
    <row r="197" spans="1:10" ht="14.4">
      <c r="A197" s="147">
        <v>21620306</v>
      </c>
      <c r="B197" s="147"/>
      <c r="C197" s="147"/>
      <c r="D197" s="147">
        <v>1</v>
      </c>
      <c r="E197" s="147"/>
      <c r="F197" s="147">
        <v>1</v>
      </c>
      <c r="G197" s="147"/>
      <c r="H197" s="147"/>
      <c r="I197" s="147"/>
      <c r="J197" s="147">
        <v>2</v>
      </c>
    </row>
    <row r="198" spans="1:10" ht="14.4">
      <c r="A198" s="147">
        <v>21620614</v>
      </c>
      <c r="B198" s="147"/>
      <c r="C198" s="147"/>
      <c r="D198" s="147">
        <v>1</v>
      </c>
      <c r="E198" s="147"/>
      <c r="F198" s="147"/>
      <c r="G198" s="147">
        <v>2</v>
      </c>
      <c r="H198" s="147"/>
      <c r="I198" s="147"/>
      <c r="J198" s="147">
        <v>3</v>
      </c>
    </row>
    <row r="199" spans="1:10" ht="14.4">
      <c r="A199" s="147">
        <v>21620641</v>
      </c>
      <c r="B199" s="147"/>
      <c r="C199" s="147"/>
      <c r="D199" s="147"/>
      <c r="E199" s="147"/>
      <c r="F199" s="147">
        <v>1</v>
      </c>
      <c r="G199" s="147">
        <v>1</v>
      </c>
      <c r="H199" s="147"/>
      <c r="I199" s="147"/>
      <c r="J199" s="147">
        <v>2</v>
      </c>
    </row>
    <row r="200" spans="1:10" ht="14.4">
      <c r="A200" s="147">
        <v>21621402</v>
      </c>
      <c r="B200" s="147"/>
      <c r="C200" s="147"/>
      <c r="D200" s="147">
        <v>1</v>
      </c>
      <c r="E200" s="147"/>
      <c r="F200" s="147">
        <v>1</v>
      </c>
      <c r="G200" s="147">
        <v>1</v>
      </c>
      <c r="H200" s="147">
        <v>1</v>
      </c>
      <c r="I200" s="147"/>
      <c r="J200" s="147">
        <v>4</v>
      </c>
    </row>
    <row r="201" spans="1:10" ht="14.4">
      <c r="A201" s="147">
        <v>21622638</v>
      </c>
      <c r="B201" s="147"/>
      <c r="C201" s="147"/>
      <c r="D201" s="147"/>
      <c r="E201" s="147">
        <v>1</v>
      </c>
      <c r="F201" s="147">
        <v>1</v>
      </c>
      <c r="G201" s="147">
        <v>1</v>
      </c>
      <c r="H201" s="147">
        <v>1</v>
      </c>
      <c r="I201" s="147"/>
      <c r="J201" s="147">
        <v>4</v>
      </c>
    </row>
    <row r="202" spans="1:10" ht="14.4">
      <c r="A202" s="147">
        <v>21622701</v>
      </c>
      <c r="B202" s="147"/>
      <c r="C202" s="147"/>
      <c r="D202" s="147"/>
      <c r="E202" s="147"/>
      <c r="F202" s="147"/>
      <c r="G202" s="147"/>
      <c r="H202" s="147">
        <v>1</v>
      </c>
      <c r="I202" s="147"/>
      <c r="J202" s="147">
        <v>1</v>
      </c>
    </row>
    <row r="203" spans="1:10" ht="14.4">
      <c r="A203" s="147">
        <v>21623607</v>
      </c>
      <c r="B203" s="147"/>
      <c r="C203" s="147"/>
      <c r="D203" s="147"/>
      <c r="E203" s="147"/>
      <c r="F203" s="147"/>
      <c r="G203" s="147"/>
      <c r="H203" s="147">
        <v>1</v>
      </c>
      <c r="I203" s="147"/>
      <c r="J203" s="147">
        <v>1</v>
      </c>
    </row>
    <row r="204" spans="1:10" ht="14.4">
      <c r="A204" s="147">
        <v>21625006</v>
      </c>
      <c r="B204" s="147"/>
      <c r="C204" s="147">
        <v>1</v>
      </c>
      <c r="D204" s="147">
        <v>1</v>
      </c>
      <c r="E204" s="147">
        <v>1</v>
      </c>
      <c r="F204" s="147">
        <v>1</v>
      </c>
      <c r="G204" s="147">
        <v>1</v>
      </c>
      <c r="H204" s="147"/>
      <c r="I204" s="147"/>
      <c r="J204" s="147">
        <v>5</v>
      </c>
    </row>
    <row r="205" spans="1:10" ht="14.4">
      <c r="A205" s="147">
        <v>21625522</v>
      </c>
      <c r="B205" s="147"/>
      <c r="C205" s="147">
        <v>1</v>
      </c>
      <c r="D205" s="147"/>
      <c r="E205" s="147"/>
      <c r="F205" s="147">
        <v>1</v>
      </c>
      <c r="G205" s="147">
        <v>1</v>
      </c>
      <c r="H205" s="147">
        <v>1</v>
      </c>
      <c r="I205" s="147"/>
      <c r="J205" s="147">
        <v>4</v>
      </c>
    </row>
    <row r="206" spans="1:10" ht="14.4">
      <c r="A206" s="147">
        <v>21626474</v>
      </c>
      <c r="B206" s="147"/>
      <c r="C206" s="147"/>
      <c r="D206" s="147"/>
      <c r="E206" s="147">
        <v>1</v>
      </c>
      <c r="F206" s="147">
        <v>1</v>
      </c>
      <c r="G206" s="147">
        <v>1</v>
      </c>
      <c r="H206" s="147"/>
      <c r="I206" s="147"/>
      <c r="J206" s="147">
        <v>3</v>
      </c>
    </row>
    <row r="207" spans="1:10" ht="14.4">
      <c r="A207" s="147">
        <v>21627417</v>
      </c>
      <c r="B207" s="147"/>
      <c r="C207" s="147"/>
      <c r="D207" s="147">
        <v>1</v>
      </c>
      <c r="E207" s="147"/>
      <c r="F207" s="147">
        <v>1</v>
      </c>
      <c r="G207" s="147"/>
      <c r="H207" s="147">
        <v>1</v>
      </c>
      <c r="I207" s="147"/>
      <c r="J207" s="147">
        <v>3</v>
      </c>
    </row>
    <row r="208" spans="1:10" ht="14.4">
      <c r="A208" s="147">
        <v>21627974</v>
      </c>
      <c r="B208" s="147"/>
      <c r="C208" s="147">
        <v>1</v>
      </c>
      <c r="D208" s="147">
        <v>1</v>
      </c>
      <c r="E208" s="147">
        <v>1</v>
      </c>
      <c r="F208" s="147"/>
      <c r="G208" s="147"/>
      <c r="H208" s="147"/>
      <c r="I208" s="147"/>
      <c r="J208" s="147">
        <v>3</v>
      </c>
    </row>
    <row r="209" spans="1:10" ht="14.4">
      <c r="A209" s="147">
        <v>21629056</v>
      </c>
      <c r="B209" s="147"/>
      <c r="C209" s="147">
        <v>1</v>
      </c>
      <c r="D209" s="147">
        <v>1</v>
      </c>
      <c r="E209" s="147">
        <v>1</v>
      </c>
      <c r="F209" s="147">
        <v>1</v>
      </c>
      <c r="G209" s="147">
        <v>1</v>
      </c>
      <c r="H209" s="147"/>
      <c r="I209" s="147"/>
      <c r="J209" s="147">
        <v>5</v>
      </c>
    </row>
    <row r="210" spans="1:10" ht="14.4">
      <c r="A210" s="147">
        <v>21630512</v>
      </c>
      <c r="B210" s="147"/>
      <c r="C210" s="147"/>
      <c r="D210" s="147">
        <v>1</v>
      </c>
      <c r="E210" s="147"/>
      <c r="F210" s="147"/>
      <c r="G210" s="147"/>
      <c r="H210" s="147"/>
      <c r="I210" s="147"/>
      <c r="J210" s="147">
        <v>1</v>
      </c>
    </row>
    <row r="211" spans="1:10" ht="14.4">
      <c r="A211" s="147">
        <v>21630638</v>
      </c>
      <c r="B211" s="147"/>
      <c r="C211" s="147"/>
      <c r="D211" s="147"/>
      <c r="E211" s="147"/>
      <c r="F211" s="147">
        <v>1</v>
      </c>
      <c r="G211" s="147">
        <v>1</v>
      </c>
      <c r="H211" s="147"/>
      <c r="I211" s="147"/>
      <c r="J211" s="147">
        <v>2</v>
      </c>
    </row>
    <row r="212" spans="1:10" ht="14.4">
      <c r="A212" s="147">
        <v>21631135</v>
      </c>
      <c r="B212" s="147"/>
      <c r="C212" s="147"/>
      <c r="D212" s="147"/>
      <c r="E212" s="147"/>
      <c r="F212" s="147"/>
      <c r="G212" s="147">
        <v>1</v>
      </c>
      <c r="H212" s="147"/>
      <c r="I212" s="147"/>
      <c r="J212" s="147">
        <v>1</v>
      </c>
    </row>
    <row r="213" spans="1:10" ht="14.4">
      <c r="A213" s="147">
        <v>21631605</v>
      </c>
      <c r="B213" s="147"/>
      <c r="C213" s="147"/>
      <c r="D213" s="147"/>
      <c r="E213" s="147">
        <v>1</v>
      </c>
      <c r="F213" s="147">
        <v>1</v>
      </c>
      <c r="G213" s="147"/>
      <c r="H213" s="147"/>
      <c r="I213" s="147"/>
      <c r="J213" s="147">
        <v>2</v>
      </c>
    </row>
    <row r="214" spans="1:10" ht="14.4">
      <c r="A214" s="147">
        <v>21631814</v>
      </c>
      <c r="B214" s="147"/>
      <c r="C214" s="147"/>
      <c r="D214" s="147">
        <v>1</v>
      </c>
      <c r="E214" s="147"/>
      <c r="F214" s="147">
        <v>1</v>
      </c>
      <c r="G214" s="147"/>
      <c r="H214" s="147">
        <v>1</v>
      </c>
      <c r="I214" s="147"/>
      <c r="J214" s="147">
        <v>3</v>
      </c>
    </row>
    <row r="215" spans="1:10" ht="14.4">
      <c r="A215" s="147">
        <v>21632074</v>
      </c>
      <c r="B215" s="147"/>
      <c r="C215" s="147"/>
      <c r="D215" s="147"/>
      <c r="E215" s="147"/>
      <c r="F215" s="147">
        <v>2</v>
      </c>
      <c r="G215" s="147">
        <v>1</v>
      </c>
      <c r="H215" s="147"/>
      <c r="I215" s="147"/>
      <c r="J215" s="147">
        <v>3</v>
      </c>
    </row>
    <row r="216" spans="1:10" ht="14.4">
      <c r="A216" s="147">
        <v>21633093</v>
      </c>
      <c r="B216" s="147"/>
      <c r="C216" s="147"/>
      <c r="D216" s="147">
        <v>1</v>
      </c>
      <c r="E216" s="147"/>
      <c r="F216" s="147"/>
      <c r="G216" s="147">
        <v>1</v>
      </c>
      <c r="H216" s="147"/>
      <c r="I216" s="147"/>
      <c r="J216" s="147">
        <v>2</v>
      </c>
    </row>
    <row r="217" spans="1:10" ht="14.4">
      <c r="A217" s="147">
        <v>21635580</v>
      </c>
      <c r="B217" s="147"/>
      <c r="C217" s="147"/>
      <c r="D217" s="147"/>
      <c r="E217" s="147">
        <v>1</v>
      </c>
      <c r="F217" s="147">
        <v>1</v>
      </c>
      <c r="G217" s="147">
        <v>1</v>
      </c>
      <c r="H217" s="147"/>
      <c r="I217" s="147"/>
      <c r="J217" s="147">
        <v>3</v>
      </c>
    </row>
    <row r="218" spans="1:10" ht="14.4">
      <c r="A218" s="147">
        <v>21637796</v>
      </c>
      <c r="B218" s="147"/>
      <c r="C218" s="147"/>
      <c r="D218" s="147">
        <v>1</v>
      </c>
      <c r="E218" s="147"/>
      <c r="F218" s="147"/>
      <c r="G218" s="147"/>
      <c r="H218" s="147"/>
      <c r="I218" s="147"/>
      <c r="J218" s="147">
        <v>1</v>
      </c>
    </row>
    <row r="219" spans="1:10" ht="14.4">
      <c r="A219" s="147">
        <v>21637964</v>
      </c>
      <c r="B219" s="147"/>
      <c r="C219" s="147">
        <v>1</v>
      </c>
      <c r="D219" s="147">
        <v>1</v>
      </c>
      <c r="E219" s="147"/>
      <c r="F219" s="147"/>
      <c r="G219" s="147">
        <v>1</v>
      </c>
      <c r="H219" s="147"/>
      <c r="I219" s="147"/>
      <c r="J219" s="147">
        <v>3</v>
      </c>
    </row>
    <row r="220" spans="1:10" ht="14.4">
      <c r="A220" s="147">
        <v>21638149</v>
      </c>
      <c r="B220" s="147"/>
      <c r="C220" s="147">
        <v>1</v>
      </c>
      <c r="D220" s="147">
        <v>1</v>
      </c>
      <c r="E220" s="147"/>
      <c r="F220" s="147"/>
      <c r="G220" s="147">
        <v>1</v>
      </c>
      <c r="H220" s="147">
        <v>1</v>
      </c>
      <c r="I220" s="147"/>
      <c r="J220" s="147">
        <v>4</v>
      </c>
    </row>
    <row r="221" spans="1:10" ht="14.4">
      <c r="A221" s="147">
        <v>21639918</v>
      </c>
      <c r="B221" s="147"/>
      <c r="C221" s="147">
        <v>2</v>
      </c>
      <c r="D221" s="147">
        <v>1</v>
      </c>
      <c r="E221" s="147">
        <v>1</v>
      </c>
      <c r="F221" s="147"/>
      <c r="G221" s="147"/>
      <c r="H221" s="147"/>
      <c r="I221" s="147"/>
      <c r="J221" s="147">
        <v>4</v>
      </c>
    </row>
    <row r="222" spans="1:10" ht="14.4">
      <c r="A222" s="147">
        <v>21641202</v>
      </c>
      <c r="B222" s="147"/>
      <c r="C222" s="147"/>
      <c r="D222" s="147">
        <v>1</v>
      </c>
      <c r="E222" s="147">
        <v>1</v>
      </c>
      <c r="F222" s="147"/>
      <c r="G222" s="147"/>
      <c r="H222" s="147"/>
      <c r="I222" s="147"/>
      <c r="J222" s="147">
        <v>2</v>
      </c>
    </row>
    <row r="223" spans="1:10" ht="14.4">
      <c r="A223" s="147">
        <v>21641590</v>
      </c>
      <c r="B223" s="147"/>
      <c r="C223" s="147"/>
      <c r="D223" s="147">
        <v>1</v>
      </c>
      <c r="E223" s="147">
        <v>1</v>
      </c>
      <c r="F223" s="147">
        <v>1</v>
      </c>
      <c r="G223" s="147">
        <v>1</v>
      </c>
      <c r="H223" s="147">
        <v>1</v>
      </c>
      <c r="I223" s="147"/>
      <c r="J223" s="147">
        <v>5</v>
      </c>
    </row>
    <row r="224" spans="1:10" ht="14.4">
      <c r="A224" s="147">
        <v>21642407</v>
      </c>
      <c r="B224" s="147"/>
      <c r="C224" s="147">
        <v>1</v>
      </c>
      <c r="D224" s="147">
        <v>1</v>
      </c>
      <c r="E224" s="147">
        <v>1</v>
      </c>
      <c r="F224" s="147">
        <v>1</v>
      </c>
      <c r="G224" s="147">
        <v>1</v>
      </c>
      <c r="H224" s="147">
        <v>1</v>
      </c>
      <c r="I224" s="147"/>
      <c r="J224" s="147">
        <v>6</v>
      </c>
    </row>
    <row r="225" spans="1:10" ht="14.4">
      <c r="A225" s="147">
        <v>21644047</v>
      </c>
      <c r="B225" s="147"/>
      <c r="C225" s="147"/>
      <c r="D225" s="147">
        <v>2</v>
      </c>
      <c r="E225" s="147"/>
      <c r="F225" s="147"/>
      <c r="G225" s="147"/>
      <c r="H225" s="147"/>
      <c r="I225" s="147"/>
      <c r="J225" s="147">
        <v>2</v>
      </c>
    </row>
    <row r="226" spans="1:10" ht="14.4">
      <c r="A226" s="147">
        <v>21646065</v>
      </c>
      <c r="B226" s="147"/>
      <c r="C226" s="147"/>
      <c r="D226" s="147">
        <v>1</v>
      </c>
      <c r="E226" s="147">
        <v>1</v>
      </c>
      <c r="F226" s="147">
        <v>1</v>
      </c>
      <c r="G226" s="147">
        <v>1</v>
      </c>
      <c r="H226" s="147">
        <v>1</v>
      </c>
      <c r="I226" s="147"/>
      <c r="J226" s="147">
        <v>5</v>
      </c>
    </row>
    <row r="227" spans="1:10" ht="14.4">
      <c r="A227" s="147">
        <v>21646267</v>
      </c>
      <c r="B227" s="147"/>
      <c r="C227" s="147"/>
      <c r="D227" s="147"/>
      <c r="E227" s="147"/>
      <c r="F227" s="147">
        <v>1</v>
      </c>
      <c r="G227" s="147"/>
      <c r="H227" s="147">
        <v>2</v>
      </c>
      <c r="I227" s="147"/>
      <c r="J227" s="147">
        <v>3</v>
      </c>
    </row>
    <row r="228" spans="1:10" ht="14.4">
      <c r="A228" s="147">
        <v>21646345</v>
      </c>
      <c r="B228" s="147"/>
      <c r="C228" s="147"/>
      <c r="D228" s="147">
        <v>1</v>
      </c>
      <c r="E228" s="147">
        <v>1</v>
      </c>
      <c r="F228" s="147">
        <v>1</v>
      </c>
      <c r="G228" s="147">
        <v>1</v>
      </c>
      <c r="H228" s="147"/>
      <c r="I228" s="147"/>
      <c r="J228" s="147">
        <v>4</v>
      </c>
    </row>
    <row r="229" spans="1:10" ht="14.4">
      <c r="A229" s="147">
        <v>21647337</v>
      </c>
      <c r="B229" s="147"/>
      <c r="C229" s="147"/>
      <c r="D229" s="147">
        <v>1</v>
      </c>
      <c r="E229" s="147">
        <v>1</v>
      </c>
      <c r="F229" s="147">
        <v>1</v>
      </c>
      <c r="G229" s="147">
        <v>1</v>
      </c>
      <c r="H229" s="147">
        <v>1</v>
      </c>
      <c r="I229" s="147"/>
      <c r="J229" s="147">
        <v>5</v>
      </c>
    </row>
    <row r="230" spans="1:10" ht="14.4">
      <c r="A230" s="147">
        <v>21652003</v>
      </c>
      <c r="B230" s="147"/>
      <c r="C230" s="147"/>
      <c r="D230" s="147"/>
      <c r="E230" s="147"/>
      <c r="F230" s="147">
        <v>1</v>
      </c>
      <c r="G230" s="147"/>
      <c r="H230" s="147"/>
      <c r="I230" s="147"/>
      <c r="J230" s="147">
        <v>1</v>
      </c>
    </row>
    <row r="231" spans="1:10" ht="14.4">
      <c r="A231" s="147">
        <v>21653378</v>
      </c>
      <c r="B231" s="147"/>
      <c r="C231" s="147"/>
      <c r="D231" s="147">
        <v>1</v>
      </c>
      <c r="E231" s="147"/>
      <c r="F231" s="147">
        <v>1</v>
      </c>
      <c r="G231" s="147"/>
      <c r="H231" s="147"/>
      <c r="I231" s="147"/>
      <c r="J231" s="147">
        <v>2</v>
      </c>
    </row>
    <row r="232" spans="1:10" ht="14.4">
      <c r="A232" s="147">
        <v>21653660</v>
      </c>
      <c r="B232" s="147"/>
      <c r="C232" s="147"/>
      <c r="D232" s="147">
        <v>1</v>
      </c>
      <c r="E232" s="147">
        <v>1</v>
      </c>
      <c r="F232" s="147">
        <v>1</v>
      </c>
      <c r="G232" s="147">
        <v>1</v>
      </c>
      <c r="H232" s="147">
        <v>1</v>
      </c>
      <c r="I232" s="147"/>
      <c r="J232" s="147">
        <v>5</v>
      </c>
    </row>
    <row r="233" spans="1:10" ht="14.4">
      <c r="A233" s="147">
        <v>21655821</v>
      </c>
      <c r="B233" s="147"/>
      <c r="C233" s="147">
        <v>1</v>
      </c>
      <c r="D233" s="147">
        <v>1</v>
      </c>
      <c r="E233" s="147"/>
      <c r="F233" s="147"/>
      <c r="G233" s="147"/>
      <c r="H233" s="147"/>
      <c r="I233" s="147"/>
      <c r="J233" s="147">
        <v>2</v>
      </c>
    </row>
    <row r="234" spans="1:10" ht="14.4">
      <c r="A234" s="147">
        <v>21655830</v>
      </c>
      <c r="B234" s="147"/>
      <c r="C234" s="147"/>
      <c r="D234" s="147">
        <v>1</v>
      </c>
      <c r="E234" s="147"/>
      <c r="F234" s="147"/>
      <c r="G234" s="147"/>
      <c r="H234" s="147"/>
      <c r="I234" s="147"/>
      <c r="J234" s="147">
        <v>1</v>
      </c>
    </row>
    <row r="235" spans="1:10" ht="14.4">
      <c r="A235" s="147">
        <v>21656957</v>
      </c>
      <c r="B235" s="147"/>
      <c r="C235" s="147">
        <v>1</v>
      </c>
      <c r="D235" s="147"/>
      <c r="E235" s="147"/>
      <c r="F235" s="147">
        <v>1</v>
      </c>
      <c r="G235" s="147">
        <v>1</v>
      </c>
      <c r="H235" s="147">
        <v>1</v>
      </c>
      <c r="I235" s="147"/>
      <c r="J235" s="147">
        <v>4</v>
      </c>
    </row>
    <row r="236" spans="1:10" ht="14.4">
      <c r="A236" s="147">
        <v>21660152</v>
      </c>
      <c r="B236" s="147"/>
      <c r="C236" s="147">
        <v>1</v>
      </c>
      <c r="D236" s="147"/>
      <c r="E236" s="147"/>
      <c r="F236" s="147">
        <v>1</v>
      </c>
      <c r="G236" s="147">
        <v>1</v>
      </c>
      <c r="H236" s="147"/>
      <c r="I236" s="147"/>
      <c r="J236" s="147">
        <v>3</v>
      </c>
    </row>
    <row r="237" spans="1:10" ht="14.4">
      <c r="A237" s="147">
        <v>21660667</v>
      </c>
      <c r="B237" s="147"/>
      <c r="C237" s="147"/>
      <c r="D237" s="147">
        <v>1</v>
      </c>
      <c r="E237" s="147"/>
      <c r="F237" s="147">
        <v>1</v>
      </c>
      <c r="G237" s="147">
        <v>1</v>
      </c>
      <c r="H237" s="147"/>
      <c r="I237" s="147"/>
      <c r="J237" s="147">
        <v>3</v>
      </c>
    </row>
    <row r="238" spans="1:10" ht="14.4">
      <c r="A238" s="147">
        <v>21663757</v>
      </c>
      <c r="B238" s="147"/>
      <c r="C238" s="147"/>
      <c r="D238" s="147">
        <v>1</v>
      </c>
      <c r="E238" s="147">
        <v>1</v>
      </c>
      <c r="F238" s="147"/>
      <c r="G238" s="147"/>
      <c r="H238" s="147"/>
      <c r="I238" s="147"/>
      <c r="J238" s="147">
        <v>2</v>
      </c>
    </row>
    <row r="239" spans="1:10" ht="14.4">
      <c r="A239" s="147">
        <v>21665843</v>
      </c>
      <c r="B239" s="147"/>
      <c r="C239" s="147"/>
      <c r="D239" s="147"/>
      <c r="E239" s="147">
        <v>1</v>
      </c>
      <c r="F239" s="147">
        <v>1</v>
      </c>
      <c r="G239" s="147">
        <v>1</v>
      </c>
      <c r="H239" s="147"/>
      <c r="I239" s="147"/>
      <c r="J239" s="147">
        <v>3</v>
      </c>
    </row>
    <row r="240" spans="1:10" ht="14.4">
      <c r="A240" s="147">
        <v>21668886</v>
      </c>
      <c r="B240" s="147"/>
      <c r="C240" s="147"/>
      <c r="D240" s="147">
        <v>1</v>
      </c>
      <c r="E240" s="147">
        <v>1</v>
      </c>
      <c r="F240" s="147">
        <v>1</v>
      </c>
      <c r="G240" s="147">
        <v>1</v>
      </c>
      <c r="H240" s="147">
        <v>1</v>
      </c>
      <c r="I240" s="147"/>
      <c r="J240" s="147">
        <v>5</v>
      </c>
    </row>
    <row r="241" spans="1:10" ht="14.4">
      <c r="A241" s="147">
        <v>21670775</v>
      </c>
      <c r="B241" s="147"/>
      <c r="C241" s="147"/>
      <c r="D241" s="147">
        <v>1</v>
      </c>
      <c r="E241" s="147">
        <v>1</v>
      </c>
      <c r="F241" s="147"/>
      <c r="G241" s="147">
        <v>1</v>
      </c>
      <c r="H241" s="147"/>
      <c r="I241" s="147"/>
      <c r="J241" s="147">
        <v>3</v>
      </c>
    </row>
    <row r="242" spans="1:10" ht="14.4">
      <c r="A242" s="147">
        <v>21670954</v>
      </c>
      <c r="B242" s="147"/>
      <c r="C242" s="147"/>
      <c r="D242" s="147"/>
      <c r="E242" s="147">
        <v>1</v>
      </c>
      <c r="F242" s="147">
        <v>1</v>
      </c>
      <c r="G242" s="147">
        <v>1</v>
      </c>
      <c r="H242" s="147">
        <v>1</v>
      </c>
      <c r="I242" s="147"/>
      <c r="J242" s="147">
        <v>4</v>
      </c>
    </row>
    <row r="243" spans="1:10" ht="14.4">
      <c r="A243" s="147">
        <v>21672362</v>
      </c>
      <c r="B243" s="147"/>
      <c r="C243" s="147"/>
      <c r="D243" s="147"/>
      <c r="E243" s="147"/>
      <c r="F243" s="147">
        <v>1</v>
      </c>
      <c r="G243" s="147">
        <v>1</v>
      </c>
      <c r="H243" s="147"/>
      <c r="I243" s="147"/>
      <c r="J243" s="147">
        <v>2</v>
      </c>
    </row>
    <row r="244" spans="1:10" ht="14.4">
      <c r="A244" s="147">
        <v>21672932</v>
      </c>
      <c r="B244" s="147"/>
      <c r="C244" s="147">
        <v>1</v>
      </c>
      <c r="D244" s="147">
        <v>1</v>
      </c>
      <c r="E244" s="147">
        <v>1</v>
      </c>
      <c r="F244" s="147">
        <v>1</v>
      </c>
      <c r="G244" s="147">
        <v>1</v>
      </c>
      <c r="H244" s="147"/>
      <c r="I244" s="147"/>
      <c r="J244" s="147">
        <v>5</v>
      </c>
    </row>
    <row r="245" spans="1:10" ht="14.4">
      <c r="A245" s="147">
        <v>21673257</v>
      </c>
      <c r="B245" s="147"/>
      <c r="C245" s="147"/>
      <c r="D245" s="147"/>
      <c r="E245" s="147">
        <v>1</v>
      </c>
      <c r="F245" s="147">
        <v>1</v>
      </c>
      <c r="G245" s="147">
        <v>1</v>
      </c>
      <c r="H245" s="147"/>
      <c r="I245" s="147"/>
      <c r="J245" s="147">
        <v>3</v>
      </c>
    </row>
    <row r="246" spans="1:10" ht="14.4">
      <c r="A246" s="147">
        <v>21673963</v>
      </c>
      <c r="B246" s="147"/>
      <c r="C246" s="147"/>
      <c r="D246" s="147"/>
      <c r="E246" s="147">
        <v>1</v>
      </c>
      <c r="F246" s="147">
        <v>1</v>
      </c>
      <c r="G246" s="147">
        <v>1</v>
      </c>
      <c r="H246" s="147">
        <v>1</v>
      </c>
      <c r="I246" s="147"/>
      <c r="J246" s="147">
        <v>4</v>
      </c>
    </row>
    <row r="247" spans="1:10" ht="14.4">
      <c r="A247" s="147">
        <v>21674311</v>
      </c>
      <c r="B247" s="147"/>
      <c r="C247" s="147"/>
      <c r="D247" s="147"/>
      <c r="E247" s="147"/>
      <c r="F247" s="147"/>
      <c r="G247" s="147">
        <v>1</v>
      </c>
      <c r="H247" s="147">
        <v>1</v>
      </c>
      <c r="I247" s="147"/>
      <c r="J247" s="147">
        <v>2</v>
      </c>
    </row>
    <row r="248" spans="1:10" ht="14.4">
      <c r="A248" s="147">
        <v>21674691</v>
      </c>
      <c r="B248" s="147"/>
      <c r="C248" s="147">
        <v>1</v>
      </c>
      <c r="D248" s="147">
        <v>2</v>
      </c>
      <c r="E248" s="147">
        <v>1</v>
      </c>
      <c r="F248" s="147">
        <v>3</v>
      </c>
      <c r="G248" s="147">
        <v>2</v>
      </c>
      <c r="H248" s="147"/>
      <c r="I248" s="147"/>
      <c r="J248" s="147">
        <v>9</v>
      </c>
    </row>
    <row r="249" spans="1:10" ht="14.4">
      <c r="A249" s="147">
        <v>21675720</v>
      </c>
      <c r="B249" s="147"/>
      <c r="C249" s="147"/>
      <c r="D249" s="147"/>
      <c r="E249" s="147">
        <v>1</v>
      </c>
      <c r="F249" s="147"/>
      <c r="G249" s="147"/>
      <c r="H249" s="147"/>
      <c r="I249" s="147"/>
      <c r="J249" s="147">
        <v>1</v>
      </c>
    </row>
    <row r="250" spans="1:10" ht="14.4">
      <c r="A250" s="147">
        <v>21677818</v>
      </c>
      <c r="B250" s="147"/>
      <c r="C250" s="147">
        <v>1</v>
      </c>
      <c r="D250" s="147"/>
      <c r="E250" s="147"/>
      <c r="F250" s="147">
        <v>1</v>
      </c>
      <c r="G250" s="147"/>
      <c r="H250" s="147"/>
      <c r="I250" s="147"/>
      <c r="J250" s="147">
        <v>2</v>
      </c>
    </row>
    <row r="251" spans="1:10" ht="14.4">
      <c r="A251" s="147">
        <v>21679688</v>
      </c>
      <c r="B251" s="147"/>
      <c r="C251" s="147"/>
      <c r="D251" s="147">
        <v>1</v>
      </c>
      <c r="E251" s="147">
        <v>1</v>
      </c>
      <c r="F251" s="147"/>
      <c r="G251" s="147">
        <v>1</v>
      </c>
      <c r="H251" s="147"/>
      <c r="I251" s="147"/>
      <c r="J251" s="147">
        <v>3</v>
      </c>
    </row>
    <row r="252" spans="1:10" ht="14.4">
      <c r="A252" s="147">
        <v>21680595</v>
      </c>
      <c r="B252" s="147"/>
      <c r="C252" s="147"/>
      <c r="D252" s="147"/>
      <c r="E252" s="147"/>
      <c r="F252" s="147"/>
      <c r="G252" s="147">
        <v>2</v>
      </c>
      <c r="H252" s="147">
        <v>3</v>
      </c>
      <c r="I252" s="147"/>
      <c r="J252" s="147">
        <v>5</v>
      </c>
    </row>
    <row r="253" spans="1:10" ht="14.4">
      <c r="A253" s="147">
        <v>21680596</v>
      </c>
      <c r="B253" s="147"/>
      <c r="C253" s="147">
        <v>1</v>
      </c>
      <c r="D253" s="147"/>
      <c r="E253" s="147">
        <v>1</v>
      </c>
      <c r="F253" s="147"/>
      <c r="G253" s="147">
        <v>1</v>
      </c>
      <c r="H253" s="147">
        <v>1</v>
      </c>
      <c r="I253" s="147"/>
      <c r="J253" s="147">
        <v>4</v>
      </c>
    </row>
    <row r="254" spans="1:10" ht="14.4">
      <c r="A254" s="147">
        <v>21681295</v>
      </c>
      <c r="B254" s="147"/>
      <c r="C254" s="147"/>
      <c r="D254" s="147"/>
      <c r="E254" s="147">
        <v>1</v>
      </c>
      <c r="F254" s="147">
        <v>1</v>
      </c>
      <c r="G254" s="147"/>
      <c r="H254" s="147"/>
      <c r="I254" s="147"/>
      <c r="J254" s="147">
        <v>2</v>
      </c>
    </row>
    <row r="255" spans="1:10" ht="14.4">
      <c r="A255" s="147">
        <v>21681543</v>
      </c>
      <c r="B255" s="147"/>
      <c r="C255" s="147"/>
      <c r="D255" s="147">
        <v>1</v>
      </c>
      <c r="E255" s="147"/>
      <c r="F255" s="147">
        <v>1</v>
      </c>
      <c r="G255" s="147"/>
      <c r="H255" s="147"/>
      <c r="I255" s="147"/>
      <c r="J255" s="147">
        <v>2</v>
      </c>
    </row>
    <row r="256" spans="1:10" ht="14.4">
      <c r="A256" s="147">
        <v>21681742</v>
      </c>
      <c r="B256" s="147"/>
      <c r="C256" s="147"/>
      <c r="D256" s="147"/>
      <c r="E256" s="147"/>
      <c r="F256" s="147"/>
      <c r="G256" s="147">
        <v>1</v>
      </c>
      <c r="H256" s="147">
        <v>1</v>
      </c>
      <c r="I256" s="147"/>
      <c r="J256" s="147">
        <v>2</v>
      </c>
    </row>
    <row r="257" spans="1:10" ht="14.4">
      <c r="A257" s="147">
        <v>21682403</v>
      </c>
      <c r="B257" s="147"/>
      <c r="C257" s="147"/>
      <c r="D257" s="147">
        <v>1</v>
      </c>
      <c r="E257" s="147"/>
      <c r="F257" s="147"/>
      <c r="G257" s="147"/>
      <c r="H257" s="147"/>
      <c r="I257" s="147"/>
      <c r="J257" s="147">
        <v>1</v>
      </c>
    </row>
    <row r="258" spans="1:10" ht="14.4">
      <c r="A258" s="147">
        <v>21682629</v>
      </c>
      <c r="B258" s="147"/>
      <c r="C258" s="147"/>
      <c r="D258" s="147">
        <v>1</v>
      </c>
      <c r="E258" s="147">
        <v>1</v>
      </c>
      <c r="F258" s="147">
        <v>1</v>
      </c>
      <c r="G258" s="147">
        <v>1</v>
      </c>
      <c r="H258" s="147">
        <v>1</v>
      </c>
      <c r="I258" s="147"/>
      <c r="J258" s="147">
        <v>5</v>
      </c>
    </row>
    <row r="259" spans="1:10" ht="14.4">
      <c r="A259" s="147">
        <v>21682813</v>
      </c>
      <c r="B259" s="147"/>
      <c r="C259" s="147"/>
      <c r="D259" s="147">
        <v>1</v>
      </c>
      <c r="E259" s="147">
        <v>2</v>
      </c>
      <c r="F259" s="147">
        <v>2</v>
      </c>
      <c r="G259" s="147">
        <v>1</v>
      </c>
      <c r="H259" s="147">
        <v>3</v>
      </c>
      <c r="I259" s="147"/>
      <c r="J259" s="147">
        <v>9</v>
      </c>
    </row>
    <row r="260" spans="1:10" ht="14.4">
      <c r="A260" s="147">
        <v>21684586</v>
      </c>
      <c r="B260" s="147"/>
      <c r="C260" s="147"/>
      <c r="D260" s="147"/>
      <c r="E260" s="147"/>
      <c r="F260" s="147">
        <v>1</v>
      </c>
      <c r="G260" s="147">
        <v>1</v>
      </c>
      <c r="H260" s="147"/>
      <c r="I260" s="147"/>
      <c r="J260" s="147">
        <v>2</v>
      </c>
    </row>
    <row r="261" spans="1:10" ht="14.4">
      <c r="A261" s="147">
        <v>21687863</v>
      </c>
      <c r="B261" s="147"/>
      <c r="C261" s="147"/>
      <c r="D261" s="147">
        <v>1</v>
      </c>
      <c r="E261" s="147">
        <v>1</v>
      </c>
      <c r="F261" s="147">
        <v>1</v>
      </c>
      <c r="G261" s="147">
        <v>1</v>
      </c>
      <c r="H261" s="147"/>
      <c r="I261" s="147"/>
      <c r="J261" s="147">
        <v>4</v>
      </c>
    </row>
    <row r="262" spans="1:10" ht="14.4">
      <c r="A262" s="147">
        <v>21688846</v>
      </c>
      <c r="B262" s="147"/>
      <c r="C262" s="147"/>
      <c r="D262" s="147">
        <v>1</v>
      </c>
      <c r="E262" s="147">
        <v>1</v>
      </c>
      <c r="F262" s="147">
        <v>1</v>
      </c>
      <c r="G262" s="147">
        <v>1</v>
      </c>
      <c r="H262" s="147">
        <v>1</v>
      </c>
      <c r="I262" s="147"/>
      <c r="J262" s="147">
        <v>5</v>
      </c>
    </row>
    <row r="263" spans="1:10" ht="14.4">
      <c r="A263" s="147">
        <v>21688998</v>
      </c>
      <c r="B263" s="147"/>
      <c r="C263" s="147">
        <v>1</v>
      </c>
      <c r="D263" s="147">
        <v>1</v>
      </c>
      <c r="E263" s="147"/>
      <c r="F263" s="147">
        <v>1</v>
      </c>
      <c r="G263" s="147">
        <v>1</v>
      </c>
      <c r="H263" s="147"/>
      <c r="I263" s="147"/>
      <c r="J263" s="147">
        <v>4</v>
      </c>
    </row>
    <row r="264" spans="1:10" ht="14.4">
      <c r="A264" s="147">
        <v>21689399</v>
      </c>
      <c r="B264" s="147"/>
      <c r="C264" s="147"/>
      <c r="D264" s="147">
        <v>2</v>
      </c>
      <c r="E264" s="147">
        <v>1</v>
      </c>
      <c r="F264" s="147"/>
      <c r="G264" s="147"/>
      <c r="H264" s="147"/>
      <c r="I264" s="147"/>
      <c r="J264" s="147">
        <v>3</v>
      </c>
    </row>
    <row r="265" spans="1:10" ht="14.4">
      <c r="A265" s="147">
        <v>21689638</v>
      </c>
      <c r="B265" s="147"/>
      <c r="C265" s="147"/>
      <c r="D265" s="147">
        <v>1</v>
      </c>
      <c r="E265" s="147">
        <v>2</v>
      </c>
      <c r="F265" s="147">
        <v>2</v>
      </c>
      <c r="G265" s="147"/>
      <c r="H265" s="147"/>
      <c r="I265" s="147"/>
      <c r="J265" s="147">
        <v>5</v>
      </c>
    </row>
    <row r="266" spans="1:10" ht="14.4">
      <c r="A266" s="147">
        <v>21690278</v>
      </c>
      <c r="B266" s="147"/>
      <c r="C266" s="147">
        <v>1</v>
      </c>
      <c r="D266" s="147">
        <v>1</v>
      </c>
      <c r="E266" s="147">
        <v>1</v>
      </c>
      <c r="F266" s="147"/>
      <c r="G266" s="147"/>
      <c r="H266" s="147"/>
      <c r="I266" s="147"/>
      <c r="J266" s="147">
        <v>3</v>
      </c>
    </row>
    <row r="267" spans="1:10" ht="14.4">
      <c r="A267" s="147">
        <v>21691163</v>
      </c>
      <c r="B267" s="147"/>
      <c r="C267" s="147"/>
      <c r="D267" s="147"/>
      <c r="E267" s="147"/>
      <c r="F267" s="147">
        <v>1</v>
      </c>
      <c r="G267" s="147">
        <v>1</v>
      </c>
      <c r="H267" s="147"/>
      <c r="I267" s="147"/>
      <c r="J267" s="147">
        <v>2</v>
      </c>
    </row>
    <row r="268" spans="1:10" ht="14.4">
      <c r="A268" s="147">
        <v>21691544</v>
      </c>
      <c r="B268" s="147"/>
      <c r="C268" s="147"/>
      <c r="D268" s="147">
        <v>1</v>
      </c>
      <c r="E268" s="147">
        <v>1</v>
      </c>
      <c r="F268" s="147">
        <v>1</v>
      </c>
      <c r="G268" s="147">
        <v>1</v>
      </c>
      <c r="H268" s="147">
        <v>1</v>
      </c>
      <c r="I268" s="147"/>
      <c r="J268" s="147">
        <v>5</v>
      </c>
    </row>
    <row r="269" spans="1:10" ht="14.4">
      <c r="A269" s="147">
        <v>21691690</v>
      </c>
      <c r="B269" s="147"/>
      <c r="C269" s="147"/>
      <c r="D269" s="147">
        <v>1</v>
      </c>
      <c r="E269" s="147">
        <v>1</v>
      </c>
      <c r="F269" s="147">
        <v>1</v>
      </c>
      <c r="G269" s="147">
        <v>1</v>
      </c>
      <c r="H269" s="147">
        <v>1</v>
      </c>
      <c r="I269" s="147"/>
      <c r="J269" s="147">
        <v>5</v>
      </c>
    </row>
    <row r="270" spans="1:10" ht="14.4">
      <c r="A270" s="147">
        <v>21691934</v>
      </c>
      <c r="B270" s="147"/>
      <c r="C270" s="147"/>
      <c r="D270" s="147"/>
      <c r="E270" s="147">
        <v>1</v>
      </c>
      <c r="F270" s="147">
        <v>1</v>
      </c>
      <c r="G270" s="147">
        <v>1</v>
      </c>
      <c r="H270" s="147">
        <v>1</v>
      </c>
      <c r="I270" s="147"/>
      <c r="J270" s="147">
        <v>4</v>
      </c>
    </row>
    <row r="271" spans="1:10" ht="14.4">
      <c r="A271" s="147">
        <v>21693234</v>
      </c>
      <c r="B271" s="147"/>
      <c r="C271" s="147"/>
      <c r="D271" s="147">
        <v>1</v>
      </c>
      <c r="E271" s="147"/>
      <c r="F271" s="147">
        <v>1</v>
      </c>
      <c r="G271" s="147">
        <v>1</v>
      </c>
      <c r="H271" s="147"/>
      <c r="I271" s="147"/>
      <c r="J271" s="147">
        <v>3</v>
      </c>
    </row>
    <row r="272" spans="1:10" ht="14.4">
      <c r="A272" s="147">
        <v>21693759</v>
      </c>
      <c r="B272" s="147"/>
      <c r="C272" s="147"/>
      <c r="D272" s="147"/>
      <c r="E272" s="147"/>
      <c r="F272" s="147">
        <v>1</v>
      </c>
      <c r="G272" s="147"/>
      <c r="H272" s="147">
        <v>1</v>
      </c>
      <c r="I272" s="147"/>
      <c r="J272" s="147">
        <v>2</v>
      </c>
    </row>
    <row r="273" spans="1:10" ht="14.4">
      <c r="A273" s="147">
        <v>21696443</v>
      </c>
      <c r="B273" s="147"/>
      <c r="C273" s="147">
        <v>1</v>
      </c>
      <c r="D273" s="147"/>
      <c r="E273" s="147">
        <v>1</v>
      </c>
      <c r="F273" s="147"/>
      <c r="G273" s="147">
        <v>1</v>
      </c>
      <c r="H273" s="147"/>
      <c r="I273" s="147"/>
      <c r="J273" s="147">
        <v>3</v>
      </c>
    </row>
    <row r="274" spans="1:10" ht="14.4">
      <c r="A274" s="147">
        <v>21697300</v>
      </c>
      <c r="B274" s="147"/>
      <c r="C274" s="147">
        <v>1</v>
      </c>
      <c r="D274" s="147">
        <v>1</v>
      </c>
      <c r="E274" s="147">
        <v>2</v>
      </c>
      <c r="F274" s="147"/>
      <c r="G274" s="147">
        <v>1</v>
      </c>
      <c r="H274" s="147"/>
      <c r="I274" s="147"/>
      <c r="J274" s="147">
        <v>5</v>
      </c>
    </row>
    <row r="275" spans="1:10" ht="14.4">
      <c r="A275" s="147">
        <v>21697676</v>
      </c>
      <c r="B275" s="147"/>
      <c r="C275" s="147">
        <v>1</v>
      </c>
      <c r="D275" s="147"/>
      <c r="E275" s="147">
        <v>1</v>
      </c>
      <c r="F275" s="147">
        <v>1</v>
      </c>
      <c r="G275" s="147">
        <v>1</v>
      </c>
      <c r="H275" s="147">
        <v>1</v>
      </c>
      <c r="I275" s="147"/>
      <c r="J275" s="147">
        <v>5</v>
      </c>
    </row>
    <row r="276" spans="1:10" ht="14.4">
      <c r="A276" s="147">
        <v>21697890</v>
      </c>
      <c r="B276" s="147"/>
      <c r="C276" s="147"/>
      <c r="D276" s="147"/>
      <c r="E276" s="147"/>
      <c r="F276" s="147">
        <v>1</v>
      </c>
      <c r="G276" s="147">
        <v>1</v>
      </c>
      <c r="H276" s="147">
        <v>1</v>
      </c>
      <c r="I276" s="147"/>
      <c r="J276" s="147">
        <v>3</v>
      </c>
    </row>
    <row r="277" spans="1:10" ht="14.4">
      <c r="A277" s="147">
        <v>21700254</v>
      </c>
      <c r="B277" s="147"/>
      <c r="C277" s="147"/>
      <c r="D277" s="147"/>
      <c r="E277" s="147">
        <v>1</v>
      </c>
      <c r="F277" s="147">
        <v>2</v>
      </c>
      <c r="G277" s="147">
        <v>1</v>
      </c>
      <c r="H277" s="147"/>
      <c r="I277" s="147"/>
      <c r="J277" s="147">
        <v>4</v>
      </c>
    </row>
    <row r="278" spans="1:10" ht="14.4">
      <c r="A278" s="147">
        <v>21700788</v>
      </c>
      <c r="B278" s="147"/>
      <c r="C278" s="147"/>
      <c r="D278" s="147">
        <v>1</v>
      </c>
      <c r="E278" s="147">
        <v>1</v>
      </c>
      <c r="F278" s="147"/>
      <c r="G278" s="147"/>
      <c r="H278" s="147"/>
      <c r="I278" s="147"/>
      <c r="J278" s="147">
        <v>2</v>
      </c>
    </row>
    <row r="279" spans="1:10" ht="14.4">
      <c r="A279" s="147">
        <v>21702802</v>
      </c>
      <c r="B279" s="147"/>
      <c r="C279" s="147"/>
      <c r="D279" s="147">
        <v>1</v>
      </c>
      <c r="E279" s="147"/>
      <c r="F279" s="147">
        <v>1</v>
      </c>
      <c r="G279" s="147">
        <v>1</v>
      </c>
      <c r="H279" s="147">
        <v>1</v>
      </c>
      <c r="I279" s="147"/>
      <c r="J279" s="147">
        <v>4</v>
      </c>
    </row>
    <row r="280" spans="1:10" ht="14.4">
      <c r="A280" s="147">
        <v>21703371</v>
      </c>
      <c r="B280" s="147"/>
      <c r="C280" s="147"/>
      <c r="D280" s="147"/>
      <c r="E280" s="147">
        <v>1</v>
      </c>
      <c r="F280" s="147"/>
      <c r="G280" s="147">
        <v>1</v>
      </c>
      <c r="H280" s="147">
        <v>1</v>
      </c>
      <c r="I280" s="147"/>
      <c r="J280" s="147">
        <v>3</v>
      </c>
    </row>
    <row r="281" spans="1:10" ht="14.4">
      <c r="A281" s="147">
        <v>21704189</v>
      </c>
      <c r="B281" s="147"/>
      <c r="C281" s="147">
        <v>1</v>
      </c>
      <c r="D281" s="147">
        <v>1</v>
      </c>
      <c r="E281" s="147"/>
      <c r="F281" s="147">
        <v>1</v>
      </c>
      <c r="G281" s="147"/>
      <c r="H281" s="147">
        <v>1</v>
      </c>
      <c r="I281" s="147"/>
      <c r="J281" s="147">
        <v>4</v>
      </c>
    </row>
    <row r="282" spans="1:10" ht="14.4">
      <c r="A282" s="147">
        <v>21704301</v>
      </c>
      <c r="B282" s="147"/>
      <c r="C282" s="147"/>
      <c r="D282" s="147">
        <v>1</v>
      </c>
      <c r="E282" s="147"/>
      <c r="F282" s="147">
        <v>1</v>
      </c>
      <c r="G282" s="147">
        <v>3</v>
      </c>
      <c r="H282" s="147">
        <v>2</v>
      </c>
      <c r="I282" s="147"/>
      <c r="J282" s="147">
        <v>7</v>
      </c>
    </row>
    <row r="283" spans="1:10" ht="14.4">
      <c r="A283" s="147">
        <v>21707188</v>
      </c>
      <c r="B283" s="147"/>
      <c r="C283" s="147"/>
      <c r="D283" s="147">
        <v>1</v>
      </c>
      <c r="E283" s="147">
        <v>1</v>
      </c>
      <c r="F283" s="147"/>
      <c r="G283" s="147">
        <v>1</v>
      </c>
      <c r="H283" s="147"/>
      <c r="I283" s="147"/>
      <c r="J283" s="147">
        <v>3</v>
      </c>
    </row>
    <row r="284" spans="1:10" ht="14.4">
      <c r="A284" s="147">
        <v>21708200</v>
      </c>
      <c r="B284" s="147"/>
      <c r="C284" s="147">
        <v>1</v>
      </c>
      <c r="D284" s="147">
        <v>1</v>
      </c>
      <c r="E284" s="147">
        <v>1</v>
      </c>
      <c r="F284" s="147"/>
      <c r="G284" s="147">
        <v>1</v>
      </c>
      <c r="H284" s="147">
        <v>1</v>
      </c>
      <c r="I284" s="147"/>
      <c r="J284" s="147">
        <v>5</v>
      </c>
    </row>
    <row r="285" spans="1:10" ht="14.4">
      <c r="A285" s="147">
        <v>21708426</v>
      </c>
      <c r="B285" s="147"/>
      <c r="C285" s="147">
        <v>1</v>
      </c>
      <c r="D285" s="147">
        <v>2</v>
      </c>
      <c r="E285" s="147">
        <v>1</v>
      </c>
      <c r="F285" s="147">
        <v>1</v>
      </c>
      <c r="G285" s="147">
        <v>1</v>
      </c>
      <c r="H285" s="147"/>
      <c r="I285" s="147"/>
      <c r="J285" s="147">
        <v>6</v>
      </c>
    </row>
    <row r="286" spans="1:10" ht="14.4">
      <c r="A286" s="147">
        <v>21709985</v>
      </c>
      <c r="B286" s="147"/>
      <c r="C286" s="147">
        <v>1</v>
      </c>
      <c r="D286" s="147"/>
      <c r="E286" s="147">
        <v>1</v>
      </c>
      <c r="F286" s="147">
        <v>1</v>
      </c>
      <c r="G286" s="147"/>
      <c r="H286" s="147"/>
      <c r="I286" s="147"/>
      <c r="J286" s="147">
        <v>3</v>
      </c>
    </row>
    <row r="287" spans="1:10" ht="14.4">
      <c r="A287" s="147">
        <v>21713252</v>
      </c>
      <c r="B287" s="147"/>
      <c r="C287" s="147"/>
      <c r="D287" s="147">
        <v>1</v>
      </c>
      <c r="E287" s="147">
        <v>1</v>
      </c>
      <c r="F287" s="147">
        <v>1</v>
      </c>
      <c r="G287" s="147">
        <v>1</v>
      </c>
      <c r="H287" s="147">
        <v>1</v>
      </c>
      <c r="I287" s="147"/>
      <c r="J287" s="147">
        <v>5</v>
      </c>
    </row>
    <row r="288" spans="1:10" ht="14.4">
      <c r="A288" s="147">
        <v>21715404</v>
      </c>
      <c r="B288" s="147"/>
      <c r="C288" s="147">
        <v>1</v>
      </c>
      <c r="D288" s="147">
        <v>1</v>
      </c>
      <c r="E288" s="147"/>
      <c r="F288" s="147"/>
      <c r="G288" s="147"/>
      <c r="H288" s="147"/>
      <c r="I288" s="147"/>
      <c r="J288" s="147">
        <v>2</v>
      </c>
    </row>
    <row r="289" spans="1:10" ht="14.4">
      <c r="A289" s="147">
        <v>21716900</v>
      </c>
      <c r="B289" s="147"/>
      <c r="C289" s="147"/>
      <c r="D289" s="147">
        <v>1</v>
      </c>
      <c r="E289" s="147"/>
      <c r="F289" s="147">
        <v>1</v>
      </c>
      <c r="G289" s="147"/>
      <c r="H289" s="147"/>
      <c r="I289" s="147"/>
      <c r="J289" s="147">
        <v>2</v>
      </c>
    </row>
    <row r="290" spans="1:10" ht="14.4">
      <c r="A290" s="147">
        <v>21720301</v>
      </c>
      <c r="B290" s="147"/>
      <c r="C290" s="147"/>
      <c r="D290" s="147">
        <v>1</v>
      </c>
      <c r="E290" s="147">
        <v>1</v>
      </c>
      <c r="F290" s="147">
        <v>1</v>
      </c>
      <c r="G290" s="147">
        <v>1</v>
      </c>
      <c r="H290" s="147">
        <v>1</v>
      </c>
      <c r="I290" s="147"/>
      <c r="J290" s="147">
        <v>5</v>
      </c>
    </row>
    <row r="291" spans="1:10" ht="14.4">
      <c r="A291" s="147">
        <v>21720317</v>
      </c>
      <c r="B291" s="147"/>
      <c r="C291" s="147">
        <v>1</v>
      </c>
      <c r="D291" s="147">
        <v>2</v>
      </c>
      <c r="E291" s="147">
        <v>1</v>
      </c>
      <c r="F291" s="147">
        <v>2</v>
      </c>
      <c r="G291" s="147">
        <v>2</v>
      </c>
      <c r="H291" s="147"/>
      <c r="I291" s="147"/>
      <c r="J291" s="147">
        <v>8</v>
      </c>
    </row>
    <row r="292" spans="1:10" ht="14.4">
      <c r="A292" s="147">
        <v>21720415</v>
      </c>
      <c r="B292" s="147"/>
      <c r="C292" s="147"/>
      <c r="D292" s="147"/>
      <c r="E292" s="147"/>
      <c r="F292" s="147">
        <v>1</v>
      </c>
      <c r="G292" s="147"/>
      <c r="H292" s="147"/>
      <c r="I292" s="147"/>
      <c r="J292" s="147">
        <v>1</v>
      </c>
    </row>
    <row r="293" spans="1:10" ht="14.4">
      <c r="A293" s="147">
        <v>21722516</v>
      </c>
      <c r="B293" s="147"/>
      <c r="C293" s="147">
        <v>2</v>
      </c>
      <c r="D293" s="147">
        <v>2</v>
      </c>
      <c r="E293" s="147">
        <v>1</v>
      </c>
      <c r="F293" s="147">
        <v>1</v>
      </c>
      <c r="G293" s="147">
        <v>1</v>
      </c>
      <c r="H293" s="147"/>
      <c r="I293" s="147"/>
      <c r="J293" s="147">
        <v>7</v>
      </c>
    </row>
    <row r="294" spans="1:10" ht="14.4">
      <c r="A294" s="147">
        <v>21723012</v>
      </c>
      <c r="B294" s="147"/>
      <c r="C294" s="147"/>
      <c r="D294" s="147">
        <v>1</v>
      </c>
      <c r="E294" s="147">
        <v>1</v>
      </c>
      <c r="F294" s="147">
        <v>1</v>
      </c>
      <c r="G294" s="147">
        <v>1</v>
      </c>
      <c r="H294" s="147"/>
      <c r="I294" s="147"/>
      <c r="J294" s="147">
        <v>4</v>
      </c>
    </row>
    <row r="295" spans="1:10" ht="14.4">
      <c r="A295" s="147">
        <v>21723275</v>
      </c>
      <c r="B295" s="147"/>
      <c r="C295" s="147">
        <v>1</v>
      </c>
      <c r="D295" s="147"/>
      <c r="E295" s="147">
        <v>1</v>
      </c>
      <c r="F295" s="147">
        <v>1</v>
      </c>
      <c r="G295" s="147">
        <v>1</v>
      </c>
      <c r="H295" s="147"/>
      <c r="I295" s="147"/>
      <c r="J295" s="147">
        <v>4</v>
      </c>
    </row>
    <row r="296" spans="1:10" ht="14.4">
      <c r="A296" s="147">
        <v>21723419</v>
      </c>
      <c r="B296" s="147"/>
      <c r="C296" s="147"/>
      <c r="D296" s="147">
        <v>1</v>
      </c>
      <c r="E296" s="147">
        <v>1</v>
      </c>
      <c r="F296" s="147"/>
      <c r="G296" s="147">
        <v>1</v>
      </c>
      <c r="H296" s="147">
        <v>1</v>
      </c>
      <c r="I296" s="147"/>
      <c r="J296" s="147">
        <v>4</v>
      </c>
    </row>
    <row r="297" spans="1:10" ht="14.4">
      <c r="A297" s="147">
        <v>21724082</v>
      </c>
      <c r="B297" s="147"/>
      <c r="C297" s="147"/>
      <c r="D297" s="147"/>
      <c r="E297" s="147">
        <v>1</v>
      </c>
      <c r="F297" s="147">
        <v>1</v>
      </c>
      <c r="G297" s="147"/>
      <c r="H297" s="147"/>
      <c r="I297" s="147"/>
      <c r="J297" s="147">
        <v>2</v>
      </c>
    </row>
    <row r="298" spans="1:10" ht="14.4">
      <c r="A298" s="147">
        <v>21724266</v>
      </c>
      <c r="B298" s="147"/>
      <c r="C298" s="147"/>
      <c r="D298" s="147"/>
      <c r="E298" s="147">
        <v>1</v>
      </c>
      <c r="F298" s="147"/>
      <c r="G298" s="147">
        <v>1</v>
      </c>
      <c r="H298" s="147">
        <v>1</v>
      </c>
      <c r="I298" s="147"/>
      <c r="J298" s="147">
        <v>3</v>
      </c>
    </row>
    <row r="299" spans="1:10" ht="14.4">
      <c r="A299" s="147">
        <v>21725414</v>
      </c>
      <c r="B299" s="147"/>
      <c r="C299" s="147"/>
      <c r="D299" s="147">
        <v>1</v>
      </c>
      <c r="E299" s="147">
        <v>2</v>
      </c>
      <c r="F299" s="147">
        <v>2</v>
      </c>
      <c r="G299" s="147"/>
      <c r="H299" s="147"/>
      <c r="I299" s="147"/>
      <c r="J299" s="147">
        <v>5</v>
      </c>
    </row>
    <row r="300" spans="1:10" ht="14.4">
      <c r="A300" s="147">
        <v>21725666</v>
      </c>
      <c r="B300" s="147"/>
      <c r="C300" s="147"/>
      <c r="D300" s="147">
        <v>1</v>
      </c>
      <c r="E300" s="147">
        <v>1</v>
      </c>
      <c r="F300" s="147">
        <v>1</v>
      </c>
      <c r="G300" s="147">
        <v>1</v>
      </c>
      <c r="H300" s="147">
        <v>1</v>
      </c>
      <c r="I300" s="147"/>
      <c r="J300" s="147">
        <v>5</v>
      </c>
    </row>
    <row r="301" spans="1:10" ht="14.4">
      <c r="A301" s="147">
        <v>21726686</v>
      </c>
      <c r="B301" s="147"/>
      <c r="C301" s="147"/>
      <c r="D301" s="147"/>
      <c r="E301" s="147"/>
      <c r="F301" s="147"/>
      <c r="G301" s="147">
        <v>1</v>
      </c>
      <c r="H301" s="147">
        <v>1</v>
      </c>
      <c r="I301" s="147"/>
      <c r="J301" s="147">
        <v>2</v>
      </c>
    </row>
    <row r="302" spans="1:10" ht="14.4">
      <c r="A302" s="147">
        <v>21730933</v>
      </c>
      <c r="B302" s="147"/>
      <c r="C302" s="147">
        <v>1</v>
      </c>
      <c r="D302" s="147">
        <v>1</v>
      </c>
      <c r="E302" s="147"/>
      <c r="F302" s="147"/>
      <c r="G302" s="147"/>
      <c r="H302" s="147"/>
      <c r="I302" s="147"/>
      <c r="J302" s="147">
        <v>2</v>
      </c>
    </row>
    <row r="303" spans="1:10" ht="14.4">
      <c r="A303" s="147">
        <v>21731202</v>
      </c>
      <c r="B303" s="147"/>
      <c r="C303" s="147"/>
      <c r="D303" s="147">
        <v>1</v>
      </c>
      <c r="E303" s="147">
        <v>1</v>
      </c>
      <c r="F303" s="147"/>
      <c r="G303" s="147"/>
      <c r="H303" s="147"/>
      <c r="I303" s="147"/>
      <c r="J303" s="147">
        <v>2</v>
      </c>
    </row>
    <row r="304" spans="1:10" ht="14.4">
      <c r="A304" s="147">
        <v>21732328</v>
      </c>
      <c r="B304" s="147"/>
      <c r="C304" s="147"/>
      <c r="D304" s="147">
        <v>1</v>
      </c>
      <c r="E304" s="147"/>
      <c r="F304" s="147">
        <v>1</v>
      </c>
      <c r="G304" s="147">
        <v>1</v>
      </c>
      <c r="H304" s="147"/>
      <c r="I304" s="147"/>
      <c r="J304" s="147">
        <v>3</v>
      </c>
    </row>
    <row r="305" spans="1:10" ht="14.4">
      <c r="A305" s="147">
        <v>21735914</v>
      </c>
      <c r="B305" s="147"/>
      <c r="C305" s="147"/>
      <c r="D305" s="147"/>
      <c r="E305" s="147">
        <v>1</v>
      </c>
      <c r="F305" s="147">
        <v>1</v>
      </c>
      <c r="G305" s="147"/>
      <c r="H305" s="147"/>
      <c r="I305" s="147"/>
      <c r="J305" s="147">
        <v>2</v>
      </c>
    </row>
    <row r="306" spans="1:10" ht="14.4">
      <c r="A306" s="147">
        <v>21736058</v>
      </c>
      <c r="B306" s="147"/>
      <c r="C306" s="147"/>
      <c r="D306" s="147">
        <v>1</v>
      </c>
      <c r="E306" s="147">
        <v>1</v>
      </c>
      <c r="F306" s="147">
        <v>1</v>
      </c>
      <c r="G306" s="147"/>
      <c r="H306" s="147">
        <v>2</v>
      </c>
      <c r="I306" s="147"/>
      <c r="J306" s="147">
        <v>5</v>
      </c>
    </row>
    <row r="307" spans="1:10" ht="14.4">
      <c r="A307" s="147">
        <v>21740266</v>
      </c>
      <c r="B307" s="147"/>
      <c r="C307" s="147"/>
      <c r="D307" s="147">
        <v>1</v>
      </c>
      <c r="E307" s="147">
        <v>1</v>
      </c>
      <c r="F307" s="147">
        <v>1</v>
      </c>
      <c r="G307" s="147">
        <v>1</v>
      </c>
      <c r="H307" s="147">
        <v>1</v>
      </c>
      <c r="I307" s="147"/>
      <c r="J307" s="147">
        <v>5</v>
      </c>
    </row>
    <row r="308" spans="1:10" ht="14.4">
      <c r="A308" s="147">
        <v>21742342</v>
      </c>
      <c r="B308" s="147"/>
      <c r="C308" s="147">
        <v>1</v>
      </c>
      <c r="D308" s="147">
        <v>1</v>
      </c>
      <c r="E308" s="147"/>
      <c r="F308" s="147"/>
      <c r="G308" s="147"/>
      <c r="H308" s="147"/>
      <c r="I308" s="147"/>
      <c r="J308" s="147">
        <v>2</v>
      </c>
    </row>
    <row r="309" spans="1:10" ht="14.4">
      <c r="A309" s="147">
        <v>21742488</v>
      </c>
      <c r="B309" s="147"/>
      <c r="C309" s="147"/>
      <c r="D309" s="147"/>
      <c r="E309" s="147"/>
      <c r="F309" s="147"/>
      <c r="G309" s="147">
        <v>2</v>
      </c>
      <c r="H309" s="147"/>
      <c r="I309" s="147"/>
      <c r="J309" s="147">
        <v>2</v>
      </c>
    </row>
    <row r="310" spans="1:10" ht="14.4">
      <c r="A310" s="147">
        <v>21742569</v>
      </c>
      <c r="B310" s="147"/>
      <c r="C310" s="147"/>
      <c r="D310" s="147">
        <v>1</v>
      </c>
      <c r="E310" s="147">
        <v>1</v>
      </c>
      <c r="F310" s="147"/>
      <c r="G310" s="147">
        <v>2</v>
      </c>
      <c r="H310" s="147">
        <v>2</v>
      </c>
      <c r="I310" s="147"/>
      <c r="J310" s="147">
        <v>6</v>
      </c>
    </row>
    <row r="311" spans="1:10" ht="14.4">
      <c r="A311" s="147">
        <v>21744763</v>
      </c>
      <c r="B311" s="147"/>
      <c r="C311" s="147"/>
      <c r="D311" s="147"/>
      <c r="E311" s="147">
        <v>2</v>
      </c>
      <c r="F311" s="147">
        <v>1</v>
      </c>
      <c r="G311" s="147">
        <v>4</v>
      </c>
      <c r="H311" s="147"/>
      <c r="I311" s="147"/>
      <c r="J311" s="147">
        <v>7</v>
      </c>
    </row>
    <row r="312" spans="1:10" ht="14.4">
      <c r="A312" s="147">
        <v>21744973</v>
      </c>
      <c r="B312" s="147"/>
      <c r="C312" s="147"/>
      <c r="D312" s="147"/>
      <c r="E312" s="147"/>
      <c r="F312" s="147">
        <v>1</v>
      </c>
      <c r="G312" s="147"/>
      <c r="H312" s="147">
        <v>1</v>
      </c>
      <c r="I312" s="147"/>
      <c r="J312" s="147">
        <v>2</v>
      </c>
    </row>
    <row r="313" spans="1:10" ht="14.4">
      <c r="A313" s="147">
        <v>21745240</v>
      </c>
      <c r="B313" s="147"/>
      <c r="C313" s="147">
        <v>1</v>
      </c>
      <c r="D313" s="147"/>
      <c r="E313" s="147">
        <v>1</v>
      </c>
      <c r="F313" s="147"/>
      <c r="G313" s="147"/>
      <c r="H313" s="147"/>
      <c r="I313" s="147"/>
      <c r="J313" s="147">
        <v>2</v>
      </c>
    </row>
    <row r="314" spans="1:10" ht="14.4">
      <c r="A314" s="147">
        <v>21745546</v>
      </c>
      <c r="B314" s="147"/>
      <c r="C314" s="147"/>
      <c r="D314" s="147"/>
      <c r="E314" s="147"/>
      <c r="F314" s="147"/>
      <c r="G314" s="147">
        <v>1</v>
      </c>
      <c r="H314" s="147"/>
      <c r="I314" s="147"/>
      <c r="J314" s="147">
        <v>1</v>
      </c>
    </row>
    <row r="315" spans="1:10" ht="14.4">
      <c r="A315" s="147">
        <v>21746156</v>
      </c>
      <c r="B315" s="147"/>
      <c r="C315" s="147"/>
      <c r="D315" s="147">
        <v>1</v>
      </c>
      <c r="E315" s="147">
        <v>1</v>
      </c>
      <c r="F315" s="147">
        <v>1</v>
      </c>
      <c r="G315" s="147">
        <v>1</v>
      </c>
      <c r="H315" s="147">
        <v>1</v>
      </c>
      <c r="I315" s="147"/>
      <c r="J315" s="147">
        <v>5</v>
      </c>
    </row>
    <row r="316" spans="1:10" ht="14.4">
      <c r="A316" s="147">
        <v>21748659</v>
      </c>
      <c r="B316" s="147"/>
      <c r="C316" s="147"/>
      <c r="D316" s="147">
        <v>1</v>
      </c>
      <c r="E316" s="147">
        <v>1</v>
      </c>
      <c r="F316" s="147">
        <v>1</v>
      </c>
      <c r="G316" s="147">
        <v>1</v>
      </c>
      <c r="H316" s="147">
        <v>1</v>
      </c>
      <c r="I316" s="147"/>
      <c r="J316" s="147">
        <v>5</v>
      </c>
    </row>
    <row r="317" spans="1:10" ht="14.4">
      <c r="A317" s="147">
        <v>21749011</v>
      </c>
      <c r="B317" s="147"/>
      <c r="C317" s="147"/>
      <c r="D317" s="147"/>
      <c r="E317" s="147"/>
      <c r="F317" s="147">
        <v>1</v>
      </c>
      <c r="G317" s="147">
        <v>1</v>
      </c>
      <c r="H317" s="147">
        <v>3</v>
      </c>
      <c r="I317" s="147"/>
      <c r="J317" s="147">
        <v>5</v>
      </c>
    </row>
    <row r="318" spans="1:10" ht="14.4">
      <c r="A318" s="147">
        <v>21749029</v>
      </c>
      <c r="B318" s="147"/>
      <c r="C318" s="147"/>
      <c r="D318" s="147">
        <v>2</v>
      </c>
      <c r="E318" s="147">
        <v>2</v>
      </c>
      <c r="F318" s="147">
        <v>1</v>
      </c>
      <c r="G318" s="147">
        <v>1</v>
      </c>
      <c r="H318" s="147"/>
      <c r="I318" s="147"/>
      <c r="J318" s="147">
        <v>6</v>
      </c>
    </row>
    <row r="319" spans="1:10" ht="14.4">
      <c r="A319" s="147">
        <v>21749548</v>
      </c>
      <c r="B319" s="147"/>
      <c r="C319" s="147"/>
      <c r="D319" s="147">
        <v>1</v>
      </c>
      <c r="E319" s="147"/>
      <c r="F319" s="147">
        <v>1</v>
      </c>
      <c r="G319" s="147">
        <v>1</v>
      </c>
      <c r="H319" s="147">
        <v>1</v>
      </c>
      <c r="I319" s="147"/>
      <c r="J319" s="147">
        <v>4</v>
      </c>
    </row>
    <row r="320" spans="1:10" ht="14.4">
      <c r="A320" s="147">
        <v>21750020</v>
      </c>
      <c r="B320" s="147"/>
      <c r="C320" s="147"/>
      <c r="D320" s="147"/>
      <c r="E320" s="147"/>
      <c r="F320" s="147">
        <v>1</v>
      </c>
      <c r="G320" s="147">
        <v>1</v>
      </c>
      <c r="H320" s="147"/>
      <c r="I320" s="147"/>
      <c r="J320" s="147">
        <v>2</v>
      </c>
    </row>
    <row r="321" spans="1:10" ht="14.4">
      <c r="A321" s="147">
        <v>21750564</v>
      </c>
      <c r="B321" s="147"/>
      <c r="C321" s="147"/>
      <c r="D321" s="147">
        <v>1</v>
      </c>
      <c r="E321" s="147">
        <v>1</v>
      </c>
      <c r="F321" s="147">
        <v>2</v>
      </c>
      <c r="G321" s="147">
        <v>2</v>
      </c>
      <c r="H321" s="147">
        <v>2</v>
      </c>
      <c r="I321" s="147"/>
      <c r="J321" s="147">
        <v>8</v>
      </c>
    </row>
    <row r="322" spans="1:10" ht="14.4">
      <c r="A322" s="147">
        <v>21750631</v>
      </c>
      <c r="B322" s="147"/>
      <c r="C322" s="147"/>
      <c r="D322" s="147">
        <v>2</v>
      </c>
      <c r="E322" s="147">
        <v>2</v>
      </c>
      <c r="F322" s="147">
        <v>1</v>
      </c>
      <c r="G322" s="147">
        <v>1</v>
      </c>
      <c r="H322" s="147"/>
      <c r="I322" s="147"/>
      <c r="J322" s="147">
        <v>6</v>
      </c>
    </row>
    <row r="323" spans="1:10" ht="14.4">
      <c r="A323" s="147">
        <v>21751189</v>
      </c>
      <c r="B323" s="147"/>
      <c r="C323" s="147"/>
      <c r="D323" s="147">
        <v>1</v>
      </c>
      <c r="E323" s="147"/>
      <c r="F323" s="147">
        <v>1</v>
      </c>
      <c r="G323" s="147">
        <v>1</v>
      </c>
      <c r="H323" s="147">
        <v>1</v>
      </c>
      <c r="I323" s="147"/>
      <c r="J323" s="147">
        <v>4</v>
      </c>
    </row>
    <row r="324" spans="1:10" ht="14.4">
      <c r="A324" s="147">
        <v>21751530</v>
      </c>
      <c r="B324" s="147"/>
      <c r="C324" s="147"/>
      <c r="D324" s="147"/>
      <c r="E324" s="147"/>
      <c r="F324" s="147"/>
      <c r="G324" s="147">
        <v>2</v>
      </c>
      <c r="H324" s="147"/>
      <c r="I324" s="147"/>
      <c r="J324" s="147">
        <v>2</v>
      </c>
    </row>
    <row r="325" spans="1:10" ht="14.4">
      <c r="A325" s="147">
        <v>21751746</v>
      </c>
      <c r="B325" s="147"/>
      <c r="C325" s="147"/>
      <c r="D325" s="147"/>
      <c r="E325" s="147">
        <v>1</v>
      </c>
      <c r="F325" s="147">
        <v>1</v>
      </c>
      <c r="G325" s="147">
        <v>1</v>
      </c>
      <c r="H325" s="147">
        <v>1</v>
      </c>
      <c r="I325" s="147"/>
      <c r="J325" s="147">
        <v>4</v>
      </c>
    </row>
    <row r="326" spans="1:10" ht="14.4">
      <c r="A326" s="147">
        <v>21751874</v>
      </c>
      <c r="B326" s="147"/>
      <c r="C326" s="147"/>
      <c r="D326" s="147"/>
      <c r="E326" s="147"/>
      <c r="F326" s="147">
        <v>1</v>
      </c>
      <c r="G326" s="147">
        <v>1</v>
      </c>
      <c r="H326" s="147">
        <v>1</v>
      </c>
      <c r="I326" s="147"/>
      <c r="J326" s="147">
        <v>3</v>
      </c>
    </row>
    <row r="327" spans="1:10" ht="14.4">
      <c r="A327" s="147">
        <v>21752028</v>
      </c>
      <c r="B327" s="147"/>
      <c r="C327" s="147">
        <v>1</v>
      </c>
      <c r="D327" s="147">
        <v>1</v>
      </c>
      <c r="E327" s="147">
        <v>1</v>
      </c>
      <c r="F327" s="147">
        <v>1</v>
      </c>
      <c r="G327" s="147">
        <v>1</v>
      </c>
      <c r="H327" s="147"/>
      <c r="I327" s="147"/>
      <c r="J327" s="147">
        <v>5</v>
      </c>
    </row>
    <row r="328" spans="1:10" ht="14.4">
      <c r="A328" s="147">
        <v>21752709</v>
      </c>
      <c r="B328" s="147"/>
      <c r="C328" s="147"/>
      <c r="D328" s="147"/>
      <c r="E328" s="147"/>
      <c r="F328" s="147">
        <v>1</v>
      </c>
      <c r="G328" s="147"/>
      <c r="H328" s="147">
        <v>1</v>
      </c>
      <c r="I328" s="147"/>
      <c r="J328" s="147">
        <v>2</v>
      </c>
    </row>
    <row r="329" spans="1:10" ht="14.4">
      <c r="A329" s="147">
        <v>21753315</v>
      </c>
      <c r="B329" s="147"/>
      <c r="C329" s="147"/>
      <c r="D329" s="147">
        <v>1</v>
      </c>
      <c r="E329" s="147">
        <v>1</v>
      </c>
      <c r="F329" s="147">
        <v>1</v>
      </c>
      <c r="G329" s="147">
        <v>2</v>
      </c>
      <c r="H329" s="147">
        <v>1</v>
      </c>
      <c r="I329" s="147"/>
      <c r="J329" s="147">
        <v>6</v>
      </c>
    </row>
    <row r="330" spans="1:10" ht="14.4">
      <c r="A330" s="147">
        <v>21753782</v>
      </c>
      <c r="B330" s="147"/>
      <c r="C330" s="147"/>
      <c r="D330" s="147"/>
      <c r="E330" s="147">
        <v>1</v>
      </c>
      <c r="F330" s="147"/>
      <c r="G330" s="147">
        <v>1</v>
      </c>
      <c r="H330" s="147">
        <v>1</v>
      </c>
      <c r="I330" s="147"/>
      <c r="J330" s="147">
        <v>3</v>
      </c>
    </row>
    <row r="331" spans="1:10" ht="14.4">
      <c r="A331" s="147">
        <v>21755404</v>
      </c>
      <c r="B331" s="147"/>
      <c r="C331" s="147"/>
      <c r="D331" s="147"/>
      <c r="E331" s="147"/>
      <c r="F331" s="147"/>
      <c r="G331" s="147">
        <v>1</v>
      </c>
      <c r="H331" s="147"/>
      <c r="I331" s="147"/>
      <c r="J331" s="147">
        <v>1</v>
      </c>
    </row>
    <row r="332" spans="1:10" ht="14.4">
      <c r="A332" s="147">
        <v>21755873</v>
      </c>
      <c r="B332" s="147"/>
      <c r="C332" s="147">
        <v>1</v>
      </c>
      <c r="D332" s="147"/>
      <c r="E332" s="147"/>
      <c r="F332" s="147"/>
      <c r="G332" s="147"/>
      <c r="H332" s="147">
        <v>2</v>
      </c>
      <c r="I332" s="147"/>
      <c r="J332" s="147">
        <v>3</v>
      </c>
    </row>
    <row r="333" spans="1:10" ht="14.4">
      <c r="A333" s="147">
        <v>21755936</v>
      </c>
      <c r="B333" s="147"/>
      <c r="C333" s="147">
        <v>1</v>
      </c>
      <c r="D333" s="147">
        <v>2</v>
      </c>
      <c r="E333" s="147">
        <v>1</v>
      </c>
      <c r="F333" s="147">
        <v>1</v>
      </c>
      <c r="G333" s="147">
        <v>1</v>
      </c>
      <c r="H333" s="147">
        <v>1</v>
      </c>
      <c r="I333" s="147"/>
      <c r="J333" s="147">
        <v>7</v>
      </c>
    </row>
    <row r="334" spans="1:10" ht="14.4">
      <c r="A334" s="147">
        <v>21755954</v>
      </c>
      <c r="B334" s="147"/>
      <c r="C334" s="147">
        <v>1</v>
      </c>
      <c r="D334" s="147">
        <v>1</v>
      </c>
      <c r="E334" s="147">
        <v>1</v>
      </c>
      <c r="F334" s="147"/>
      <c r="G334" s="147"/>
      <c r="H334" s="147"/>
      <c r="I334" s="147"/>
      <c r="J334" s="147">
        <v>3</v>
      </c>
    </row>
    <row r="335" spans="1:10" ht="14.4">
      <c r="A335" s="147">
        <v>21756652</v>
      </c>
      <c r="B335" s="147"/>
      <c r="C335" s="147"/>
      <c r="D335" s="147"/>
      <c r="E335" s="147">
        <v>1</v>
      </c>
      <c r="F335" s="147"/>
      <c r="G335" s="147"/>
      <c r="H335" s="147"/>
      <c r="I335" s="147"/>
      <c r="J335" s="147">
        <v>1</v>
      </c>
    </row>
    <row r="336" spans="1:10" ht="14.4">
      <c r="A336" s="147">
        <v>21757354</v>
      </c>
      <c r="B336" s="147"/>
      <c r="C336" s="147">
        <v>1</v>
      </c>
      <c r="D336" s="147">
        <v>1</v>
      </c>
      <c r="E336" s="147">
        <v>3</v>
      </c>
      <c r="F336" s="147">
        <v>2</v>
      </c>
      <c r="G336" s="147">
        <v>2</v>
      </c>
      <c r="H336" s="147">
        <v>2</v>
      </c>
      <c r="I336" s="147"/>
      <c r="J336" s="147">
        <v>11</v>
      </c>
    </row>
    <row r="337" spans="1:10" ht="14.4">
      <c r="A337" s="147">
        <v>21757463</v>
      </c>
      <c r="B337" s="147"/>
      <c r="C337" s="147"/>
      <c r="D337" s="147"/>
      <c r="E337" s="147">
        <v>1</v>
      </c>
      <c r="F337" s="147">
        <v>1</v>
      </c>
      <c r="G337" s="147">
        <v>1</v>
      </c>
      <c r="H337" s="147"/>
      <c r="I337" s="147"/>
      <c r="J337" s="147">
        <v>3</v>
      </c>
    </row>
    <row r="338" spans="1:10" ht="14.4">
      <c r="A338" s="147">
        <v>21759891</v>
      </c>
      <c r="B338" s="147"/>
      <c r="C338" s="147">
        <v>1</v>
      </c>
      <c r="D338" s="147">
        <v>1</v>
      </c>
      <c r="E338" s="147">
        <v>1</v>
      </c>
      <c r="F338" s="147">
        <v>1</v>
      </c>
      <c r="G338" s="147">
        <v>1</v>
      </c>
      <c r="H338" s="147">
        <v>1</v>
      </c>
      <c r="I338" s="147"/>
      <c r="J338" s="147">
        <v>6</v>
      </c>
    </row>
    <row r="339" spans="1:10" ht="14.4">
      <c r="A339" s="147">
        <v>21761977</v>
      </c>
      <c r="B339" s="147"/>
      <c r="C339" s="147"/>
      <c r="D339" s="147"/>
      <c r="E339" s="147"/>
      <c r="F339" s="147"/>
      <c r="G339" s="147">
        <v>1</v>
      </c>
      <c r="H339" s="147"/>
      <c r="I339" s="147"/>
      <c r="J339" s="147">
        <v>1</v>
      </c>
    </row>
    <row r="340" spans="1:10" ht="14.4">
      <c r="A340" s="147">
        <v>21762030</v>
      </c>
      <c r="B340" s="147"/>
      <c r="C340" s="147">
        <v>1</v>
      </c>
      <c r="D340" s="147">
        <v>1</v>
      </c>
      <c r="E340" s="147">
        <v>1</v>
      </c>
      <c r="F340" s="147"/>
      <c r="G340" s="147"/>
      <c r="H340" s="147"/>
      <c r="I340" s="147"/>
      <c r="J340" s="147">
        <v>3</v>
      </c>
    </row>
    <row r="341" spans="1:10" ht="14.4">
      <c r="A341" s="147">
        <v>21765619</v>
      </c>
      <c r="B341" s="147"/>
      <c r="C341" s="147"/>
      <c r="D341" s="147">
        <v>1</v>
      </c>
      <c r="E341" s="147">
        <v>1</v>
      </c>
      <c r="F341" s="147">
        <v>1</v>
      </c>
      <c r="G341" s="147">
        <v>1</v>
      </c>
      <c r="H341" s="147">
        <v>1</v>
      </c>
      <c r="I341" s="147"/>
      <c r="J341" s="147">
        <v>5</v>
      </c>
    </row>
    <row r="342" spans="1:10" ht="14.4">
      <c r="A342" s="147">
        <v>21766032</v>
      </c>
      <c r="B342" s="147"/>
      <c r="C342" s="147">
        <v>1</v>
      </c>
      <c r="D342" s="147">
        <v>1</v>
      </c>
      <c r="E342" s="147">
        <v>1</v>
      </c>
      <c r="F342" s="147">
        <v>1</v>
      </c>
      <c r="G342" s="147">
        <v>1</v>
      </c>
      <c r="H342" s="147"/>
      <c r="I342" s="147"/>
      <c r="J342" s="147">
        <v>5</v>
      </c>
    </row>
    <row r="343" spans="1:10" ht="14.4">
      <c r="A343" s="147">
        <v>21766088</v>
      </c>
      <c r="B343" s="147"/>
      <c r="C343" s="147"/>
      <c r="D343" s="147">
        <v>1</v>
      </c>
      <c r="E343" s="147">
        <v>1</v>
      </c>
      <c r="F343" s="147"/>
      <c r="G343" s="147">
        <v>1</v>
      </c>
      <c r="H343" s="147">
        <v>1</v>
      </c>
      <c r="I343" s="147"/>
      <c r="J343" s="147">
        <v>4</v>
      </c>
    </row>
    <row r="344" spans="1:10" ht="14.4">
      <c r="A344" s="147">
        <v>21766129</v>
      </c>
      <c r="B344" s="147"/>
      <c r="C344" s="147">
        <v>1</v>
      </c>
      <c r="D344" s="147">
        <v>1</v>
      </c>
      <c r="E344" s="147">
        <v>1</v>
      </c>
      <c r="F344" s="147">
        <v>1</v>
      </c>
      <c r="G344" s="147">
        <v>1</v>
      </c>
      <c r="H344" s="147"/>
      <c r="I344" s="147"/>
      <c r="J344" s="147">
        <v>5</v>
      </c>
    </row>
    <row r="345" spans="1:10" ht="14.4">
      <c r="A345" s="147">
        <v>21766379</v>
      </c>
      <c r="B345" s="147"/>
      <c r="C345" s="147">
        <v>1</v>
      </c>
      <c r="D345" s="147">
        <v>1</v>
      </c>
      <c r="E345" s="147"/>
      <c r="F345" s="147">
        <v>1</v>
      </c>
      <c r="G345" s="147"/>
      <c r="H345" s="147">
        <v>1</v>
      </c>
      <c r="I345" s="147"/>
      <c r="J345" s="147">
        <v>4</v>
      </c>
    </row>
    <row r="346" spans="1:10" ht="14.4">
      <c r="A346" s="147">
        <v>21766906</v>
      </c>
      <c r="B346" s="147"/>
      <c r="C346" s="147"/>
      <c r="D346" s="147"/>
      <c r="E346" s="147">
        <v>1</v>
      </c>
      <c r="F346" s="147">
        <v>1</v>
      </c>
      <c r="G346" s="147">
        <v>1</v>
      </c>
      <c r="H346" s="147">
        <v>1</v>
      </c>
      <c r="I346" s="147"/>
      <c r="J346" s="147">
        <v>4</v>
      </c>
    </row>
    <row r="347" spans="1:10" ht="14.4">
      <c r="A347" s="147">
        <v>21768515</v>
      </c>
      <c r="B347" s="147"/>
      <c r="C347" s="147">
        <v>1</v>
      </c>
      <c r="D347" s="147">
        <v>1</v>
      </c>
      <c r="E347" s="147"/>
      <c r="F347" s="147"/>
      <c r="G347" s="147"/>
      <c r="H347" s="147"/>
      <c r="I347" s="147"/>
      <c r="J347" s="147">
        <v>2</v>
      </c>
    </row>
    <row r="348" spans="1:10" ht="14.4">
      <c r="A348" s="147">
        <v>21769891</v>
      </c>
      <c r="B348" s="147"/>
      <c r="C348" s="147"/>
      <c r="D348" s="147"/>
      <c r="E348" s="147"/>
      <c r="F348" s="147"/>
      <c r="G348" s="147">
        <v>1</v>
      </c>
      <c r="H348" s="147">
        <v>1</v>
      </c>
      <c r="I348" s="147"/>
      <c r="J348" s="147">
        <v>2</v>
      </c>
    </row>
    <row r="349" spans="1:10" ht="14.4">
      <c r="A349" s="147">
        <v>21773443</v>
      </c>
      <c r="B349" s="147"/>
      <c r="C349" s="147">
        <v>1</v>
      </c>
      <c r="D349" s="147">
        <v>1</v>
      </c>
      <c r="E349" s="147"/>
      <c r="F349" s="147">
        <v>1</v>
      </c>
      <c r="G349" s="147">
        <v>1</v>
      </c>
      <c r="H349" s="147"/>
      <c r="I349" s="147"/>
      <c r="J349" s="147">
        <v>4</v>
      </c>
    </row>
    <row r="350" spans="1:10" ht="14.4">
      <c r="A350" s="147">
        <v>21775623</v>
      </c>
      <c r="B350" s="147"/>
      <c r="C350" s="147"/>
      <c r="D350" s="147"/>
      <c r="E350" s="147">
        <v>1</v>
      </c>
      <c r="F350" s="147">
        <v>1</v>
      </c>
      <c r="G350" s="147">
        <v>1</v>
      </c>
      <c r="H350" s="147">
        <v>1</v>
      </c>
      <c r="I350" s="147"/>
      <c r="J350" s="147">
        <v>4</v>
      </c>
    </row>
    <row r="351" spans="1:10" ht="14.4">
      <c r="A351" s="147">
        <v>21776630</v>
      </c>
      <c r="B351" s="147"/>
      <c r="C351" s="147">
        <v>1</v>
      </c>
      <c r="D351" s="147">
        <v>1</v>
      </c>
      <c r="E351" s="147"/>
      <c r="F351" s="147">
        <v>2</v>
      </c>
      <c r="G351" s="147">
        <v>1</v>
      </c>
      <c r="H351" s="147"/>
      <c r="I351" s="147"/>
      <c r="J351" s="147">
        <v>5</v>
      </c>
    </row>
    <row r="352" spans="1:10" ht="14.4">
      <c r="A352" s="147">
        <v>21777008</v>
      </c>
      <c r="B352" s="147"/>
      <c r="C352" s="147">
        <v>1</v>
      </c>
      <c r="D352" s="147">
        <v>1</v>
      </c>
      <c r="E352" s="147">
        <v>1</v>
      </c>
      <c r="F352" s="147">
        <v>1</v>
      </c>
      <c r="G352" s="147">
        <v>1</v>
      </c>
      <c r="H352" s="147">
        <v>1</v>
      </c>
      <c r="I352" s="147"/>
      <c r="J352" s="147">
        <v>6</v>
      </c>
    </row>
    <row r="353" spans="1:10" ht="14.4">
      <c r="A353" s="147">
        <v>21777142</v>
      </c>
      <c r="B353" s="147"/>
      <c r="C353" s="147"/>
      <c r="D353" s="147">
        <v>1</v>
      </c>
      <c r="E353" s="147">
        <v>1</v>
      </c>
      <c r="F353" s="147">
        <v>1</v>
      </c>
      <c r="G353" s="147"/>
      <c r="H353" s="147"/>
      <c r="I353" s="147"/>
      <c r="J353" s="147">
        <v>3</v>
      </c>
    </row>
    <row r="354" spans="1:10" ht="14.4">
      <c r="A354" s="147">
        <v>21779023</v>
      </c>
      <c r="B354" s="147"/>
      <c r="C354" s="147"/>
      <c r="D354" s="147"/>
      <c r="E354" s="147">
        <v>2</v>
      </c>
      <c r="F354" s="147">
        <v>1</v>
      </c>
      <c r="G354" s="147">
        <v>3</v>
      </c>
      <c r="H354" s="147"/>
      <c r="I354" s="147"/>
      <c r="J354" s="147">
        <v>6</v>
      </c>
    </row>
    <row r="355" spans="1:10" ht="14.4">
      <c r="A355" s="147">
        <v>21779360</v>
      </c>
      <c r="B355" s="147"/>
      <c r="C355" s="147"/>
      <c r="D355" s="147"/>
      <c r="E355" s="147"/>
      <c r="F355" s="147"/>
      <c r="G355" s="147"/>
      <c r="H355" s="147">
        <v>1</v>
      </c>
      <c r="I355" s="147"/>
      <c r="J355" s="147">
        <v>1</v>
      </c>
    </row>
    <row r="356" spans="1:10" ht="14.4">
      <c r="A356" s="147">
        <v>21779640</v>
      </c>
      <c r="B356" s="147"/>
      <c r="C356" s="147"/>
      <c r="D356" s="147"/>
      <c r="E356" s="147">
        <v>1</v>
      </c>
      <c r="F356" s="147"/>
      <c r="G356" s="147"/>
      <c r="H356" s="147"/>
      <c r="I356" s="147"/>
      <c r="J356" s="147">
        <v>1</v>
      </c>
    </row>
    <row r="357" spans="1:10" ht="14.4">
      <c r="A357" s="147">
        <v>21781666</v>
      </c>
      <c r="B357" s="147"/>
      <c r="C357" s="147">
        <v>1</v>
      </c>
      <c r="D357" s="147">
        <v>1</v>
      </c>
      <c r="E357" s="147">
        <v>1</v>
      </c>
      <c r="F357" s="147">
        <v>1</v>
      </c>
      <c r="G357" s="147">
        <v>1</v>
      </c>
      <c r="H357" s="147">
        <v>1</v>
      </c>
      <c r="I357" s="147"/>
      <c r="J357" s="147">
        <v>6</v>
      </c>
    </row>
    <row r="358" spans="1:10" ht="14.4">
      <c r="A358" s="147">
        <v>21782542</v>
      </c>
      <c r="B358" s="147"/>
      <c r="C358" s="147"/>
      <c r="D358" s="147"/>
      <c r="E358" s="147"/>
      <c r="F358" s="147"/>
      <c r="G358" s="147">
        <v>1</v>
      </c>
      <c r="H358" s="147">
        <v>1</v>
      </c>
      <c r="I358" s="147"/>
      <c r="J358" s="147">
        <v>2</v>
      </c>
    </row>
    <row r="359" spans="1:10" ht="14.4">
      <c r="A359" s="147">
        <v>21782887</v>
      </c>
      <c r="B359" s="147"/>
      <c r="C359" s="147"/>
      <c r="D359" s="147">
        <v>1</v>
      </c>
      <c r="E359" s="147">
        <v>1</v>
      </c>
      <c r="F359" s="147">
        <v>1</v>
      </c>
      <c r="G359" s="147">
        <v>1</v>
      </c>
      <c r="H359" s="147">
        <v>1</v>
      </c>
      <c r="I359" s="147"/>
      <c r="J359" s="147">
        <v>5</v>
      </c>
    </row>
    <row r="360" spans="1:10" ht="14.4">
      <c r="A360" s="147">
        <v>21784686</v>
      </c>
      <c r="B360" s="147"/>
      <c r="C360" s="147">
        <v>1</v>
      </c>
      <c r="D360" s="147">
        <v>1</v>
      </c>
      <c r="E360" s="147">
        <v>1</v>
      </c>
      <c r="F360" s="147">
        <v>1</v>
      </c>
      <c r="G360" s="147">
        <v>1</v>
      </c>
      <c r="H360" s="147"/>
      <c r="I360" s="147"/>
      <c r="J360" s="147">
        <v>5</v>
      </c>
    </row>
    <row r="361" spans="1:10" ht="14.4">
      <c r="A361" s="147">
        <v>21784805</v>
      </c>
      <c r="B361" s="147"/>
      <c r="C361" s="147">
        <v>1</v>
      </c>
      <c r="D361" s="147"/>
      <c r="E361" s="147"/>
      <c r="F361" s="147">
        <v>1</v>
      </c>
      <c r="G361" s="147"/>
      <c r="H361" s="147">
        <v>2</v>
      </c>
      <c r="I361" s="147"/>
      <c r="J361" s="147">
        <v>4</v>
      </c>
    </row>
    <row r="362" spans="1:10" ht="14.4">
      <c r="A362" s="147">
        <v>21786847</v>
      </c>
      <c r="B362" s="147"/>
      <c r="C362" s="147">
        <v>1</v>
      </c>
      <c r="D362" s="147">
        <v>1</v>
      </c>
      <c r="E362" s="147"/>
      <c r="F362" s="147"/>
      <c r="G362" s="147"/>
      <c r="H362" s="147"/>
      <c r="I362" s="147"/>
      <c r="J362" s="147">
        <v>2</v>
      </c>
    </row>
    <row r="363" spans="1:10" ht="14.4">
      <c r="A363" s="147">
        <v>21787049</v>
      </c>
      <c r="B363" s="147"/>
      <c r="C363" s="147"/>
      <c r="D363" s="147">
        <v>1</v>
      </c>
      <c r="E363" s="147">
        <v>1</v>
      </c>
      <c r="F363" s="147"/>
      <c r="G363" s="147"/>
      <c r="H363" s="147"/>
      <c r="I363" s="147"/>
      <c r="J363" s="147">
        <v>2</v>
      </c>
    </row>
    <row r="364" spans="1:10" ht="14.4">
      <c r="A364" s="147">
        <v>21789869</v>
      </c>
      <c r="B364" s="147"/>
      <c r="C364" s="147">
        <v>1</v>
      </c>
      <c r="D364" s="147">
        <v>1</v>
      </c>
      <c r="E364" s="147">
        <v>1</v>
      </c>
      <c r="F364" s="147">
        <v>1</v>
      </c>
      <c r="G364" s="147">
        <v>1</v>
      </c>
      <c r="H364" s="147">
        <v>1</v>
      </c>
      <c r="I364" s="147"/>
      <c r="J364" s="147">
        <v>6</v>
      </c>
    </row>
    <row r="365" spans="1:10" ht="14.4">
      <c r="A365" s="147">
        <v>21790193</v>
      </c>
      <c r="B365" s="147"/>
      <c r="C365" s="147">
        <v>1</v>
      </c>
      <c r="D365" s="147">
        <v>1</v>
      </c>
      <c r="E365" s="147">
        <v>1</v>
      </c>
      <c r="F365" s="147">
        <v>1</v>
      </c>
      <c r="G365" s="147">
        <v>1</v>
      </c>
      <c r="H365" s="147"/>
      <c r="I365" s="147"/>
      <c r="J365" s="147">
        <v>5</v>
      </c>
    </row>
    <row r="366" spans="1:10" ht="14.4">
      <c r="A366" s="147">
        <v>21790319</v>
      </c>
      <c r="B366" s="147"/>
      <c r="C366" s="147"/>
      <c r="D366" s="147">
        <v>1</v>
      </c>
      <c r="E366" s="147"/>
      <c r="F366" s="147">
        <v>1</v>
      </c>
      <c r="G366" s="147"/>
      <c r="H366" s="147">
        <v>1</v>
      </c>
      <c r="I366" s="147"/>
      <c r="J366" s="147">
        <v>3</v>
      </c>
    </row>
    <row r="367" spans="1:10" ht="14.4">
      <c r="A367" s="147">
        <v>21790837</v>
      </c>
      <c r="B367" s="147"/>
      <c r="C367" s="147">
        <v>1</v>
      </c>
      <c r="D367" s="147">
        <v>1</v>
      </c>
      <c r="E367" s="147">
        <v>1</v>
      </c>
      <c r="F367" s="147">
        <v>1</v>
      </c>
      <c r="G367" s="147">
        <v>1</v>
      </c>
      <c r="H367" s="147">
        <v>1</v>
      </c>
      <c r="I367" s="147"/>
      <c r="J367" s="147">
        <v>6</v>
      </c>
    </row>
    <row r="368" spans="1:10" ht="14.4">
      <c r="A368" s="147">
        <v>21791924</v>
      </c>
      <c r="B368" s="147"/>
      <c r="C368" s="147">
        <v>1</v>
      </c>
      <c r="D368" s="147">
        <v>1</v>
      </c>
      <c r="E368" s="147"/>
      <c r="F368" s="147"/>
      <c r="G368" s="147"/>
      <c r="H368" s="147"/>
      <c r="I368" s="147"/>
      <c r="J368" s="147">
        <v>2</v>
      </c>
    </row>
    <row r="369" spans="1:10" ht="14.4">
      <c r="A369" s="147">
        <v>21793388</v>
      </c>
      <c r="B369" s="147"/>
      <c r="C369" s="147">
        <v>1</v>
      </c>
      <c r="D369" s="147">
        <v>1</v>
      </c>
      <c r="E369" s="147">
        <v>1</v>
      </c>
      <c r="F369" s="147">
        <v>1</v>
      </c>
      <c r="G369" s="147">
        <v>1</v>
      </c>
      <c r="H369" s="147"/>
      <c r="I369" s="147"/>
      <c r="J369" s="147">
        <v>5</v>
      </c>
    </row>
    <row r="370" spans="1:10" ht="14.4">
      <c r="A370" s="147">
        <v>21794844</v>
      </c>
      <c r="B370" s="147"/>
      <c r="C370" s="147"/>
      <c r="D370" s="147"/>
      <c r="E370" s="147"/>
      <c r="F370" s="147">
        <v>2</v>
      </c>
      <c r="G370" s="147">
        <v>1</v>
      </c>
      <c r="H370" s="147">
        <v>1</v>
      </c>
      <c r="I370" s="147"/>
      <c r="J370" s="147">
        <v>4</v>
      </c>
    </row>
    <row r="371" spans="1:10" ht="14.4">
      <c r="A371" s="147">
        <v>21795913</v>
      </c>
      <c r="B371" s="147"/>
      <c r="C371" s="147"/>
      <c r="D371" s="147">
        <v>1</v>
      </c>
      <c r="E371" s="147"/>
      <c r="F371" s="147"/>
      <c r="G371" s="147">
        <v>3</v>
      </c>
      <c r="H371" s="147">
        <v>2</v>
      </c>
      <c r="I371" s="147"/>
      <c r="J371" s="147">
        <v>6</v>
      </c>
    </row>
    <row r="372" spans="1:10" ht="14.4">
      <c r="A372" s="147">
        <v>21796406</v>
      </c>
      <c r="B372" s="147"/>
      <c r="C372" s="147">
        <v>1</v>
      </c>
      <c r="D372" s="147">
        <v>1</v>
      </c>
      <c r="E372" s="147">
        <v>1</v>
      </c>
      <c r="F372" s="147">
        <v>1</v>
      </c>
      <c r="G372" s="147">
        <v>1</v>
      </c>
      <c r="H372" s="147">
        <v>1</v>
      </c>
      <c r="I372" s="147"/>
      <c r="J372" s="147">
        <v>6</v>
      </c>
    </row>
    <row r="373" spans="1:10" ht="14.4">
      <c r="A373" s="147">
        <v>21798184</v>
      </c>
      <c r="B373" s="147"/>
      <c r="C373" s="147"/>
      <c r="D373" s="147"/>
      <c r="E373" s="147">
        <v>1</v>
      </c>
      <c r="F373" s="147"/>
      <c r="G373" s="147"/>
      <c r="H373" s="147"/>
      <c r="I373" s="147"/>
      <c r="J373" s="147">
        <v>1</v>
      </c>
    </row>
    <row r="374" spans="1:10" ht="14.4">
      <c r="A374" s="147">
        <v>21798847</v>
      </c>
      <c r="B374" s="147"/>
      <c r="C374" s="147"/>
      <c r="D374" s="147"/>
      <c r="E374" s="147"/>
      <c r="F374" s="147">
        <v>1</v>
      </c>
      <c r="G374" s="147">
        <v>1</v>
      </c>
      <c r="H374" s="147"/>
      <c r="I374" s="147"/>
      <c r="J374" s="147">
        <v>2</v>
      </c>
    </row>
    <row r="375" spans="1:10" ht="14.4">
      <c r="A375" s="147">
        <v>21799429</v>
      </c>
      <c r="B375" s="147"/>
      <c r="C375" s="147"/>
      <c r="D375" s="147">
        <v>1</v>
      </c>
      <c r="E375" s="147">
        <v>1</v>
      </c>
      <c r="F375" s="147">
        <v>1</v>
      </c>
      <c r="G375" s="147">
        <v>1</v>
      </c>
      <c r="H375" s="147"/>
      <c r="I375" s="147"/>
      <c r="J375" s="147">
        <v>4</v>
      </c>
    </row>
    <row r="376" spans="1:10" ht="14.4">
      <c r="A376" s="147">
        <v>21802499</v>
      </c>
      <c r="B376" s="147"/>
      <c r="C376" s="147">
        <v>1</v>
      </c>
      <c r="D376" s="147"/>
      <c r="E376" s="147"/>
      <c r="F376" s="147"/>
      <c r="G376" s="147"/>
      <c r="H376" s="147"/>
      <c r="I376" s="147"/>
      <c r="J376" s="147">
        <v>1</v>
      </c>
    </row>
    <row r="377" spans="1:10" ht="14.4">
      <c r="A377" s="147">
        <v>21802891</v>
      </c>
      <c r="B377" s="147"/>
      <c r="C377" s="147"/>
      <c r="D377" s="147">
        <v>1</v>
      </c>
      <c r="E377" s="147">
        <v>1</v>
      </c>
      <c r="F377" s="147">
        <v>1</v>
      </c>
      <c r="G377" s="147"/>
      <c r="H377" s="147"/>
      <c r="I377" s="147"/>
      <c r="J377" s="147">
        <v>3</v>
      </c>
    </row>
    <row r="378" spans="1:10" ht="14.4">
      <c r="A378" s="147">
        <v>21803488</v>
      </c>
      <c r="B378" s="147"/>
      <c r="C378" s="147">
        <v>1</v>
      </c>
      <c r="D378" s="147">
        <v>1</v>
      </c>
      <c r="E378" s="147">
        <v>1</v>
      </c>
      <c r="F378" s="147">
        <v>1</v>
      </c>
      <c r="G378" s="147">
        <v>1</v>
      </c>
      <c r="H378" s="147"/>
      <c r="I378" s="147"/>
      <c r="J378" s="147">
        <v>5</v>
      </c>
    </row>
    <row r="379" spans="1:10" ht="14.4">
      <c r="A379" s="147">
        <v>21805276</v>
      </c>
      <c r="B379" s="147"/>
      <c r="C379" s="147"/>
      <c r="D379" s="147">
        <v>1</v>
      </c>
      <c r="E379" s="147">
        <v>1</v>
      </c>
      <c r="F379" s="147">
        <v>1</v>
      </c>
      <c r="G379" s="147"/>
      <c r="H379" s="147"/>
      <c r="I379" s="147"/>
      <c r="J379" s="147">
        <v>3</v>
      </c>
    </row>
    <row r="380" spans="1:10" ht="14.4">
      <c r="A380" s="147">
        <v>21806789</v>
      </c>
      <c r="B380" s="147"/>
      <c r="C380" s="147"/>
      <c r="D380" s="147"/>
      <c r="E380" s="147">
        <v>1</v>
      </c>
      <c r="F380" s="147"/>
      <c r="G380" s="147"/>
      <c r="H380" s="147">
        <v>2</v>
      </c>
      <c r="I380" s="147"/>
      <c r="J380" s="147">
        <v>3</v>
      </c>
    </row>
    <row r="381" spans="1:10" ht="14.4">
      <c r="A381" s="147">
        <v>21807647</v>
      </c>
      <c r="B381" s="147"/>
      <c r="C381" s="147">
        <v>1</v>
      </c>
      <c r="D381" s="147">
        <v>1</v>
      </c>
      <c r="E381" s="147"/>
      <c r="F381" s="147"/>
      <c r="G381" s="147"/>
      <c r="H381" s="147"/>
      <c r="I381" s="147"/>
      <c r="J381" s="147">
        <v>2</v>
      </c>
    </row>
    <row r="382" spans="1:10" ht="14.4">
      <c r="A382" s="147">
        <v>21809699</v>
      </c>
      <c r="B382" s="147"/>
      <c r="C382" s="147">
        <v>1</v>
      </c>
      <c r="D382" s="147">
        <v>1</v>
      </c>
      <c r="E382" s="147">
        <v>1</v>
      </c>
      <c r="F382" s="147"/>
      <c r="G382" s="147"/>
      <c r="H382" s="147"/>
      <c r="I382" s="147"/>
      <c r="J382" s="147">
        <v>3</v>
      </c>
    </row>
    <row r="383" spans="1:10" ht="14.4">
      <c r="A383" s="147">
        <v>21810160</v>
      </c>
      <c r="B383" s="147"/>
      <c r="C383" s="147">
        <v>1</v>
      </c>
      <c r="D383" s="147">
        <v>1</v>
      </c>
      <c r="E383" s="147"/>
      <c r="F383" s="147">
        <v>1</v>
      </c>
      <c r="G383" s="147"/>
      <c r="H383" s="147">
        <v>1</v>
      </c>
      <c r="I383" s="147"/>
      <c r="J383" s="147">
        <v>4</v>
      </c>
    </row>
    <row r="384" spans="1:10" ht="14.4">
      <c r="A384" s="147">
        <v>21811023</v>
      </c>
      <c r="B384" s="147"/>
      <c r="C384" s="147">
        <v>1</v>
      </c>
      <c r="D384" s="147">
        <v>1</v>
      </c>
      <c r="E384" s="147">
        <v>1</v>
      </c>
      <c r="F384" s="147">
        <v>1</v>
      </c>
      <c r="G384" s="147">
        <v>1</v>
      </c>
      <c r="H384" s="147">
        <v>1</v>
      </c>
      <c r="I384" s="147"/>
      <c r="J384" s="147">
        <v>6</v>
      </c>
    </row>
    <row r="385" spans="1:10" ht="14.4">
      <c r="A385" s="147">
        <v>21812708</v>
      </c>
      <c r="B385" s="147"/>
      <c r="C385" s="147"/>
      <c r="D385" s="147"/>
      <c r="E385" s="147">
        <v>1</v>
      </c>
      <c r="F385" s="147">
        <v>1</v>
      </c>
      <c r="G385" s="147">
        <v>1</v>
      </c>
      <c r="H385" s="147">
        <v>1</v>
      </c>
      <c r="I385" s="147"/>
      <c r="J385" s="147">
        <v>4</v>
      </c>
    </row>
    <row r="386" spans="1:10" ht="14.4">
      <c r="A386" s="147">
        <v>21817945</v>
      </c>
      <c r="B386" s="147"/>
      <c r="C386" s="147">
        <v>1</v>
      </c>
      <c r="D386" s="147">
        <v>1</v>
      </c>
      <c r="E386" s="147"/>
      <c r="F386" s="147">
        <v>1</v>
      </c>
      <c r="G386" s="147">
        <v>1</v>
      </c>
      <c r="H386" s="147"/>
      <c r="I386" s="147"/>
      <c r="J386" s="147">
        <v>4</v>
      </c>
    </row>
    <row r="387" spans="1:10" ht="14.4">
      <c r="A387" s="147">
        <v>21819150</v>
      </c>
      <c r="B387" s="147"/>
      <c r="C387" s="147">
        <v>1</v>
      </c>
      <c r="D387" s="147">
        <v>1</v>
      </c>
      <c r="E387" s="147">
        <v>1</v>
      </c>
      <c r="F387" s="147">
        <v>1</v>
      </c>
      <c r="G387" s="147">
        <v>1</v>
      </c>
      <c r="H387" s="147"/>
      <c r="I387" s="147"/>
      <c r="J387" s="147">
        <v>5</v>
      </c>
    </row>
    <row r="388" spans="1:10" ht="14.4">
      <c r="A388" s="147">
        <v>21821326</v>
      </c>
      <c r="B388" s="147"/>
      <c r="C388" s="147"/>
      <c r="D388" s="147">
        <v>1</v>
      </c>
      <c r="E388" s="147">
        <v>1</v>
      </c>
      <c r="F388" s="147">
        <v>1</v>
      </c>
      <c r="G388" s="147">
        <v>1</v>
      </c>
      <c r="H388" s="147"/>
      <c r="I388" s="147"/>
      <c r="J388" s="147">
        <v>4</v>
      </c>
    </row>
    <row r="389" spans="1:10" ht="14.4">
      <c r="A389" s="147">
        <v>21821619</v>
      </c>
      <c r="B389" s="147"/>
      <c r="C389" s="147"/>
      <c r="D389" s="147">
        <v>1</v>
      </c>
      <c r="E389" s="147"/>
      <c r="F389" s="147">
        <v>1</v>
      </c>
      <c r="G389" s="147">
        <v>1</v>
      </c>
      <c r="H389" s="147"/>
      <c r="I389" s="147"/>
      <c r="J389" s="147">
        <v>3</v>
      </c>
    </row>
    <row r="390" spans="1:10" ht="14.4">
      <c r="A390" s="147">
        <v>21821966</v>
      </c>
      <c r="B390" s="147"/>
      <c r="C390" s="147"/>
      <c r="D390" s="147"/>
      <c r="E390" s="147"/>
      <c r="F390" s="147">
        <v>1</v>
      </c>
      <c r="G390" s="147">
        <v>1</v>
      </c>
      <c r="H390" s="147">
        <v>1</v>
      </c>
      <c r="I390" s="147"/>
      <c r="J390" s="147">
        <v>3</v>
      </c>
    </row>
    <row r="391" spans="1:10" ht="14.4">
      <c r="A391" s="147">
        <v>21822139</v>
      </c>
      <c r="B391" s="147"/>
      <c r="C391" s="147"/>
      <c r="D391" s="147"/>
      <c r="E391" s="147"/>
      <c r="F391" s="147">
        <v>1</v>
      </c>
      <c r="G391" s="147">
        <v>1</v>
      </c>
      <c r="H391" s="147"/>
      <c r="I391" s="147"/>
      <c r="J391" s="147">
        <v>2</v>
      </c>
    </row>
    <row r="392" spans="1:10" ht="14.4">
      <c r="A392" s="147">
        <v>21827401</v>
      </c>
      <c r="B392" s="147"/>
      <c r="C392" s="147"/>
      <c r="D392" s="147">
        <v>1</v>
      </c>
      <c r="E392" s="147">
        <v>1</v>
      </c>
      <c r="F392" s="147"/>
      <c r="G392" s="147">
        <v>1</v>
      </c>
      <c r="H392" s="147"/>
      <c r="I392" s="147"/>
      <c r="J392" s="147">
        <v>3</v>
      </c>
    </row>
    <row r="393" spans="1:10" ht="14.4">
      <c r="A393" s="147">
        <v>21827904</v>
      </c>
      <c r="B393" s="147"/>
      <c r="C393" s="147">
        <v>1</v>
      </c>
      <c r="D393" s="147"/>
      <c r="E393" s="147"/>
      <c r="F393" s="147"/>
      <c r="G393" s="147"/>
      <c r="H393" s="147"/>
      <c r="I393" s="147"/>
      <c r="J393" s="147">
        <v>1</v>
      </c>
    </row>
    <row r="394" spans="1:10" ht="14.4">
      <c r="A394" s="147">
        <v>21832924</v>
      </c>
      <c r="B394" s="147"/>
      <c r="C394" s="147"/>
      <c r="D394" s="147"/>
      <c r="E394" s="147"/>
      <c r="F394" s="147"/>
      <c r="G394" s="147"/>
      <c r="H394" s="147">
        <v>1</v>
      </c>
      <c r="I394" s="147">
        <v>1</v>
      </c>
      <c r="J394" s="147">
        <v>2</v>
      </c>
    </row>
    <row r="395" spans="1:10" ht="14.4">
      <c r="A395" s="147">
        <v>21835164</v>
      </c>
      <c r="B395" s="147"/>
      <c r="C395" s="147">
        <v>1</v>
      </c>
      <c r="D395" s="147">
        <v>1</v>
      </c>
      <c r="E395" s="147">
        <v>1</v>
      </c>
      <c r="F395" s="147">
        <v>1</v>
      </c>
      <c r="G395" s="147"/>
      <c r="H395" s="147">
        <v>1</v>
      </c>
      <c r="I395" s="147"/>
      <c r="J395" s="147">
        <v>5</v>
      </c>
    </row>
    <row r="396" spans="1:10" ht="14.4">
      <c r="A396" s="147">
        <v>21835434</v>
      </c>
      <c r="B396" s="147"/>
      <c r="C396" s="147"/>
      <c r="D396" s="147">
        <v>1</v>
      </c>
      <c r="E396" s="147">
        <v>1</v>
      </c>
      <c r="F396" s="147">
        <v>1</v>
      </c>
      <c r="G396" s="147">
        <v>1</v>
      </c>
      <c r="H396" s="147">
        <v>1</v>
      </c>
      <c r="I396" s="147">
        <v>1</v>
      </c>
      <c r="J396" s="147">
        <v>6</v>
      </c>
    </row>
    <row r="397" spans="1:10" ht="14.4">
      <c r="A397" s="147">
        <v>21835938</v>
      </c>
      <c r="B397" s="147"/>
      <c r="C397" s="147"/>
      <c r="D397" s="147"/>
      <c r="E397" s="147"/>
      <c r="F397" s="147">
        <v>2</v>
      </c>
      <c r="G397" s="147"/>
      <c r="H397" s="147"/>
      <c r="I397" s="147"/>
      <c r="J397" s="147">
        <v>2</v>
      </c>
    </row>
    <row r="398" spans="1:10" ht="14.4">
      <c r="A398" s="147">
        <v>21836601</v>
      </c>
      <c r="B398" s="147"/>
      <c r="C398" s="147"/>
      <c r="D398" s="147"/>
      <c r="E398" s="147">
        <v>2</v>
      </c>
      <c r="F398" s="147">
        <v>1</v>
      </c>
      <c r="G398" s="147">
        <v>2</v>
      </c>
      <c r="H398" s="147">
        <v>1</v>
      </c>
      <c r="I398" s="147"/>
      <c r="J398" s="147">
        <v>6</v>
      </c>
    </row>
    <row r="399" spans="1:10" ht="14.4">
      <c r="A399" s="147">
        <v>21837129</v>
      </c>
      <c r="B399" s="147"/>
      <c r="C399" s="147"/>
      <c r="D399" s="147">
        <v>1</v>
      </c>
      <c r="E399" s="147"/>
      <c r="F399" s="147"/>
      <c r="G399" s="147"/>
      <c r="H399" s="147"/>
      <c r="I399" s="147"/>
      <c r="J399" s="147">
        <v>1</v>
      </c>
    </row>
    <row r="400" spans="1:10" ht="14.4">
      <c r="A400" s="147">
        <v>21837653</v>
      </c>
      <c r="B400" s="147"/>
      <c r="C400" s="147">
        <v>1</v>
      </c>
      <c r="D400" s="147">
        <v>2</v>
      </c>
      <c r="E400" s="147">
        <v>1</v>
      </c>
      <c r="F400" s="147">
        <v>2</v>
      </c>
      <c r="G400" s="147">
        <v>1</v>
      </c>
      <c r="H400" s="147">
        <v>2</v>
      </c>
      <c r="I400" s="147"/>
      <c r="J400" s="147">
        <v>9</v>
      </c>
    </row>
    <row r="401" spans="1:10" ht="14.4">
      <c r="A401" s="147">
        <v>21838177</v>
      </c>
      <c r="B401" s="147"/>
      <c r="C401" s="147">
        <v>1</v>
      </c>
      <c r="D401" s="147">
        <v>1</v>
      </c>
      <c r="E401" s="147">
        <v>1</v>
      </c>
      <c r="F401" s="147">
        <v>1</v>
      </c>
      <c r="G401" s="147">
        <v>1</v>
      </c>
      <c r="H401" s="147"/>
      <c r="I401" s="147"/>
      <c r="J401" s="147">
        <v>5</v>
      </c>
    </row>
    <row r="402" spans="1:10" ht="14.4">
      <c r="A402" s="147">
        <v>21839784</v>
      </c>
      <c r="B402" s="147"/>
      <c r="C402" s="147"/>
      <c r="D402" s="147">
        <v>1</v>
      </c>
      <c r="E402" s="147">
        <v>1</v>
      </c>
      <c r="F402" s="147">
        <v>2</v>
      </c>
      <c r="G402" s="147">
        <v>1</v>
      </c>
      <c r="H402" s="147">
        <v>1</v>
      </c>
      <c r="I402" s="147"/>
      <c r="J402" s="147">
        <v>6</v>
      </c>
    </row>
    <row r="403" spans="1:10" ht="14.4">
      <c r="A403" s="147">
        <v>21843022</v>
      </c>
      <c r="B403" s="147"/>
      <c r="C403" s="147">
        <v>1</v>
      </c>
      <c r="D403" s="147">
        <v>1</v>
      </c>
      <c r="E403" s="147">
        <v>2</v>
      </c>
      <c r="F403" s="147"/>
      <c r="G403" s="147">
        <v>1</v>
      </c>
      <c r="H403" s="147">
        <v>1</v>
      </c>
      <c r="I403" s="147"/>
      <c r="J403" s="147">
        <v>6</v>
      </c>
    </row>
    <row r="404" spans="1:10" ht="14.4">
      <c r="A404" s="147">
        <v>21847653</v>
      </c>
      <c r="B404" s="147"/>
      <c r="C404" s="147"/>
      <c r="D404" s="147">
        <v>1</v>
      </c>
      <c r="E404" s="147">
        <v>1</v>
      </c>
      <c r="F404" s="147">
        <v>1</v>
      </c>
      <c r="G404" s="147">
        <v>1</v>
      </c>
      <c r="H404" s="147"/>
      <c r="I404" s="147"/>
      <c r="J404" s="147">
        <v>4</v>
      </c>
    </row>
    <row r="405" spans="1:10" ht="14.4">
      <c r="A405" s="147">
        <v>21848858</v>
      </c>
      <c r="B405" s="147"/>
      <c r="C405" s="147"/>
      <c r="D405" s="147"/>
      <c r="E405" s="147">
        <v>1</v>
      </c>
      <c r="F405" s="147">
        <v>1</v>
      </c>
      <c r="G405" s="147">
        <v>1</v>
      </c>
      <c r="H405" s="147">
        <v>1</v>
      </c>
      <c r="I405" s="147"/>
      <c r="J405" s="147">
        <v>4</v>
      </c>
    </row>
    <row r="406" spans="1:10" ht="14.4">
      <c r="A406" s="147">
        <v>21849316</v>
      </c>
      <c r="B406" s="147"/>
      <c r="C406" s="147"/>
      <c r="D406" s="147"/>
      <c r="E406" s="147"/>
      <c r="F406" s="147"/>
      <c r="G406" s="147">
        <v>1</v>
      </c>
      <c r="H406" s="147"/>
      <c r="I406" s="147"/>
      <c r="J406" s="147">
        <v>1</v>
      </c>
    </row>
    <row r="407" spans="1:10" ht="14.4">
      <c r="A407" s="147">
        <v>21849359</v>
      </c>
      <c r="B407" s="147"/>
      <c r="C407" s="147">
        <v>1</v>
      </c>
      <c r="D407" s="147">
        <v>1</v>
      </c>
      <c r="E407" s="147">
        <v>1</v>
      </c>
      <c r="F407" s="147">
        <v>1</v>
      </c>
      <c r="G407" s="147">
        <v>1</v>
      </c>
      <c r="H407" s="147"/>
      <c r="I407" s="147"/>
      <c r="J407" s="147">
        <v>5</v>
      </c>
    </row>
    <row r="408" spans="1:10" ht="14.4">
      <c r="A408" s="147">
        <v>21851189</v>
      </c>
      <c r="B408" s="147"/>
      <c r="C408" s="147">
        <v>1</v>
      </c>
      <c r="D408" s="147">
        <v>1</v>
      </c>
      <c r="E408" s="147">
        <v>1</v>
      </c>
      <c r="F408" s="147"/>
      <c r="G408" s="147">
        <v>1</v>
      </c>
      <c r="H408" s="147"/>
      <c r="I408" s="147"/>
      <c r="J408" s="147">
        <v>4</v>
      </c>
    </row>
    <row r="409" spans="1:10" ht="14.4">
      <c r="A409" s="147">
        <v>21855444</v>
      </c>
      <c r="B409" s="147"/>
      <c r="C409" s="147"/>
      <c r="D409" s="147">
        <v>1</v>
      </c>
      <c r="E409" s="147">
        <v>1</v>
      </c>
      <c r="F409" s="147">
        <v>1</v>
      </c>
      <c r="G409" s="147">
        <v>1</v>
      </c>
      <c r="H409" s="147">
        <v>1</v>
      </c>
      <c r="I409" s="147"/>
      <c r="J409" s="147">
        <v>5</v>
      </c>
    </row>
    <row r="410" spans="1:10" ht="14.4">
      <c r="A410" s="147">
        <v>21856563</v>
      </c>
      <c r="B410" s="147"/>
      <c r="C410" s="147"/>
      <c r="D410" s="147">
        <v>1</v>
      </c>
      <c r="E410" s="147"/>
      <c r="F410" s="147"/>
      <c r="G410" s="147">
        <v>2</v>
      </c>
      <c r="H410" s="147"/>
      <c r="I410" s="147"/>
      <c r="J410" s="147">
        <v>3</v>
      </c>
    </row>
    <row r="411" spans="1:10" ht="14.4">
      <c r="A411" s="147">
        <v>21858304</v>
      </c>
      <c r="B411" s="147"/>
      <c r="C411" s="147">
        <v>1</v>
      </c>
      <c r="D411" s="147">
        <v>1</v>
      </c>
      <c r="E411" s="147">
        <v>1</v>
      </c>
      <c r="F411" s="147">
        <v>1</v>
      </c>
      <c r="G411" s="147">
        <v>1</v>
      </c>
      <c r="H411" s="147">
        <v>1</v>
      </c>
      <c r="I411" s="147"/>
      <c r="J411" s="147">
        <v>6</v>
      </c>
    </row>
    <row r="412" spans="1:10" ht="14.4">
      <c r="A412" s="147">
        <v>21860168</v>
      </c>
      <c r="B412" s="147"/>
      <c r="C412" s="147"/>
      <c r="D412" s="147"/>
      <c r="E412" s="147"/>
      <c r="F412" s="147">
        <v>1</v>
      </c>
      <c r="G412" s="147"/>
      <c r="H412" s="147"/>
      <c r="I412" s="147"/>
      <c r="J412" s="147">
        <v>1</v>
      </c>
    </row>
    <row r="413" spans="1:10" ht="14.4">
      <c r="A413" s="147">
        <v>21860739</v>
      </c>
      <c r="B413" s="147"/>
      <c r="C413" s="147">
        <v>1</v>
      </c>
      <c r="D413" s="147">
        <v>2</v>
      </c>
      <c r="E413" s="147">
        <v>1</v>
      </c>
      <c r="F413" s="147">
        <v>1</v>
      </c>
      <c r="G413" s="147">
        <v>1</v>
      </c>
      <c r="H413" s="147"/>
      <c r="I413" s="147"/>
      <c r="J413" s="147">
        <v>6</v>
      </c>
    </row>
    <row r="414" spans="1:10" ht="14.4">
      <c r="A414" s="147">
        <v>21861141</v>
      </c>
      <c r="B414" s="147"/>
      <c r="C414" s="147">
        <v>1</v>
      </c>
      <c r="D414" s="147"/>
      <c r="E414" s="147"/>
      <c r="F414" s="147">
        <v>1</v>
      </c>
      <c r="G414" s="147"/>
      <c r="H414" s="147"/>
      <c r="I414" s="147"/>
      <c r="J414" s="147">
        <v>2</v>
      </c>
    </row>
    <row r="415" spans="1:10" ht="14.4">
      <c r="A415" s="147">
        <v>21861654</v>
      </c>
      <c r="B415" s="147"/>
      <c r="C415" s="147">
        <v>1</v>
      </c>
      <c r="D415" s="147">
        <v>1</v>
      </c>
      <c r="E415" s="147">
        <v>2</v>
      </c>
      <c r="F415" s="147">
        <v>1</v>
      </c>
      <c r="G415" s="147">
        <v>1</v>
      </c>
      <c r="H415" s="147"/>
      <c r="I415" s="147"/>
      <c r="J415" s="147">
        <v>6</v>
      </c>
    </row>
    <row r="416" spans="1:10" ht="14.4">
      <c r="A416" s="147">
        <v>21861762</v>
      </c>
      <c r="B416" s="147"/>
      <c r="C416" s="147"/>
      <c r="D416" s="147">
        <v>3</v>
      </c>
      <c r="E416" s="147"/>
      <c r="F416" s="147">
        <v>2</v>
      </c>
      <c r="G416" s="147"/>
      <c r="H416" s="147"/>
      <c r="I416" s="147"/>
      <c r="J416" s="147">
        <v>5</v>
      </c>
    </row>
    <row r="417" spans="1:10" ht="14.4">
      <c r="A417" s="147">
        <v>21863076</v>
      </c>
      <c r="B417" s="147"/>
      <c r="C417" s="147">
        <v>1</v>
      </c>
      <c r="D417" s="147">
        <v>2</v>
      </c>
      <c r="E417" s="147">
        <v>2</v>
      </c>
      <c r="F417" s="147">
        <v>2</v>
      </c>
      <c r="G417" s="147">
        <v>2</v>
      </c>
      <c r="H417" s="147">
        <v>2</v>
      </c>
      <c r="I417" s="147"/>
      <c r="J417" s="147">
        <v>11</v>
      </c>
    </row>
    <row r="418" spans="1:10" ht="14.4">
      <c r="A418" s="147">
        <v>21863267</v>
      </c>
      <c r="B418" s="147"/>
      <c r="C418" s="147"/>
      <c r="D418" s="147">
        <v>2</v>
      </c>
      <c r="E418" s="147">
        <v>2</v>
      </c>
      <c r="F418" s="147">
        <v>1</v>
      </c>
      <c r="G418" s="147">
        <v>1</v>
      </c>
      <c r="H418" s="147"/>
      <c r="I418" s="147"/>
      <c r="J418" s="147">
        <v>6</v>
      </c>
    </row>
    <row r="419" spans="1:10" ht="14.4">
      <c r="A419" s="147">
        <v>21865270</v>
      </c>
      <c r="B419" s="147"/>
      <c r="C419" s="147"/>
      <c r="D419" s="147"/>
      <c r="E419" s="147"/>
      <c r="F419" s="147">
        <v>1</v>
      </c>
      <c r="G419" s="147">
        <v>2</v>
      </c>
      <c r="H419" s="147">
        <v>3</v>
      </c>
      <c r="I419" s="147"/>
      <c r="J419" s="147">
        <v>6</v>
      </c>
    </row>
    <row r="420" spans="1:10" ht="14.4">
      <c r="A420" s="147">
        <v>21867388</v>
      </c>
      <c r="B420" s="147"/>
      <c r="C420" s="147">
        <v>1</v>
      </c>
      <c r="D420" s="147"/>
      <c r="E420" s="147">
        <v>1</v>
      </c>
      <c r="F420" s="147">
        <v>1</v>
      </c>
      <c r="G420" s="147">
        <v>1</v>
      </c>
      <c r="H420" s="147">
        <v>1</v>
      </c>
      <c r="I420" s="147"/>
      <c r="J420" s="147">
        <v>5</v>
      </c>
    </row>
    <row r="421" spans="1:10" ht="14.4">
      <c r="A421" s="147">
        <v>21867553</v>
      </c>
      <c r="B421" s="147"/>
      <c r="C421" s="147">
        <v>1</v>
      </c>
      <c r="D421" s="147"/>
      <c r="E421" s="147"/>
      <c r="F421" s="147">
        <v>1</v>
      </c>
      <c r="G421" s="147">
        <v>1</v>
      </c>
      <c r="H421" s="147"/>
      <c r="I421" s="147"/>
      <c r="J421" s="147">
        <v>3</v>
      </c>
    </row>
    <row r="422" spans="1:10" ht="14.4">
      <c r="A422" s="147">
        <v>21868503</v>
      </c>
      <c r="B422" s="147"/>
      <c r="C422" s="147">
        <v>1</v>
      </c>
      <c r="D422" s="147">
        <v>1</v>
      </c>
      <c r="E422" s="147">
        <v>1</v>
      </c>
      <c r="F422" s="147"/>
      <c r="G422" s="147">
        <v>1</v>
      </c>
      <c r="H422" s="147">
        <v>1</v>
      </c>
      <c r="I422" s="147"/>
      <c r="J422" s="147">
        <v>5</v>
      </c>
    </row>
    <row r="423" spans="1:10" ht="14.4">
      <c r="A423" s="147">
        <v>21872985</v>
      </c>
      <c r="B423" s="147"/>
      <c r="C423" s="147"/>
      <c r="D423" s="147"/>
      <c r="E423" s="147">
        <v>1</v>
      </c>
      <c r="F423" s="147">
        <v>1</v>
      </c>
      <c r="G423" s="147">
        <v>1</v>
      </c>
      <c r="H423" s="147"/>
      <c r="I423" s="147"/>
      <c r="J423" s="147">
        <v>3</v>
      </c>
    </row>
    <row r="424" spans="1:10" ht="14.4">
      <c r="A424" s="147">
        <v>21873835</v>
      </c>
      <c r="B424" s="147"/>
      <c r="C424" s="147"/>
      <c r="D424" s="147">
        <v>1</v>
      </c>
      <c r="E424" s="147"/>
      <c r="F424" s="147"/>
      <c r="G424" s="147"/>
      <c r="H424" s="147"/>
      <c r="I424" s="147"/>
      <c r="J424" s="147">
        <v>1</v>
      </c>
    </row>
    <row r="425" spans="1:10" ht="14.4">
      <c r="A425" s="147">
        <v>21876253</v>
      </c>
      <c r="B425" s="147"/>
      <c r="C425" s="147"/>
      <c r="D425" s="147">
        <v>1</v>
      </c>
      <c r="E425" s="147"/>
      <c r="F425" s="147">
        <v>1</v>
      </c>
      <c r="G425" s="147">
        <v>1</v>
      </c>
      <c r="H425" s="147">
        <v>1</v>
      </c>
      <c r="I425" s="147"/>
      <c r="J425" s="147">
        <v>4</v>
      </c>
    </row>
    <row r="426" spans="1:10" ht="14.4">
      <c r="A426" s="147">
        <v>21876927</v>
      </c>
      <c r="B426" s="147"/>
      <c r="C426" s="147"/>
      <c r="D426" s="147"/>
      <c r="E426" s="147">
        <v>1</v>
      </c>
      <c r="F426" s="147">
        <v>1</v>
      </c>
      <c r="G426" s="147">
        <v>1</v>
      </c>
      <c r="H426" s="147"/>
      <c r="I426" s="147"/>
      <c r="J426" s="147">
        <v>3</v>
      </c>
    </row>
    <row r="427" spans="1:10" ht="14.4">
      <c r="A427" s="147">
        <v>21884062</v>
      </c>
      <c r="B427" s="147"/>
      <c r="C427" s="147"/>
      <c r="D427" s="147"/>
      <c r="E427" s="147">
        <v>1</v>
      </c>
      <c r="F427" s="147">
        <v>1</v>
      </c>
      <c r="G427" s="147"/>
      <c r="H427" s="147"/>
      <c r="I427" s="147"/>
      <c r="J427" s="147">
        <v>2</v>
      </c>
    </row>
    <row r="428" spans="1:10" ht="14.4">
      <c r="A428" s="147">
        <v>21894703</v>
      </c>
      <c r="B428" s="147"/>
      <c r="C428" s="147">
        <v>1</v>
      </c>
      <c r="D428" s="147">
        <v>1</v>
      </c>
      <c r="E428" s="147"/>
      <c r="F428" s="147"/>
      <c r="G428" s="147"/>
      <c r="H428" s="147"/>
      <c r="I428" s="147"/>
      <c r="J428" s="147">
        <v>2</v>
      </c>
    </row>
    <row r="429" spans="1:10" ht="14.4">
      <c r="A429" s="147">
        <v>21922578</v>
      </c>
      <c r="B429" s="147"/>
      <c r="C429" s="147">
        <v>1</v>
      </c>
      <c r="D429" s="147"/>
      <c r="E429" s="147"/>
      <c r="F429" s="147"/>
      <c r="G429" s="147"/>
      <c r="H429" s="147"/>
      <c r="I429" s="147"/>
      <c r="J429" s="147">
        <v>1</v>
      </c>
    </row>
    <row r="430" spans="1:10" ht="14.4">
      <c r="A430" s="147">
        <v>21969456</v>
      </c>
      <c r="B430" s="147"/>
      <c r="C430" s="147"/>
      <c r="D430" s="147"/>
      <c r="E430" s="147">
        <v>1</v>
      </c>
      <c r="F430" s="147">
        <v>2</v>
      </c>
      <c r="G430" s="147">
        <v>1</v>
      </c>
      <c r="H430" s="147">
        <v>1</v>
      </c>
      <c r="I430" s="147"/>
      <c r="J430" s="147">
        <v>5</v>
      </c>
    </row>
    <row r="431" spans="1:10" ht="14.4">
      <c r="A431" s="147">
        <v>22457260</v>
      </c>
      <c r="B431" s="147"/>
      <c r="C431" s="147"/>
      <c r="D431" s="147"/>
      <c r="E431" s="147">
        <v>1</v>
      </c>
      <c r="F431" s="147">
        <v>1</v>
      </c>
      <c r="G431" s="147">
        <v>1</v>
      </c>
      <c r="H431" s="147">
        <v>1</v>
      </c>
      <c r="I431" s="147"/>
      <c r="J431" s="147">
        <v>4</v>
      </c>
    </row>
    <row r="432" spans="1:10" ht="14.4">
      <c r="A432" s="147">
        <v>22478838</v>
      </c>
      <c r="B432" s="147"/>
      <c r="C432" s="147">
        <v>1</v>
      </c>
      <c r="D432" s="147">
        <v>1</v>
      </c>
      <c r="E432" s="147">
        <v>1</v>
      </c>
      <c r="F432" s="147">
        <v>1</v>
      </c>
      <c r="G432" s="147">
        <v>1</v>
      </c>
      <c r="H432" s="147"/>
      <c r="I432" s="147"/>
      <c r="J432" s="147">
        <v>5</v>
      </c>
    </row>
    <row r="433" spans="1:10" ht="14.4">
      <c r="A433" s="147">
        <v>22620568</v>
      </c>
      <c r="B433" s="147"/>
      <c r="C433" s="147">
        <v>1</v>
      </c>
      <c r="D433" s="147">
        <v>1</v>
      </c>
      <c r="E433" s="147">
        <v>1</v>
      </c>
      <c r="F433" s="147">
        <v>1</v>
      </c>
      <c r="G433" s="147">
        <v>1</v>
      </c>
      <c r="H433" s="147">
        <v>1</v>
      </c>
      <c r="I433" s="147"/>
      <c r="J433" s="147">
        <v>6</v>
      </c>
    </row>
    <row r="434" spans="1:10" ht="14.4">
      <c r="A434" s="147">
        <v>22627962</v>
      </c>
      <c r="B434" s="147"/>
      <c r="C434" s="147"/>
      <c r="D434" s="147">
        <v>1</v>
      </c>
      <c r="E434" s="147"/>
      <c r="F434" s="147">
        <v>1</v>
      </c>
      <c r="G434" s="147">
        <v>1</v>
      </c>
      <c r="H434" s="147">
        <v>1</v>
      </c>
      <c r="I434" s="147"/>
      <c r="J434" s="147">
        <v>4</v>
      </c>
    </row>
    <row r="435" spans="1:10" ht="14.4">
      <c r="A435" s="147">
        <v>22628947</v>
      </c>
      <c r="B435" s="147"/>
      <c r="C435" s="147"/>
      <c r="D435" s="147"/>
      <c r="E435" s="147"/>
      <c r="F435" s="147">
        <v>2</v>
      </c>
      <c r="G435" s="147">
        <v>1</v>
      </c>
      <c r="H435" s="147"/>
      <c r="I435" s="147"/>
      <c r="J435" s="147">
        <v>3</v>
      </c>
    </row>
    <row r="436" spans="1:10" ht="14.4">
      <c r="A436" s="147">
        <v>22741318</v>
      </c>
      <c r="B436" s="147"/>
      <c r="C436" s="147"/>
      <c r="D436" s="147"/>
      <c r="E436" s="147"/>
      <c r="F436" s="147">
        <v>1</v>
      </c>
      <c r="G436" s="147">
        <v>1</v>
      </c>
      <c r="H436" s="147"/>
      <c r="I436" s="147"/>
      <c r="J436" s="147">
        <v>2</v>
      </c>
    </row>
    <row r="437" spans="1:10" ht="14.4">
      <c r="A437" s="147">
        <v>22854335</v>
      </c>
      <c r="B437" s="147"/>
      <c r="C437" s="147"/>
      <c r="D437" s="147"/>
      <c r="E437" s="147"/>
      <c r="F437" s="147"/>
      <c r="G437" s="147">
        <v>1</v>
      </c>
      <c r="H437" s="147"/>
      <c r="I437" s="147"/>
      <c r="J437" s="147">
        <v>1</v>
      </c>
    </row>
    <row r="438" spans="1:10" ht="14.4">
      <c r="A438" s="147">
        <v>23129306</v>
      </c>
      <c r="B438" s="147"/>
      <c r="C438" s="147">
        <v>1</v>
      </c>
      <c r="D438" s="147">
        <v>1</v>
      </c>
      <c r="E438" s="147"/>
      <c r="F438" s="147">
        <v>1</v>
      </c>
      <c r="G438" s="147"/>
      <c r="H438" s="147"/>
      <c r="I438" s="147"/>
      <c r="J438" s="147">
        <v>3</v>
      </c>
    </row>
    <row r="439" spans="1:10" ht="14.4">
      <c r="A439" s="147">
        <v>23238740</v>
      </c>
      <c r="B439" s="147"/>
      <c r="C439" s="147"/>
      <c r="D439" s="147"/>
      <c r="E439" s="147"/>
      <c r="F439" s="147">
        <v>1</v>
      </c>
      <c r="G439" s="147">
        <v>1</v>
      </c>
      <c r="H439" s="147"/>
      <c r="I439" s="147"/>
      <c r="J439" s="147">
        <v>2</v>
      </c>
    </row>
    <row r="440" spans="1:10" ht="14.4">
      <c r="A440" s="147">
        <v>23723222</v>
      </c>
      <c r="B440" s="147"/>
      <c r="C440" s="147"/>
      <c r="D440" s="147"/>
      <c r="E440" s="147"/>
      <c r="F440" s="147"/>
      <c r="G440" s="147"/>
      <c r="H440" s="147">
        <v>1</v>
      </c>
      <c r="I440" s="147"/>
      <c r="J440" s="147">
        <v>1</v>
      </c>
    </row>
    <row r="441" spans="1:10" ht="14.4">
      <c r="A441" s="147">
        <v>23928247</v>
      </c>
      <c r="B441" s="147"/>
      <c r="C441" s="147"/>
      <c r="D441" s="147"/>
      <c r="E441" s="147">
        <v>1</v>
      </c>
      <c r="F441" s="147"/>
      <c r="G441" s="147"/>
      <c r="H441" s="147"/>
      <c r="I441" s="147"/>
      <c r="J441" s="147">
        <v>1</v>
      </c>
    </row>
    <row r="442" spans="1:10" ht="14.4">
      <c r="A442" s="147">
        <v>23949563</v>
      </c>
      <c r="B442" s="147"/>
      <c r="C442" s="147"/>
      <c r="D442" s="147">
        <v>1</v>
      </c>
      <c r="E442" s="147">
        <v>1</v>
      </c>
      <c r="F442" s="147"/>
      <c r="G442" s="147"/>
      <c r="H442" s="147"/>
      <c r="I442" s="147"/>
      <c r="J442" s="147">
        <v>2</v>
      </c>
    </row>
    <row r="443" spans="1:10" ht="14.4">
      <c r="A443" s="147">
        <v>24252621</v>
      </c>
      <c r="B443" s="147"/>
      <c r="C443" s="147"/>
      <c r="D443" s="147"/>
      <c r="E443" s="147"/>
      <c r="F443" s="147">
        <v>1</v>
      </c>
      <c r="G443" s="147"/>
      <c r="H443" s="147"/>
      <c r="I443" s="147"/>
      <c r="J443" s="147">
        <v>1</v>
      </c>
    </row>
    <row r="444" spans="1:10" ht="14.4">
      <c r="A444" s="147">
        <v>24286571</v>
      </c>
      <c r="B444" s="147">
        <v>1</v>
      </c>
      <c r="C444" s="147"/>
      <c r="D444" s="147"/>
      <c r="E444" s="147">
        <v>1</v>
      </c>
      <c r="F444" s="147">
        <v>1</v>
      </c>
      <c r="G444" s="147">
        <v>1</v>
      </c>
      <c r="H444" s="147"/>
      <c r="I444" s="147"/>
      <c r="J444" s="147">
        <v>4</v>
      </c>
    </row>
    <row r="445" spans="1:10" ht="14.4">
      <c r="A445" s="147">
        <v>24321794</v>
      </c>
      <c r="B445" s="147"/>
      <c r="C445" s="147"/>
      <c r="D445" s="147"/>
      <c r="E445" s="147">
        <v>1</v>
      </c>
      <c r="F445" s="147">
        <v>1</v>
      </c>
      <c r="G445" s="147"/>
      <c r="H445" s="147"/>
      <c r="I445" s="147"/>
      <c r="J445" s="147">
        <v>2</v>
      </c>
    </row>
    <row r="446" spans="1:10" ht="14.4">
      <c r="A446" s="147">
        <v>24671778</v>
      </c>
      <c r="B446" s="147"/>
      <c r="C446" s="147"/>
      <c r="D446" s="147"/>
      <c r="E446" s="147"/>
      <c r="F446" s="147">
        <v>1</v>
      </c>
      <c r="G446" s="147">
        <v>1</v>
      </c>
      <c r="H446" s="147"/>
      <c r="I446" s="147"/>
      <c r="J446" s="147">
        <v>2</v>
      </c>
    </row>
    <row r="447" spans="1:10" ht="14.4">
      <c r="A447" s="147">
        <v>24703789</v>
      </c>
      <c r="B447" s="147"/>
      <c r="C447" s="147"/>
      <c r="D447" s="147">
        <v>1</v>
      </c>
      <c r="E447" s="147"/>
      <c r="F447" s="147"/>
      <c r="G447" s="147"/>
      <c r="H447" s="147"/>
      <c r="I447" s="147"/>
      <c r="J447" s="147">
        <v>1</v>
      </c>
    </row>
    <row r="448" spans="1:10" ht="14.4">
      <c r="A448" s="147">
        <v>24849762</v>
      </c>
      <c r="B448" s="147"/>
      <c r="C448" s="147"/>
      <c r="D448" s="147">
        <v>2</v>
      </c>
      <c r="E448" s="147"/>
      <c r="F448" s="147"/>
      <c r="G448" s="147"/>
      <c r="H448" s="147"/>
      <c r="I448" s="147"/>
      <c r="J448" s="147">
        <v>2</v>
      </c>
    </row>
    <row r="449" spans="1:10" ht="14.4">
      <c r="A449" s="147">
        <v>24990349</v>
      </c>
      <c r="B449" s="147"/>
      <c r="C449" s="147"/>
      <c r="D449" s="147"/>
      <c r="E449" s="147"/>
      <c r="F449" s="147">
        <v>1</v>
      </c>
      <c r="G449" s="147">
        <v>1</v>
      </c>
      <c r="H449" s="147">
        <v>1</v>
      </c>
      <c r="I449" s="147"/>
      <c r="J449" s="147">
        <v>3</v>
      </c>
    </row>
    <row r="450" spans="1:10" ht="14.4">
      <c r="A450" s="147">
        <v>25036515</v>
      </c>
      <c r="B450" s="147"/>
      <c r="C450" s="147">
        <v>1</v>
      </c>
      <c r="D450" s="147">
        <v>1</v>
      </c>
      <c r="E450" s="147"/>
      <c r="F450" s="147"/>
      <c r="G450" s="147">
        <v>1</v>
      </c>
      <c r="H450" s="147">
        <v>1</v>
      </c>
      <c r="I450" s="147"/>
      <c r="J450" s="147">
        <v>4</v>
      </c>
    </row>
    <row r="451" spans="1:10" ht="14.4">
      <c r="A451" s="147">
        <v>25098439</v>
      </c>
      <c r="B451" s="147"/>
      <c r="C451" s="147"/>
      <c r="D451" s="147"/>
      <c r="E451" s="147">
        <v>1</v>
      </c>
      <c r="F451" s="147">
        <v>1</v>
      </c>
      <c r="G451" s="147">
        <v>1</v>
      </c>
      <c r="H451" s="147"/>
      <c r="I451" s="147"/>
      <c r="J451" s="147">
        <v>3</v>
      </c>
    </row>
    <row r="452" spans="1:10" ht="14.4">
      <c r="A452" s="147">
        <v>25183991</v>
      </c>
      <c r="B452" s="147"/>
      <c r="C452" s="147"/>
      <c r="D452" s="147"/>
      <c r="E452" s="147">
        <v>1</v>
      </c>
      <c r="F452" s="147">
        <v>2</v>
      </c>
      <c r="G452" s="147"/>
      <c r="H452" s="147">
        <v>1</v>
      </c>
      <c r="I452" s="147"/>
      <c r="J452" s="147">
        <v>4</v>
      </c>
    </row>
    <row r="453" spans="1:10" ht="14.4">
      <c r="A453" s="147">
        <v>25394464</v>
      </c>
      <c r="B453" s="147"/>
      <c r="C453" s="147"/>
      <c r="D453" s="147"/>
      <c r="E453" s="147"/>
      <c r="F453" s="147">
        <v>1</v>
      </c>
      <c r="G453" s="147"/>
      <c r="H453" s="147">
        <v>1</v>
      </c>
      <c r="I453" s="147"/>
      <c r="J453" s="147">
        <v>2</v>
      </c>
    </row>
    <row r="454" spans="1:10" ht="14.4">
      <c r="A454" s="147">
        <v>25501082</v>
      </c>
      <c r="B454" s="147"/>
      <c r="C454" s="147"/>
      <c r="D454" s="147"/>
      <c r="E454" s="147"/>
      <c r="F454" s="147"/>
      <c r="G454" s="147"/>
      <c r="H454" s="147">
        <v>1</v>
      </c>
      <c r="I454" s="147"/>
      <c r="J454" s="147">
        <v>1</v>
      </c>
    </row>
    <row r="455" spans="1:10" ht="14.4">
      <c r="A455" s="147">
        <v>25527787</v>
      </c>
      <c r="B455" s="147"/>
      <c r="C455" s="147">
        <v>1</v>
      </c>
      <c r="D455" s="147">
        <v>1</v>
      </c>
      <c r="E455" s="147">
        <v>1</v>
      </c>
      <c r="F455" s="147">
        <v>2</v>
      </c>
      <c r="G455" s="147">
        <v>2</v>
      </c>
      <c r="H455" s="147">
        <v>2</v>
      </c>
      <c r="I455" s="147"/>
      <c r="J455" s="147">
        <v>9</v>
      </c>
    </row>
    <row r="456" spans="1:10" ht="14.4">
      <c r="A456" s="147">
        <v>25581943</v>
      </c>
      <c r="B456" s="147"/>
      <c r="C456" s="147"/>
      <c r="D456" s="147">
        <v>1</v>
      </c>
      <c r="E456" s="147">
        <v>1</v>
      </c>
      <c r="F456" s="147">
        <v>1</v>
      </c>
      <c r="G456" s="147">
        <v>1</v>
      </c>
      <c r="H456" s="147">
        <v>1</v>
      </c>
      <c r="I456" s="147"/>
      <c r="J456" s="147">
        <v>5</v>
      </c>
    </row>
    <row r="457" spans="1:10" ht="14.4">
      <c r="A457" s="147">
        <v>25675083</v>
      </c>
      <c r="B457" s="147"/>
      <c r="C457" s="147"/>
      <c r="D457" s="147">
        <v>1</v>
      </c>
      <c r="E457" s="147">
        <v>1</v>
      </c>
      <c r="F457" s="147">
        <v>1</v>
      </c>
      <c r="G457" s="147">
        <v>1</v>
      </c>
      <c r="H457" s="147">
        <v>1</v>
      </c>
      <c r="I457" s="147"/>
      <c r="J457" s="147">
        <v>5</v>
      </c>
    </row>
    <row r="458" spans="1:10" ht="14.4">
      <c r="A458" s="147">
        <v>25721044</v>
      </c>
      <c r="B458" s="147"/>
      <c r="C458" s="147"/>
      <c r="D458" s="147"/>
      <c r="E458" s="147">
        <v>1</v>
      </c>
      <c r="F458" s="147"/>
      <c r="G458" s="147">
        <v>1</v>
      </c>
      <c r="H458" s="147">
        <v>1</v>
      </c>
      <c r="I458" s="147"/>
      <c r="J458" s="147">
        <v>3</v>
      </c>
    </row>
    <row r="459" spans="1:10" ht="14.4">
      <c r="A459" s="147">
        <v>25759000</v>
      </c>
      <c r="B459" s="147"/>
      <c r="C459" s="147"/>
      <c r="D459" s="147"/>
      <c r="E459" s="147"/>
      <c r="F459" s="147">
        <v>1</v>
      </c>
      <c r="G459" s="147">
        <v>2</v>
      </c>
      <c r="H459" s="147">
        <v>1</v>
      </c>
      <c r="I459" s="147"/>
      <c r="J459" s="147">
        <v>4</v>
      </c>
    </row>
    <row r="460" spans="1:10" ht="14.4">
      <c r="A460" s="147">
        <v>25844448</v>
      </c>
      <c r="B460" s="147"/>
      <c r="C460" s="147">
        <v>1</v>
      </c>
      <c r="D460" s="147">
        <v>1</v>
      </c>
      <c r="E460" s="147">
        <v>1</v>
      </c>
      <c r="F460" s="147">
        <v>1</v>
      </c>
      <c r="G460" s="147">
        <v>1</v>
      </c>
      <c r="H460" s="147"/>
      <c r="I460" s="147"/>
      <c r="J460" s="147">
        <v>5</v>
      </c>
    </row>
    <row r="461" spans="1:10" ht="14.4">
      <c r="A461" s="147">
        <v>25850113</v>
      </c>
      <c r="B461" s="147"/>
      <c r="C461" s="147"/>
      <c r="D461" s="147">
        <v>1</v>
      </c>
      <c r="E461" s="147">
        <v>2</v>
      </c>
      <c r="F461" s="147">
        <v>1</v>
      </c>
      <c r="G461" s="147">
        <v>1</v>
      </c>
      <c r="H461" s="147">
        <v>1</v>
      </c>
      <c r="I461" s="147"/>
      <c r="J461" s="147">
        <v>6</v>
      </c>
    </row>
    <row r="462" spans="1:10" ht="14.4">
      <c r="A462" s="147">
        <v>25902378</v>
      </c>
      <c r="B462" s="147"/>
      <c r="C462" s="147"/>
      <c r="D462" s="147">
        <v>1</v>
      </c>
      <c r="E462" s="147">
        <v>1</v>
      </c>
      <c r="F462" s="147">
        <v>1</v>
      </c>
      <c r="G462" s="147">
        <v>1</v>
      </c>
      <c r="H462" s="147"/>
      <c r="I462" s="147"/>
      <c r="J462" s="147">
        <v>4</v>
      </c>
    </row>
    <row r="463" spans="1:10" ht="14.4">
      <c r="A463" s="147">
        <v>25915153</v>
      </c>
      <c r="B463" s="147"/>
      <c r="C463" s="147"/>
      <c r="D463" s="147">
        <v>1</v>
      </c>
      <c r="E463" s="147">
        <v>1</v>
      </c>
      <c r="F463" s="147">
        <v>2</v>
      </c>
      <c r="G463" s="147">
        <v>2</v>
      </c>
      <c r="H463" s="147">
        <v>1</v>
      </c>
      <c r="I463" s="147"/>
      <c r="J463" s="147">
        <v>7</v>
      </c>
    </row>
    <row r="464" spans="1:10" ht="14.4">
      <c r="A464" s="147">
        <v>25925466</v>
      </c>
      <c r="B464" s="147"/>
      <c r="C464" s="147">
        <v>1</v>
      </c>
      <c r="D464" s="147">
        <v>1</v>
      </c>
      <c r="E464" s="147"/>
      <c r="F464" s="147"/>
      <c r="G464" s="147">
        <v>1</v>
      </c>
      <c r="H464" s="147"/>
      <c r="I464" s="147"/>
      <c r="J464" s="147">
        <v>3</v>
      </c>
    </row>
    <row r="465" spans="1:10" ht="14.4">
      <c r="A465" s="147">
        <v>25941076</v>
      </c>
      <c r="B465" s="147"/>
      <c r="C465" s="147">
        <v>1</v>
      </c>
      <c r="D465" s="147"/>
      <c r="E465" s="147"/>
      <c r="F465" s="147">
        <v>1</v>
      </c>
      <c r="G465" s="147">
        <v>1</v>
      </c>
      <c r="H465" s="147">
        <v>1</v>
      </c>
      <c r="I465" s="147"/>
      <c r="J465" s="147">
        <v>4</v>
      </c>
    </row>
    <row r="466" spans="1:10" ht="14.4">
      <c r="A466" s="147">
        <v>25954212</v>
      </c>
      <c r="B466" s="147"/>
      <c r="C466" s="147">
        <v>1</v>
      </c>
      <c r="D466" s="147">
        <v>1</v>
      </c>
      <c r="E466" s="147"/>
      <c r="F466" s="147">
        <v>1</v>
      </c>
      <c r="G466" s="147">
        <v>1</v>
      </c>
      <c r="H466" s="147">
        <v>1</v>
      </c>
      <c r="I466" s="147"/>
      <c r="J466" s="147">
        <v>5</v>
      </c>
    </row>
    <row r="467" spans="1:10" ht="14.4">
      <c r="A467" s="147">
        <v>25966809</v>
      </c>
      <c r="B467" s="147"/>
      <c r="C467" s="147"/>
      <c r="D467" s="147">
        <v>1</v>
      </c>
      <c r="E467" s="147">
        <v>1</v>
      </c>
      <c r="F467" s="147"/>
      <c r="G467" s="147"/>
      <c r="H467" s="147"/>
      <c r="I467" s="147"/>
      <c r="J467" s="147">
        <v>2</v>
      </c>
    </row>
    <row r="468" spans="1:10" ht="14.4">
      <c r="A468" s="147">
        <v>26049345</v>
      </c>
      <c r="B468" s="147"/>
      <c r="C468" s="147"/>
      <c r="D468" s="147">
        <v>1</v>
      </c>
      <c r="E468" s="147">
        <v>1</v>
      </c>
      <c r="F468" s="147">
        <v>2</v>
      </c>
      <c r="G468" s="147">
        <v>1</v>
      </c>
      <c r="H468" s="147">
        <v>1</v>
      </c>
      <c r="I468" s="147"/>
      <c r="J468" s="147">
        <v>6</v>
      </c>
    </row>
    <row r="469" spans="1:10" ht="14.4">
      <c r="A469" s="147">
        <v>26061631</v>
      </c>
      <c r="B469" s="147"/>
      <c r="C469" s="147"/>
      <c r="D469" s="147"/>
      <c r="E469" s="147">
        <v>1</v>
      </c>
      <c r="F469" s="147">
        <v>1</v>
      </c>
      <c r="G469" s="147">
        <v>1</v>
      </c>
      <c r="H469" s="147"/>
      <c r="I469" s="147"/>
      <c r="J469" s="147">
        <v>3</v>
      </c>
    </row>
    <row r="470" spans="1:10" ht="14.4">
      <c r="A470" s="147">
        <v>26097392</v>
      </c>
      <c r="B470" s="147"/>
      <c r="C470" s="147">
        <v>1</v>
      </c>
      <c r="D470" s="147">
        <v>1</v>
      </c>
      <c r="E470" s="147">
        <v>1</v>
      </c>
      <c r="F470" s="147"/>
      <c r="G470" s="147">
        <v>1</v>
      </c>
      <c r="H470" s="147"/>
      <c r="I470" s="147"/>
      <c r="J470" s="147">
        <v>4</v>
      </c>
    </row>
    <row r="471" spans="1:10" ht="14.4">
      <c r="A471" s="147">
        <v>26115687</v>
      </c>
      <c r="B471" s="147"/>
      <c r="C471" s="147"/>
      <c r="D471" s="147">
        <v>2</v>
      </c>
      <c r="E471" s="147"/>
      <c r="F471" s="147">
        <v>1</v>
      </c>
      <c r="G471" s="147"/>
      <c r="H471" s="147"/>
      <c r="I471" s="147"/>
      <c r="J471" s="147">
        <v>3</v>
      </c>
    </row>
    <row r="472" spans="1:10" ht="14.4">
      <c r="A472" s="147">
        <v>26124826</v>
      </c>
      <c r="B472" s="147">
        <v>1</v>
      </c>
      <c r="C472" s="147"/>
      <c r="D472" s="147">
        <v>1</v>
      </c>
      <c r="E472" s="147">
        <v>1</v>
      </c>
      <c r="F472" s="147">
        <v>1</v>
      </c>
      <c r="G472" s="147">
        <v>1</v>
      </c>
      <c r="H472" s="147">
        <v>1</v>
      </c>
      <c r="I472" s="147"/>
      <c r="J472" s="147">
        <v>6</v>
      </c>
    </row>
    <row r="473" spans="1:10" ht="14.4">
      <c r="A473" s="147">
        <v>26180241</v>
      </c>
      <c r="B473" s="147"/>
      <c r="C473" s="147">
        <v>1</v>
      </c>
      <c r="D473" s="147">
        <v>2</v>
      </c>
      <c r="E473" s="147">
        <v>2</v>
      </c>
      <c r="F473" s="147">
        <v>2</v>
      </c>
      <c r="G473" s="147">
        <v>2</v>
      </c>
      <c r="H473" s="147">
        <v>2</v>
      </c>
      <c r="I473" s="147"/>
      <c r="J473" s="147">
        <v>11</v>
      </c>
    </row>
    <row r="474" spans="1:10" ht="14.4">
      <c r="A474" s="147">
        <v>26181851</v>
      </c>
      <c r="B474" s="147"/>
      <c r="C474" s="147"/>
      <c r="D474" s="147"/>
      <c r="E474" s="147"/>
      <c r="F474" s="147">
        <v>1</v>
      </c>
      <c r="G474" s="147">
        <v>1</v>
      </c>
      <c r="H474" s="147"/>
      <c r="I474" s="147"/>
      <c r="J474" s="147">
        <v>2</v>
      </c>
    </row>
    <row r="475" spans="1:10" ht="14.4">
      <c r="A475" s="147">
        <v>26200929</v>
      </c>
      <c r="B475" s="147"/>
      <c r="C475" s="147"/>
      <c r="D475" s="147"/>
      <c r="E475" s="147">
        <v>2</v>
      </c>
      <c r="F475" s="147">
        <v>2</v>
      </c>
      <c r="G475" s="147">
        <v>1</v>
      </c>
      <c r="H475" s="147"/>
      <c r="I475" s="147"/>
      <c r="J475" s="147">
        <v>5</v>
      </c>
    </row>
    <row r="476" spans="1:10" ht="14.4">
      <c r="A476" s="147">
        <v>26348009</v>
      </c>
      <c r="B476" s="147"/>
      <c r="C476" s="147"/>
      <c r="D476" s="147">
        <v>1</v>
      </c>
      <c r="E476" s="147">
        <v>1</v>
      </c>
      <c r="F476" s="147">
        <v>2</v>
      </c>
      <c r="G476" s="147">
        <v>2</v>
      </c>
      <c r="H476" s="147">
        <v>1</v>
      </c>
      <c r="I476" s="147"/>
      <c r="J476" s="147">
        <v>7</v>
      </c>
    </row>
    <row r="477" spans="1:10" ht="14.4">
      <c r="A477" s="147">
        <v>26354626</v>
      </c>
      <c r="B477" s="147"/>
      <c r="C477" s="147"/>
      <c r="D477" s="147"/>
      <c r="E477" s="147"/>
      <c r="F477" s="147">
        <v>1</v>
      </c>
      <c r="G477" s="147">
        <v>1</v>
      </c>
      <c r="H477" s="147">
        <v>1</v>
      </c>
      <c r="I477" s="147"/>
      <c r="J477" s="147">
        <v>3</v>
      </c>
    </row>
    <row r="478" spans="1:10" ht="14.4">
      <c r="A478" s="147">
        <v>26370619</v>
      </c>
      <c r="B478" s="147"/>
      <c r="C478" s="147"/>
      <c r="D478" s="147"/>
      <c r="E478" s="147"/>
      <c r="F478" s="147"/>
      <c r="G478" s="147">
        <v>1</v>
      </c>
      <c r="H478" s="147">
        <v>1</v>
      </c>
      <c r="I478" s="147"/>
      <c r="J478" s="147">
        <v>2</v>
      </c>
    </row>
    <row r="479" spans="1:10" ht="14.4">
      <c r="A479" s="147">
        <v>26421895</v>
      </c>
      <c r="B479" s="147"/>
      <c r="C479" s="147"/>
      <c r="D479" s="147"/>
      <c r="E479" s="147"/>
      <c r="F479" s="147">
        <v>2</v>
      </c>
      <c r="G479" s="147"/>
      <c r="H479" s="147"/>
      <c r="I479" s="147"/>
      <c r="J479" s="147">
        <v>2</v>
      </c>
    </row>
    <row r="480" spans="1:10" ht="14.4">
      <c r="A480" s="147">
        <v>26444825</v>
      </c>
      <c r="B480" s="147"/>
      <c r="C480" s="147"/>
      <c r="D480" s="147">
        <v>1</v>
      </c>
      <c r="E480" s="147"/>
      <c r="F480" s="147"/>
      <c r="G480" s="147"/>
      <c r="H480" s="147"/>
      <c r="I480" s="147"/>
      <c r="J480" s="147">
        <v>1</v>
      </c>
    </row>
    <row r="481" spans="1:10" ht="14.4">
      <c r="A481" s="147">
        <v>26451148</v>
      </c>
      <c r="B481" s="147"/>
      <c r="C481" s="147"/>
      <c r="D481" s="147">
        <v>1</v>
      </c>
      <c r="E481" s="147">
        <v>1</v>
      </c>
      <c r="F481" s="147">
        <v>1</v>
      </c>
      <c r="G481" s="147">
        <v>2</v>
      </c>
      <c r="H481" s="147">
        <v>1</v>
      </c>
      <c r="I481" s="147"/>
      <c r="J481" s="147">
        <v>6</v>
      </c>
    </row>
    <row r="482" spans="1:10" ht="14.4">
      <c r="A482" s="147">
        <v>26481581</v>
      </c>
      <c r="B482" s="147"/>
      <c r="C482" s="147">
        <v>1</v>
      </c>
      <c r="D482" s="147">
        <v>2</v>
      </c>
      <c r="E482" s="147">
        <v>1</v>
      </c>
      <c r="F482" s="147">
        <v>2</v>
      </c>
      <c r="G482" s="147">
        <v>1</v>
      </c>
      <c r="H482" s="147">
        <v>1</v>
      </c>
      <c r="I482" s="147"/>
      <c r="J482" s="147">
        <v>8</v>
      </c>
    </row>
    <row r="483" spans="1:10" ht="14.4">
      <c r="A483" s="147">
        <v>26497745</v>
      </c>
      <c r="B483" s="147"/>
      <c r="C483" s="147">
        <v>1</v>
      </c>
      <c r="D483" s="147"/>
      <c r="E483" s="147">
        <v>1</v>
      </c>
      <c r="F483" s="147">
        <v>1</v>
      </c>
      <c r="G483" s="147"/>
      <c r="H483" s="147"/>
      <c r="I483" s="147"/>
      <c r="J483" s="147">
        <v>3</v>
      </c>
    </row>
    <row r="484" spans="1:10" ht="14.4">
      <c r="A484" s="147">
        <v>26508818</v>
      </c>
      <c r="B484" s="147"/>
      <c r="C484" s="147"/>
      <c r="D484" s="147"/>
      <c r="E484" s="147">
        <v>1</v>
      </c>
      <c r="F484" s="147">
        <v>1</v>
      </c>
      <c r="G484" s="147">
        <v>1</v>
      </c>
      <c r="H484" s="147">
        <v>1</v>
      </c>
      <c r="I484" s="147"/>
      <c r="J484" s="147">
        <v>4</v>
      </c>
    </row>
    <row r="485" spans="1:10" ht="14.4">
      <c r="A485" s="147">
        <v>26513765</v>
      </c>
      <c r="B485" s="147"/>
      <c r="C485" s="147">
        <v>1</v>
      </c>
      <c r="D485" s="147">
        <v>1</v>
      </c>
      <c r="E485" s="147"/>
      <c r="F485" s="147">
        <v>1</v>
      </c>
      <c r="G485" s="147">
        <v>1</v>
      </c>
      <c r="H485" s="147">
        <v>1</v>
      </c>
      <c r="I485" s="147"/>
      <c r="J485" s="147">
        <v>5</v>
      </c>
    </row>
    <row r="486" spans="1:10" ht="14.4">
      <c r="A486" s="147">
        <v>26618204</v>
      </c>
      <c r="B486" s="147"/>
      <c r="C486" s="147">
        <v>2</v>
      </c>
      <c r="D486" s="147">
        <v>1</v>
      </c>
      <c r="E486" s="147"/>
      <c r="F486" s="147">
        <v>3</v>
      </c>
      <c r="G486" s="147">
        <v>4</v>
      </c>
      <c r="H486" s="147">
        <v>2</v>
      </c>
      <c r="I486" s="147"/>
      <c r="J486" s="147">
        <v>12</v>
      </c>
    </row>
    <row r="487" spans="1:10" ht="14.4">
      <c r="A487" s="147">
        <v>26628354</v>
      </c>
      <c r="B487" s="147"/>
      <c r="C487" s="147"/>
      <c r="D487" s="147">
        <v>1</v>
      </c>
      <c r="E487" s="147">
        <v>1</v>
      </c>
      <c r="F487" s="147">
        <v>1</v>
      </c>
      <c r="G487" s="147">
        <v>1</v>
      </c>
      <c r="H487" s="147">
        <v>1</v>
      </c>
      <c r="I487" s="147"/>
      <c r="J487" s="147">
        <v>5</v>
      </c>
    </row>
    <row r="488" spans="1:10" ht="14.4">
      <c r="A488" s="147">
        <v>26664601</v>
      </c>
      <c r="B488" s="147"/>
      <c r="C488" s="147"/>
      <c r="D488" s="147">
        <v>1</v>
      </c>
      <c r="E488" s="147">
        <v>1</v>
      </c>
      <c r="F488" s="147">
        <v>1</v>
      </c>
      <c r="G488" s="147">
        <v>1</v>
      </c>
      <c r="H488" s="147">
        <v>1</v>
      </c>
      <c r="I488" s="147"/>
      <c r="J488" s="147">
        <v>5</v>
      </c>
    </row>
    <row r="489" spans="1:10" ht="14.4">
      <c r="A489" s="147">
        <v>26667941</v>
      </c>
      <c r="B489" s="147"/>
      <c r="C489" s="147">
        <v>1</v>
      </c>
      <c r="D489" s="147">
        <v>1</v>
      </c>
      <c r="E489" s="147">
        <v>2</v>
      </c>
      <c r="F489" s="147">
        <v>2</v>
      </c>
      <c r="G489" s="147"/>
      <c r="H489" s="147"/>
      <c r="I489" s="147"/>
      <c r="J489" s="147">
        <v>6</v>
      </c>
    </row>
    <row r="490" spans="1:10" ht="14.4">
      <c r="A490" s="147">
        <v>26730460</v>
      </c>
      <c r="B490" s="147"/>
      <c r="C490" s="147">
        <v>1</v>
      </c>
      <c r="D490" s="147">
        <v>1</v>
      </c>
      <c r="E490" s="147">
        <v>1</v>
      </c>
      <c r="F490" s="147">
        <v>1</v>
      </c>
      <c r="G490" s="147">
        <v>1</v>
      </c>
      <c r="H490" s="147"/>
      <c r="I490" s="147"/>
      <c r="J490" s="147">
        <v>5</v>
      </c>
    </row>
    <row r="491" spans="1:10" ht="14.4">
      <c r="A491" s="147">
        <v>26781738</v>
      </c>
      <c r="B491" s="147"/>
      <c r="C491" s="147"/>
      <c r="D491" s="147"/>
      <c r="E491" s="147"/>
      <c r="F491" s="147"/>
      <c r="G491" s="147">
        <v>1</v>
      </c>
      <c r="H491" s="147">
        <v>1</v>
      </c>
      <c r="I491" s="147"/>
      <c r="J491" s="147">
        <v>2</v>
      </c>
    </row>
    <row r="492" spans="1:10" ht="14.4">
      <c r="A492" s="147">
        <v>26823992</v>
      </c>
      <c r="B492" s="147"/>
      <c r="C492" s="147"/>
      <c r="D492" s="147">
        <v>1</v>
      </c>
      <c r="E492" s="147">
        <v>1</v>
      </c>
      <c r="F492" s="147">
        <v>1</v>
      </c>
      <c r="G492" s="147">
        <v>1</v>
      </c>
      <c r="H492" s="147">
        <v>1</v>
      </c>
      <c r="I492" s="147"/>
      <c r="J492" s="147">
        <v>5</v>
      </c>
    </row>
    <row r="493" spans="1:10" ht="14.4">
      <c r="A493" s="147">
        <v>26843012</v>
      </c>
      <c r="B493" s="147"/>
      <c r="C493" s="147">
        <v>1</v>
      </c>
      <c r="D493" s="147"/>
      <c r="E493" s="147">
        <v>1</v>
      </c>
      <c r="F493" s="147">
        <v>1</v>
      </c>
      <c r="G493" s="147">
        <v>1</v>
      </c>
      <c r="H493" s="147"/>
      <c r="I493" s="147"/>
      <c r="J493" s="147">
        <v>4</v>
      </c>
    </row>
    <row r="494" spans="1:10" ht="14.4">
      <c r="A494" s="147">
        <v>26846739</v>
      </c>
      <c r="B494" s="147"/>
      <c r="C494" s="147"/>
      <c r="D494" s="147">
        <v>1</v>
      </c>
      <c r="E494" s="147">
        <v>1</v>
      </c>
      <c r="F494" s="147">
        <v>1</v>
      </c>
      <c r="G494" s="147">
        <v>1</v>
      </c>
      <c r="H494" s="147">
        <v>1</v>
      </c>
      <c r="I494" s="147"/>
      <c r="J494" s="147">
        <v>5</v>
      </c>
    </row>
    <row r="495" spans="1:10" ht="14.4">
      <c r="A495" s="147">
        <v>26885350</v>
      </c>
      <c r="B495" s="147"/>
      <c r="C495" s="147"/>
      <c r="D495" s="147"/>
      <c r="E495" s="147"/>
      <c r="F495" s="147"/>
      <c r="G495" s="147"/>
      <c r="H495" s="147">
        <v>1</v>
      </c>
      <c r="I495" s="147"/>
      <c r="J495" s="147">
        <v>1</v>
      </c>
    </row>
    <row r="496" spans="1:10" ht="14.4">
      <c r="A496" s="147">
        <v>26906735</v>
      </c>
      <c r="B496" s="147"/>
      <c r="C496" s="147">
        <v>1</v>
      </c>
      <c r="D496" s="147">
        <v>1</v>
      </c>
      <c r="E496" s="147">
        <v>1</v>
      </c>
      <c r="F496" s="147">
        <v>1</v>
      </c>
      <c r="G496" s="147"/>
      <c r="H496" s="147">
        <v>1</v>
      </c>
      <c r="I496" s="147"/>
      <c r="J496" s="147">
        <v>5</v>
      </c>
    </row>
    <row r="497" spans="1:10" ht="14.4">
      <c r="A497" s="147">
        <v>26996556</v>
      </c>
      <c r="B497" s="147"/>
      <c r="C497" s="147"/>
      <c r="D497" s="147"/>
      <c r="E497" s="147"/>
      <c r="F497" s="147">
        <v>1</v>
      </c>
      <c r="G497" s="147">
        <v>1</v>
      </c>
      <c r="H497" s="147">
        <v>1</v>
      </c>
      <c r="I497" s="147"/>
      <c r="J497" s="147">
        <v>3</v>
      </c>
    </row>
    <row r="498" spans="1:10" ht="14.4">
      <c r="A498" s="147">
        <v>26997485</v>
      </c>
      <c r="B498" s="147"/>
      <c r="C498" s="147"/>
      <c r="D498" s="147">
        <v>2</v>
      </c>
      <c r="E498" s="147">
        <v>1</v>
      </c>
      <c r="F498" s="147">
        <v>1</v>
      </c>
      <c r="G498" s="147">
        <v>1</v>
      </c>
      <c r="H498" s="147">
        <v>1</v>
      </c>
      <c r="I498" s="147"/>
      <c r="J498" s="147">
        <v>6</v>
      </c>
    </row>
    <row r="499" spans="1:10" ht="14.4">
      <c r="A499" s="147">
        <v>27047468</v>
      </c>
      <c r="B499" s="147"/>
      <c r="C499" s="147"/>
      <c r="D499" s="147">
        <v>1</v>
      </c>
      <c r="E499" s="147">
        <v>1</v>
      </c>
      <c r="F499" s="147">
        <v>1</v>
      </c>
      <c r="G499" s="147">
        <v>1</v>
      </c>
      <c r="H499" s="147">
        <v>1</v>
      </c>
      <c r="I499" s="147"/>
      <c r="J499" s="147">
        <v>5</v>
      </c>
    </row>
    <row r="500" spans="1:10" ht="14.4">
      <c r="A500" s="147">
        <v>27054923</v>
      </c>
      <c r="B500" s="147"/>
      <c r="C500" s="147"/>
      <c r="D500" s="147"/>
      <c r="E500" s="147">
        <v>1</v>
      </c>
      <c r="F500" s="147"/>
      <c r="G500" s="147">
        <v>1</v>
      </c>
      <c r="H500" s="147">
        <v>1</v>
      </c>
      <c r="I500" s="147"/>
      <c r="J500" s="147">
        <v>3</v>
      </c>
    </row>
    <row r="501" spans="1:10" ht="14.4">
      <c r="A501" s="147">
        <v>27129409</v>
      </c>
      <c r="B501" s="147"/>
      <c r="C501" s="147"/>
      <c r="D501" s="147"/>
      <c r="E501" s="147"/>
      <c r="F501" s="147">
        <v>1</v>
      </c>
      <c r="G501" s="147"/>
      <c r="H501" s="147"/>
      <c r="I501" s="147"/>
      <c r="J501" s="147">
        <v>1</v>
      </c>
    </row>
    <row r="502" spans="1:10" ht="14.4">
      <c r="A502" s="147">
        <v>27165391</v>
      </c>
      <c r="B502" s="147"/>
      <c r="C502" s="147"/>
      <c r="D502" s="147">
        <v>1</v>
      </c>
      <c r="E502" s="147">
        <v>2</v>
      </c>
      <c r="F502" s="147">
        <v>2</v>
      </c>
      <c r="G502" s="147">
        <v>2</v>
      </c>
      <c r="H502" s="147">
        <v>3</v>
      </c>
      <c r="I502" s="147"/>
      <c r="J502" s="147">
        <v>10</v>
      </c>
    </row>
    <row r="503" spans="1:10" ht="14.4">
      <c r="A503" s="147">
        <v>27194556</v>
      </c>
      <c r="B503" s="147"/>
      <c r="C503" s="147"/>
      <c r="D503" s="147">
        <v>1</v>
      </c>
      <c r="E503" s="147">
        <v>1</v>
      </c>
      <c r="F503" s="147">
        <v>2</v>
      </c>
      <c r="G503" s="147">
        <v>2</v>
      </c>
      <c r="H503" s="147">
        <v>1</v>
      </c>
      <c r="I503" s="147"/>
      <c r="J503" s="147">
        <v>7</v>
      </c>
    </row>
    <row r="504" spans="1:10" ht="14.4">
      <c r="A504" s="147">
        <v>27228841</v>
      </c>
      <c r="B504" s="147"/>
      <c r="C504" s="147"/>
      <c r="D504" s="147">
        <v>1</v>
      </c>
      <c r="E504" s="147"/>
      <c r="F504" s="147"/>
      <c r="G504" s="147">
        <v>1</v>
      </c>
      <c r="H504" s="147"/>
      <c r="I504" s="147"/>
      <c r="J504" s="147">
        <v>2</v>
      </c>
    </row>
    <row r="505" spans="1:10" ht="14.4">
      <c r="A505" s="147">
        <v>27231402</v>
      </c>
      <c r="B505" s="147"/>
      <c r="C505" s="147"/>
      <c r="D505" s="147"/>
      <c r="E505" s="147">
        <v>1</v>
      </c>
      <c r="F505" s="147">
        <v>1</v>
      </c>
      <c r="G505" s="147">
        <v>1</v>
      </c>
      <c r="H505" s="147"/>
      <c r="I505" s="147"/>
      <c r="J505" s="147">
        <v>3</v>
      </c>
    </row>
    <row r="506" spans="1:10" ht="14.4">
      <c r="A506" s="147">
        <v>27481915</v>
      </c>
      <c r="B506" s="147"/>
      <c r="C506" s="147"/>
      <c r="D506" s="147"/>
      <c r="E506" s="147">
        <v>1</v>
      </c>
      <c r="F506" s="147"/>
      <c r="G506" s="147">
        <v>1</v>
      </c>
      <c r="H506" s="147"/>
      <c r="I506" s="147"/>
      <c r="J506" s="147">
        <v>2</v>
      </c>
    </row>
    <row r="507" spans="1:10" ht="14.4">
      <c r="A507" s="147">
        <v>27578592</v>
      </c>
      <c r="B507" s="147"/>
      <c r="C507" s="147">
        <v>1</v>
      </c>
      <c r="D507" s="147">
        <v>1</v>
      </c>
      <c r="E507" s="147">
        <v>1</v>
      </c>
      <c r="F507" s="147">
        <v>1</v>
      </c>
      <c r="G507" s="147">
        <v>1</v>
      </c>
      <c r="H507" s="147">
        <v>1</v>
      </c>
      <c r="I507" s="147"/>
      <c r="J507" s="147">
        <v>6</v>
      </c>
    </row>
    <row r="508" spans="1:10" ht="14.4">
      <c r="A508" s="147">
        <v>27592051</v>
      </c>
      <c r="B508" s="147"/>
      <c r="C508" s="147"/>
      <c r="D508" s="147"/>
      <c r="E508" s="147">
        <v>1</v>
      </c>
      <c r="F508" s="147"/>
      <c r="G508" s="147"/>
      <c r="H508" s="147"/>
      <c r="I508" s="147"/>
      <c r="J508" s="147">
        <v>1</v>
      </c>
    </row>
    <row r="509" spans="1:10" ht="14.4">
      <c r="A509" s="147">
        <v>27679418</v>
      </c>
      <c r="B509" s="147"/>
      <c r="C509" s="147"/>
      <c r="D509" s="147"/>
      <c r="E509" s="147"/>
      <c r="F509" s="147"/>
      <c r="G509" s="147">
        <v>1</v>
      </c>
      <c r="H509" s="147">
        <v>1</v>
      </c>
      <c r="I509" s="147"/>
      <c r="J509" s="14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VAE 2023 (Pablo)</vt:lpstr>
      <vt:lpstr>PACE 2022 (Tere)</vt:lpstr>
      <vt:lpstr>Solicitud de apoyo académico (T</vt:lpstr>
      <vt:lpstr>MENTORÍAS PACE</vt:lpstr>
      <vt:lpstr>TUTORES 1s2023</vt:lpstr>
      <vt:lpstr>TUTORÍAS 20230424</vt:lpstr>
      <vt:lpstr>TUTORÍAS 20230502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Abraham Macuada Rozas</dc:creator>
  <cp:lastModifiedBy>Pablo Abraham Macuada Rozas</cp:lastModifiedBy>
  <dcterms:modified xsi:type="dcterms:W3CDTF">2023-05-08T16:47:17Z</dcterms:modified>
</cp:coreProperties>
</file>