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hidePivotFieldList="1"/>
  <mc:AlternateContent xmlns:mc="http://schemas.openxmlformats.org/markup-compatibility/2006">
    <mc:Choice Requires="x15">
      <x15ac:absPath xmlns:x15ac="http://schemas.microsoft.com/office/spreadsheetml/2010/11/ac" url="/Users/pablo/Documents/dev/UPS/ABET/back/db/data_elec/"/>
    </mc:Choice>
  </mc:AlternateContent>
  <xr:revisionPtr revIDLastSave="0" documentId="13_ncr:1_{AE1D9E6F-E477-4A4C-8DFE-466274C1FD65}" xr6:coauthVersionLast="47" xr6:coauthVersionMax="47" xr10:uidLastSave="{00000000-0000-0000-0000-000000000000}"/>
  <bookViews>
    <workbookView xWindow="0" yWindow="760" windowWidth="30240" windowHeight="18880" xr2:uid="{00000000-000D-0000-FFFF-FFFF00000000}"/>
  </bookViews>
  <sheets>
    <sheet name="ParaInforme" sheetId="5" r:id="rId1"/>
    <sheet name="Rúbrica-SO1" sheetId="6" r:id="rId2"/>
    <sheet name="Rúbrica-SO2" sheetId="7" r:id="rId3"/>
    <sheet name="Rúbrica-SO3" sheetId="8" r:id="rId4"/>
    <sheet name="Rúbrica-SO4" sheetId="9" r:id="rId5"/>
    <sheet name="Rúbrica-SO5" sheetId="10" r:id="rId6"/>
    <sheet name="Rúbrica-SO6" sheetId="11" r:id="rId7"/>
    <sheet name="Rúbrica-SO7" sheetId="12"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7" i="5" l="1"/>
  <c r="N47" i="5"/>
  <c r="O47" i="5"/>
  <c r="P47" i="5"/>
  <c r="L47"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2" i="5"/>
  <c r="K47" i="5"/>
  <c r="E47" i="5"/>
  <c r="F47" i="5"/>
  <c r="G47" i="5"/>
  <c r="H47" i="5"/>
  <c r="I47" i="5"/>
  <c r="J47" i="5"/>
  <c r="D47" i="5"/>
  <c r="P45" i="5"/>
  <c r="O45" i="5"/>
  <c r="N45" i="5"/>
  <c r="M45" i="5"/>
  <c r="P44" i="5"/>
  <c r="O44" i="5"/>
  <c r="N44" i="5"/>
  <c r="M44" i="5"/>
  <c r="P43" i="5"/>
  <c r="O43" i="5"/>
  <c r="N43" i="5"/>
  <c r="M43" i="5"/>
  <c r="P42" i="5"/>
  <c r="O42" i="5"/>
  <c r="N42" i="5"/>
  <c r="M42" i="5"/>
  <c r="P41" i="5"/>
  <c r="O41" i="5"/>
  <c r="N41" i="5"/>
  <c r="M41" i="5"/>
  <c r="P40" i="5"/>
  <c r="O40" i="5"/>
  <c r="N40" i="5"/>
  <c r="M40" i="5"/>
  <c r="P39" i="5"/>
  <c r="O39" i="5"/>
  <c r="N39" i="5"/>
  <c r="M39" i="5"/>
  <c r="P38" i="5"/>
  <c r="O38" i="5"/>
  <c r="N38" i="5"/>
  <c r="M38" i="5"/>
  <c r="P37" i="5"/>
  <c r="O37" i="5"/>
  <c r="N37" i="5"/>
  <c r="M37" i="5"/>
  <c r="P36" i="5"/>
  <c r="O36" i="5"/>
  <c r="N36" i="5"/>
  <c r="M36" i="5"/>
  <c r="P35" i="5"/>
  <c r="O35" i="5"/>
  <c r="N35" i="5"/>
  <c r="M35" i="5"/>
  <c r="P34" i="5"/>
  <c r="O34" i="5"/>
  <c r="N34" i="5"/>
  <c r="M34" i="5"/>
  <c r="P33" i="5"/>
  <c r="O33" i="5"/>
  <c r="N33" i="5"/>
  <c r="M33" i="5"/>
  <c r="P32" i="5"/>
  <c r="O32" i="5"/>
  <c r="N32" i="5"/>
  <c r="M32" i="5"/>
  <c r="P31" i="5"/>
  <c r="O31" i="5"/>
  <c r="N31" i="5"/>
  <c r="M31" i="5"/>
  <c r="P30" i="5"/>
  <c r="O30" i="5"/>
  <c r="N30" i="5"/>
  <c r="M30" i="5"/>
  <c r="P29" i="5"/>
  <c r="O29" i="5"/>
  <c r="N29" i="5"/>
  <c r="M29" i="5"/>
  <c r="P28" i="5"/>
  <c r="O28" i="5"/>
  <c r="N28" i="5"/>
  <c r="M28" i="5"/>
  <c r="P27" i="5"/>
  <c r="O27" i="5"/>
  <c r="N27" i="5"/>
  <c r="M27" i="5"/>
  <c r="P26" i="5"/>
  <c r="O26" i="5"/>
  <c r="N26" i="5"/>
  <c r="M26" i="5"/>
  <c r="P25" i="5"/>
  <c r="O25" i="5"/>
  <c r="N25" i="5"/>
  <c r="M25" i="5"/>
  <c r="P24" i="5"/>
  <c r="O24" i="5"/>
  <c r="N24" i="5"/>
  <c r="M24" i="5"/>
  <c r="P23" i="5"/>
  <c r="O23" i="5"/>
  <c r="N23" i="5"/>
  <c r="M23" i="5"/>
  <c r="P22" i="5"/>
  <c r="O22" i="5"/>
  <c r="N22" i="5"/>
  <c r="M22" i="5"/>
  <c r="P21" i="5"/>
  <c r="O21" i="5"/>
  <c r="N21" i="5"/>
  <c r="M21" i="5"/>
  <c r="P20" i="5"/>
  <c r="O20" i="5"/>
  <c r="N20" i="5"/>
  <c r="M20" i="5"/>
  <c r="P19" i="5"/>
  <c r="O19" i="5"/>
  <c r="N19" i="5"/>
  <c r="M19" i="5"/>
  <c r="P18" i="5"/>
  <c r="O18" i="5"/>
  <c r="N18" i="5"/>
  <c r="M18" i="5"/>
  <c r="P17" i="5"/>
  <c r="O17" i="5"/>
  <c r="N17" i="5"/>
  <c r="M17" i="5"/>
  <c r="P16" i="5"/>
  <c r="O16" i="5"/>
  <c r="N16" i="5"/>
  <c r="M16" i="5"/>
  <c r="P15" i="5"/>
  <c r="O15" i="5"/>
  <c r="N15" i="5"/>
  <c r="M15" i="5"/>
  <c r="P14" i="5"/>
  <c r="O14" i="5"/>
  <c r="N14" i="5"/>
  <c r="M14" i="5"/>
  <c r="P13" i="5"/>
  <c r="O13" i="5"/>
  <c r="N13" i="5"/>
  <c r="M13" i="5"/>
  <c r="P12" i="5"/>
  <c r="O12" i="5"/>
  <c r="N12" i="5"/>
  <c r="M12" i="5"/>
  <c r="P11" i="5"/>
  <c r="O11" i="5"/>
  <c r="N11" i="5"/>
  <c r="M11" i="5"/>
  <c r="P10" i="5"/>
  <c r="O10" i="5"/>
  <c r="N10" i="5"/>
  <c r="M10" i="5"/>
  <c r="P9" i="5"/>
  <c r="O9" i="5"/>
  <c r="N9" i="5"/>
  <c r="M9" i="5"/>
  <c r="P8" i="5"/>
  <c r="O8" i="5"/>
  <c r="N8" i="5"/>
  <c r="M8" i="5"/>
  <c r="P7" i="5"/>
  <c r="O7" i="5"/>
  <c r="N7" i="5"/>
  <c r="M7" i="5"/>
  <c r="P6" i="5"/>
  <c r="O6" i="5"/>
  <c r="N6" i="5"/>
  <c r="M6" i="5"/>
  <c r="P5" i="5"/>
  <c r="O5" i="5"/>
  <c r="N5" i="5"/>
  <c r="M5" i="5"/>
  <c r="P4" i="5"/>
  <c r="O4" i="5"/>
  <c r="N4" i="5"/>
  <c r="M4" i="5"/>
  <c r="P3" i="5"/>
  <c r="O3" i="5"/>
  <c r="N3" i="5"/>
  <c r="M3" i="5"/>
  <c r="P2" i="5"/>
  <c r="O2" i="5"/>
  <c r="N2" i="5"/>
  <c r="M2" i="5"/>
</calcChain>
</file>

<file path=xl/sharedStrings.xml><?xml version="1.0" encoding="utf-8"?>
<sst xmlns="http://schemas.openxmlformats.org/spreadsheetml/2006/main" count="490" uniqueCount="263">
  <si>
    <t>SO1</t>
  </si>
  <si>
    <t>SO6</t>
  </si>
  <si>
    <t>SO2</t>
  </si>
  <si>
    <t>SO4</t>
  </si>
  <si>
    <t>SO5</t>
  </si>
  <si>
    <t>SO3</t>
  </si>
  <si>
    <t>Malla</t>
  </si>
  <si>
    <t>Codigo Asignatura</t>
  </si>
  <si>
    <t>Ajuste</t>
  </si>
  <si>
    <t>Nombre Asignatura</t>
  </si>
  <si>
    <t>X</t>
  </si>
  <si>
    <t>NIVEL DE APRENDIZAJE</t>
  </si>
  <si>
    <t>Materias</t>
  </si>
  <si>
    <t>Criterio</t>
  </si>
  <si>
    <t>Inicial</t>
  </si>
  <si>
    <t>En Desarrollo</t>
  </si>
  <si>
    <t>Ideal</t>
  </si>
  <si>
    <t>Avanzado</t>
  </si>
  <si>
    <t>Materia</t>
  </si>
  <si>
    <t>Comunica ideas de manera escrita y ordenada; sin embargo, no las argumenta con base técnica ni científica en un contexto profesional.</t>
  </si>
  <si>
    <t>Comunica las ideas de manera escrita y ordenada, proporcionando argumentos con base técnica, sin un argumento científico, en un contexto profesional.</t>
  </si>
  <si>
    <t>Comunica efectivamente todas las ideas, de manera escrita y ordenada, argumentándolas de forma convencional, con base técnica y ciéntifica en un contexto profesional.</t>
  </si>
  <si>
    <t>Comunica efectivamente todas las ideas, de manera escrita y ordenada, argumentándolas minuciosamente con base científica y técnica en un contexto profesional; aplicando estructuras de escritura y/o estándares internacionales.</t>
  </si>
  <si>
    <t>Comunica ideas de manera oral; sin embargo, no las complementa con lenguaje no verbal ni facilita la captación de su discurso.</t>
  </si>
  <si>
    <t>Comunica ideas de manera oral y utiliza el lenguaje no verbal; sin embargo se dificulta la captación de su discurso.</t>
  </si>
  <si>
    <t>Comunica efectivamente todas las ideas, de manera oral, fortaleciéndolas con lenguaje no verbal y facilitando la captación de su discurso de una forma convencional.</t>
  </si>
  <si>
    <t>Comunica efectivamente todas las ideas, de manera oral, fortaleciéndolas con lenguaje no verbal; transmitiendo confianza y seguridad para atraer la atención de la audiencia y así captar la comprensión de su discurso.</t>
  </si>
  <si>
    <t xml:space="preserve">Criterio </t>
  </si>
  <si>
    <r>
      <rPr>
        <b/>
        <sz val="11"/>
        <color rgb="FF000000"/>
        <rFont val="Calibri"/>
        <family val="2"/>
      </rPr>
      <t>SO1:</t>
    </r>
    <r>
      <rPr>
        <sz val="11"/>
        <color rgb="FF000000"/>
        <rFont val="Calibri"/>
        <family val="2"/>
      </rPr>
      <t xml:space="preserve"> Capacidad de identificar, formular y resolver problemas complejos de ingeniería aplicando los principios de ingeniería, ciencias y matemáticas.</t>
    </r>
  </si>
  <si>
    <t>Identificación de problemas complejos en el campo de la ingeniería.</t>
  </si>
  <si>
    <t>Algebra Lineal.
Cálculo Diferencial.
Cálculo Integral.
Programación.
Cálculo De Varias Variables
Ecuaciones Diferenciales.
Circuitos Eléctricos.
Señales y Sistemas.
Teoría Electromagnética.
Transformadores y Máquinas de Corriente Continua.
Máquinas de Corriente alterna
Fundamentos de Sistemas Eléctricos de Potencia.</t>
  </si>
  <si>
    <t>Formulación y resolución de problemas complejos, a través de soluciones viables y efectivas utilizando técnicas de ingeniería, ciencias y matemáticas, así como la capacidad de analizar y evaluar los resultados.</t>
  </si>
  <si>
    <t>Programación.
Ecuaciones Diferenciales.
Circuitos Polifásicos.
Métodos Numéricos.
Teoría Electromagnética.
Señales y Sistemas.
Transformadores y Máquinas de Corriente Continua.
Máquinas de Corriente alterna.
Instalaciones Eléctricas.
Control Automático I.
Control Automático II.
Comunicaciones para Sistemas Eléctricos y Redes Eléctricas Inteligentes.
Fundamentos de Sistemas Eléctricos de Potencia.
Análisis de Fallas en Sistemas Eléctricos de Potencia.</t>
  </si>
  <si>
    <t>Integración de conocimientos de múltiples disciplinas de ingeniería, ciencias y matemáticas para abordar problemas complejos y desarrollar soluciones innovadoras y efectivas.</t>
  </si>
  <si>
    <t>Estática.
Dinámica.
Circuitos Eléctricos.
Transformadores y Máquinas de Corriente Continua.
Señales y Sistemas.
Teoría Electromagnética.
Electrónica de Potencia.
Control Automático I.
Control Automático II.
Máquinas de Corriente Alterna.
Fundamentos de Sistemas Eléctricos de Potencia.
Análisis de Fallas en Sistemas Eléctricos de Potencia.
Centrales de Generación Eléctrica.
Integración Curricular.</t>
  </si>
  <si>
    <r>
      <rPr>
        <b/>
        <sz val="11"/>
        <color rgb="FF000000"/>
        <rFont val="Calibri"/>
        <family val="2"/>
      </rPr>
      <t>SO2:</t>
    </r>
    <r>
      <rPr>
        <sz val="11"/>
        <color rgb="FF000000"/>
        <rFont val="Calibri"/>
        <family val="2"/>
      </rPr>
      <t xml:space="preserve"> Capacidad de aplicar diseño de ingeniería, para generar soluciones que satisfagan necesidades específicas con consideración de salud pública, seguridad y bienestar, así como factores globales, culturales, sociales, ambientales y económicos.</t>
    </r>
  </si>
  <si>
    <t>Capacidad de aplicar diseño de ingeniería para solucionar necesidades específicas, mediante la creación de nuevos productos, sistemas o procesos, o la mejora de los existentes.</t>
  </si>
  <si>
    <t>Diseño de Redes de Distribución.
Gestión Empresarial.
Comunicaciones para Sistemas Eléctricos y Redes Eléctricas Inteligentes.
Automatización y Monitoreo en Sistemas Eléctricos.
Confiabilidad en Sistemas Eléctricos de Potencia.
Protecciones Eléctricas.
Alta Tensión.</t>
  </si>
  <si>
    <t>Considera en sus diseños de ingeniería, aspectos de la salud pública, seguridad y bienestar, así como factores globales, culturales, sociales, ambientales y económicos.</t>
  </si>
  <si>
    <t>Antropología Filosófico-Teológica.
Vida y Trascendencia.
Ética.
Pensamiento Crítico.
Diseño de Redes de Distribución.
Energía y Medio Ambiente.
Gestión Empresarial.
Protecciones Eléctricas.
Alta Tensión.
Operación y Control de Sistemas Eléctricos de Potencia.</t>
  </si>
  <si>
    <r>
      <rPr>
        <b/>
        <sz val="11"/>
        <color rgb="FF000000"/>
        <rFont val="Calibri"/>
        <family val="2"/>
      </rPr>
      <t>SO3:</t>
    </r>
    <r>
      <rPr>
        <sz val="11"/>
        <color rgb="FF000000"/>
        <rFont val="Calibri"/>
        <family val="2"/>
      </rPr>
      <t xml:space="preserve"> Capacidad de comunicarse efectivamente con una variedad de audiencias.</t>
    </r>
  </si>
  <si>
    <t>Comunica ideas de manera escrita y ordenada argumentándolas con base científica y técnica tanto en un contexto profesional, como a una variedad de audiencias.</t>
  </si>
  <si>
    <t>Comunica ideas de manera oral fortaleciéndolas con lenguaje no verbal, y facilitando la capacidad de su discurso.</t>
  </si>
  <si>
    <r>
      <rPr>
        <b/>
        <sz val="11"/>
        <color rgb="FF000000"/>
        <rFont val="Calibri"/>
        <family val="2"/>
      </rPr>
      <t>SO4:</t>
    </r>
    <r>
      <rPr>
        <sz val="11"/>
        <color rgb="FF000000"/>
        <rFont val="Calibri"/>
        <family val="2"/>
      </rPr>
      <t xml:space="preserve"> Capacidad para reconocer la responsabilidad ética y profesional de ingeniería y hacer juicios informados, considerando el impacto de las soluciones en contextos globales, económicos, ambientales y sociales.</t>
    </r>
  </si>
  <si>
    <t>Comprender los principios éticos y profesionales de la ingeniería y su importancia en la toma de decisiones informadas.</t>
  </si>
  <si>
    <t>Antropología Filosófico-Teológica.
Comunicación Oral y Escrita.
Energía y Medio Ambiente.
Ética.
Pensamiento Crítico.
Vida y Trascendencia.
Pensamiento Social de la Iglesia.
Prácticas de Servicio Comunitario.
Gestión Empresarial.
Prácticas Pre-Profesionales.
Integración Curricular.
Proyectos.</t>
  </si>
  <si>
    <t>Analizar y evaluar el impacto de las soluciones de ingeniería en los contextos globales, económicos, ambientales y sociales.</t>
  </si>
  <si>
    <t>Vida y Trascendencia.
Pensamiento Social de la Iglesia.
Prácticas de Servicio Comunitario.
Gestión Empresarial.
Fundamentos de Sistemas Eléctricos de Potencia.
Comunicaciones para Sistemas Eléctricos y Redes Eléctrica Inteligentes.
Control Automático I.
Electrónica de Potencia.
Centrales de Generación Eléctrica.
Análisis de Fallas en Sistemas Eléctricos de Potencia.
Alta Tensión.
Control Automático II.
Mantenimiento Eléctrico.
Prácticas Pre-Profesionales.
Operación y Control de Sistemas Eléctricos de Potencia.
Confiabilidad en Sistemas Eléctricos de Potencia.
Protecciones Eléctricas.
Diseño de Redes de Distribución.
Integración Curricular.
Proyectos</t>
  </si>
  <si>
    <r>
      <rPr>
        <b/>
        <sz val="11"/>
        <color rgb="FF000000"/>
        <rFont val="Calibri"/>
        <family val="2"/>
      </rPr>
      <t>SO5:</t>
    </r>
    <r>
      <rPr>
        <sz val="11"/>
        <color rgb="FF000000"/>
        <rFont val="Calibri"/>
        <family val="2"/>
      </rPr>
      <t xml:space="preserve"> Capacidad de funcionar de manera efectiva en un equipo, cuyos miembros brindan liderazgo, crean un ambiente de colaboración e incluso establecen metas, planifican tareas y cumplen objetivos.</t>
    </r>
  </si>
  <si>
    <t>Competencia para liderar un equipo de trabajo, coordinando las diferentes actividades planificadas para el cumplimento de las metas propuestas, con las estrategias más adecuadas.</t>
  </si>
  <si>
    <t>Habilidad para trabajar en equipo de manera efectiva y colaborativa, con el propósito de alcanzar las metas establecidas.</t>
  </si>
  <si>
    <t>Comunicación Oral y Escrita.
Ética.
Pensamiento Crítico.
Prácticas de Servicio Comunitario.
Gestión Empresarial.
Prácticas Pre-Profesionales.
Integración Curricular.
Proyectos.</t>
  </si>
  <si>
    <r>
      <rPr>
        <b/>
        <sz val="11"/>
        <color rgb="FF000000"/>
        <rFont val="Calibri"/>
        <family val="2"/>
      </rPr>
      <t>SO6:</t>
    </r>
    <r>
      <rPr>
        <sz val="11"/>
        <color rgb="FF000000"/>
        <rFont val="Calibri"/>
        <family val="2"/>
      </rPr>
      <t xml:space="preserve"> Capacidad de desarrollar y llevar a cabo la experimentación apropiada, analizar e interpretar datos, y usar el juicio de ingeniería para sacar conclusiones.</t>
    </r>
  </si>
  <si>
    <t>Desarrollo de habilidades para planificar y llevar a cabo experimentos apropiados para resolver un problema específico de ingeniería eléctrica.</t>
  </si>
  <si>
    <t>Capacidad para analizar y evaluar datos de manera crítica y rigurosa.</t>
  </si>
  <si>
    <t>Habilidad para interpretar y presentar los resultados de la experimentación de manera clara y coherente.</t>
  </si>
  <si>
    <t>Uso del juicio de ingeniería eléctrica para sacar conclusiones y tomar decisiones informadas basadas en los resultados de la experimentación y análisis de datos.</t>
  </si>
  <si>
    <r>
      <rPr>
        <b/>
        <sz val="11"/>
        <color rgb="FF000000"/>
        <rFont val="Calibri"/>
        <family val="2"/>
      </rPr>
      <t>SO7:</t>
    </r>
    <r>
      <rPr>
        <sz val="11"/>
        <color rgb="FF000000"/>
        <rFont val="Calibri"/>
        <family val="2"/>
      </rPr>
      <t xml:space="preserve"> Capacidad de adquirir y aplicar nuevos conocimientos según sea necesario, utilizando estrategias de aprendizaje apropiadas.</t>
    </r>
  </si>
  <si>
    <t>Programación.
Ética.
Energía y Medio Ambiente.
Circuitos Eléctricos.
Estática.
Dinámica.
Circuitos Eléctricos Polifásicos.
Métodos Numéricos.
Señales y Sistemas.
Instalaciones Eléctricas.
Transformadores y Máquinas de Corriente Continua.
Probabilidad y estadística.
Automatización y Monitoreo en Sistemas Eléctricos.
Electrónica.
Prácticas de Servicio Comunitario.
Máquinas de Corriente alterna.
Fundamentos de Sistemas Eléctricos de Potencia.
Comunicaciones para Sistemas Eléctricos y Redes Eléctrica Inteligentes.
Control Automático I.
Electrónica de Potencia.
Centrales de Generación Eléctrica.
Análisis de Fallas en Sistemas Eléctricos de Potencia.
Alta Tensión.
Control Automático II.
Mantenimiento Eléctrico.
Operación y Control de Sistemas Eléctricos de Potencia.
Confiabilidad en Sistemas Eléctricos de Potencia.
Protecciones Eléctricas.
Diseño de Redes de Distribución.
Prácticas Pre-Profesionales.
Integración Curricular.
Proyectos.</t>
  </si>
  <si>
    <t>Identificar la necesidad de adquirir nuevos conocimientos y habilidades.</t>
  </si>
  <si>
    <t>Probabilidad y estadística.
Instalaciones Eléctricas.
Automatización y Monitoreo en Sistemas Eléctricos.
Electrónica.
Gestión Empresarial.
Transformadores y Máquinas de Corriente Continua.
Máquinas de Corriente alterna.
Comunicaciones para Sistemas Eléctricos y Redes Eléctrica Inteligentes.
Electrónica de Potencia.
Centrales de Generación Eléctrica.
Análisis de Fallas en Sistemas Eléctricos de Potencia.
Operación y Control de Sistemas Eléctricos de Potencia.
Protecciones Eléctricas.
Integración Curricular.
Proyectos.</t>
  </si>
  <si>
    <t>Energía y Medio Ambiente.
Probabilidad y estadística.
Instalaciones Eléctricas.
Automatización y Monitoreo en Sistemas Eléctricos.
Electrónica.
Prácticas de Servicio Comunitario.
Transformadores y Máquinas de Corriente Continua.
Máquinas de Corriente alterna.
Comunicaciones para Sistemas Eléctricos y Redes Eléctrica Inteligentes.
Electrónica de Potencia.
Centrales de Generación Eléctrica.
Operación y Control de Sistemas Eléctricos de Potencia.
Protecciones Eléctricas.
Diseño de Redes de Distribución.
Prácticas Pre-Profesionales.
Integración Curricular.
Proyectos.</t>
  </si>
  <si>
    <t>Capacidad para aplicar los nuevos conocimientos y habilidades en situaciones relevantes, y evaluar su efectividad y relevancia.</t>
  </si>
  <si>
    <t>Identifica superficialmente los problemas complejos en el campo de la ingeniería, asociando con los conocimietos tecnicos.</t>
  </si>
  <si>
    <t>Identifica los problemas complejos en el campo de la ingeniería, asociando con los conocimietos tecnicos.</t>
  </si>
  <si>
    <t>Identifica los problemas complejos en el campo de la ingeniería, asociando con los conocimietos tecnicos y matemáticos.</t>
  </si>
  <si>
    <t>Formula y resuelve problemas complejos,  utilizando técnicas de ingeniería, ciencias y matemáticas.</t>
  </si>
  <si>
    <t>Formula y resuelve problemas complejos, utilizando técnicas de ingeniería, ciencias y matemáticas, así como la capacidad de analizar y evaluar los resultados.</t>
  </si>
  <si>
    <t>Formula y resuelve problemas complejos, a través de soluciones viables y efectivas utilizando técnicas de ingeniería, ciencias y matemáticas, así como la capacidad de analizar, evaluar y comparar los resultados.</t>
  </si>
  <si>
    <t>Formula y resuelve  problemas simples, utilizando técnicas de ingeniería, ciencias y matemáticas</t>
  </si>
  <si>
    <t>Identifica problemas simples en el campo de la ingeniería, pero no asocia con los conocimietos técnicos y matemáticos .</t>
  </si>
  <si>
    <t>Entiende los conceptos básicos de múltiples disciplinas de ingeniería, ciencias y matemáticas, pero tiene dificultades para integrarlos en la solución de problemas complejos. Aborda problemas simples, pero no puede desarrollar soluciones innovadoras y efectivas para problemas complejos.</t>
  </si>
  <si>
    <t>Es capaz de integrar parcialmente conocimientos de múltiples disciplinas de ingeniería, ciencias y matemáticas en la solución de problemas complejos, pero necesita orientación para seleccionar las disciplinas adecuadas y mejorar su capacidad para desarrollar soluciones innovadoras y efectivas.</t>
  </si>
  <si>
    <t>Integra de manera efectiva conocimientos de múltiples disciplinas de ingeniería, ciencias y matemáticas para abordar problemas complejos y desarrollar soluciones innovadoras y efectivas. Identifica y selecciona críticamente la disciplina o disciplinas adecuadas para la solución de problemas complejos.</t>
  </si>
  <si>
    <t>Integra con habilidad y selecciona los conocimientos de múltiples disciplinas de ingeniería, ciencias y matemáticas para abordar problemas complejos y desarrollar soluciones innovadoras y efectivas,  liderando proyectos interdisciplinarios.</t>
  </si>
  <si>
    <t>Comprende los conceptos básicos de diseño de ingeniería, pero tiene dificultades para aplicarlos de manera efectiva en la solución de necesidades específicas.</t>
  </si>
  <si>
    <t>Es capaz de aplicar el diseño de ingeniería para solucionar necesidades específicas, pero necesita orientación para mejorar la creatividad en la creación de nuevos productos, sistemas o procesos.</t>
  </si>
  <si>
    <t>Aplica de manera efectiva el diseño de ingeniería para solucionar necesidades específicas, y tiene habilidades avanzadas para crear nuevos productos, sistemas o procesos.</t>
  </si>
  <si>
    <t>Aplica con habilidad el diseño de ingeniería para solucionar necesidades específicas, y demuestra habilidades avanzadas para crear nuevos productos, sistemas o procesos de manera autónoma y en colaboración con otros expertos.</t>
  </si>
  <si>
    <t>Comprende la importancia de la consideración de aspectos de la salud pública, seguridad y bienestar, así como factores globales, culturales, sociales, ambientales y económicos en sus diseños de ingeniería, pero tiene dificultades para aplicarlos de manera efectiva.</t>
  </si>
  <si>
    <t>Es capaz de considerar aspectos de la salud pública, seguridad y bienestar, así como factores globales, culturales, sociales, ambientales y económicos en sus diseños de ingeniería. Sin embargo, puede tener dificultades para integrarlos completamente en sus soluciones.</t>
  </si>
  <si>
    <t>Considera de forma efectiva aspectos de la salud pública, seguridad y bienestar, así como factores globales, culturales, sociales, ambientales y económicos en sus diseños de ingeniería. Es capaz de integrarlos completamente en sus soluciones y demuestra habilidades avanzadas para identificar y resolver los problemas asociados con estos aspectos.</t>
  </si>
  <si>
    <t>Considera de manera efectiva y sistemática aspectos de la salud pública, seguridad y bienestar, así como factores globales, culturales, sociales, ambientales y económicos en sus diseños de ingeniería.</t>
  </si>
  <si>
    <t>Comprende los principios éticos y profesionales de la ingeniería y su aplicación en la toma de decisiones informadas. Sin embargo, puede tener dificultades para identificar y resolver dilemas éticos complejos.</t>
  </si>
  <si>
    <t>Comprende completamente los principios éticos y profesionales de la ingeniería y es capaz de aplicarlos de manera efectiva en la toma de decisiones informadas. Puede identificar y resolver dilemas éticos complejos de manera efectiva.</t>
  </si>
  <si>
    <t>Comprende la importancia de los principios éticos y profesionales de la ingeniería, aplicando de manera básica para la toma de decisiones informadas.</t>
  </si>
  <si>
    <t>Comprende completamente los principios éticos y profesionales de la ingeniería y es capaz de liderar la toma de decisiones informadas en un entorno ético.</t>
  </si>
  <si>
    <t>Comprende la importancia de analizar y evaluar el impacto de las soluciones de ingeniería en múltiples contextos, pero aún puede tener dificultades para integrar y equilibrar los diferentes aspectos en su análisis.</t>
  </si>
  <si>
    <t>Es capaz de analizar y evaluar el impacto de las soluciones de ingeniería en múltiples contextos, incluyendo los aspectos globales, económicos, ambientales y sociales.</t>
  </si>
  <si>
    <t>Es capaz de analizar y evaluar de manera efectiva el impacto de las soluciones de ingeniería en múltiples contextos, incluyendo los aspectos globales, económicos, ambientales y sociales, además comunicar los hallazgos y recomendaciones a diferentes audiencias.</t>
  </si>
  <si>
    <t>Puede identificar el impacto de las soluciones de ingeniería en algunos contextos, como el económico o el ambiental, pero tiene una comprensión básica del impacto global y social.</t>
  </si>
  <si>
    <t>Puede liderar un equipo de trabajo, pero tiene dificultades para coordinar las diferentes actividades planificadas y puede no tener en cuenta las estrategias más adecuadas para el cumplimiento de las metas propuestas.</t>
  </si>
  <si>
    <t>Puede liderar un equipo de trabajo y coordinar las diferentes actividades planificadas, pero aún puede tener dificultades para seleccionar las estrategias más adecuadas para alcanzar las metas propuestas.</t>
  </si>
  <si>
    <t>Es capaz de liderar un equipo de trabajo y coordinar eficazmente las diferentes actividades planificadas, con una comprensión clara de las estrategias más adecuadas para alcanzar las metas propuestas.</t>
  </si>
  <si>
    <t>Lidera de manera proactiva el equipo de trabajo, utilizando estrategias innovadoras para alcanzar las metas propuestas. Es capaz de motivar al equipo y de comunicarse de manera efectiva con ellos y con otras partes interesadas.</t>
  </si>
  <si>
    <t>Es un líder colaborativo que inspira y motiva al equipo para trabajar juntos de manera efectiva y alcanzar las metas establecidas. Promueve la colaboración y la comunicación abierta en el equipo y es capaz de resolver conflictos y tomar decisiones informadas y responsables en beneficio del equipo.</t>
  </si>
  <si>
    <t>El estudiante puede planificar y llevar a cabo experimentos más complejos en el ámbito de la ingeniería eléctrica con cierta supervisión, pero tiene dificultades para interpretar los resultados obtenidos.</t>
  </si>
  <si>
    <t>El estudiante puede planificar y llevar a cabo experimentos apropiados para resolver un problema específico de ingeniería eléctrica de forma autónoma, interpretando y analizando los resultados obtenidos.</t>
  </si>
  <si>
    <t>El estudiante puede de manera efectiva planificar y llevar a cabo experimentos avanzados y complejos en el ámbito de la ingeniería eléctrica, aplicando conocimientos de diversas disciplinas y evaluando críticamente los resultados obtenidos para proponer mejoras o soluciones innovadoras.</t>
  </si>
  <si>
    <t>El estudiante puede analizar y evaluar datos de manera crítica y rigurosa, aplicando un enfoque multidisciplinario y considerando diferentes contextos y perspectivas para obtener conclusiones y recomendaciones precisas y fundamentadas.</t>
  </si>
  <si>
    <t>El estudiante puede analizar y evaluar datos de forma superficial, sin aplicar un criterio riguroso ni considerar múltiples perspectivas.</t>
  </si>
  <si>
    <t>El estudiante puede interpretar los resultados de la experimentación y hacer una presentación, aunque la claridad y coherencia del mensaje puede ser confusa en algunos aspectos.</t>
  </si>
  <si>
    <t>El estudiante es capaz de interpretar los resultados de la experimentación con habilidad y claridad, y es capaz de presentarlos de manera coherente tanto para audiencias técnicas como no técnicas.</t>
  </si>
  <si>
    <t>Capacidad para interpretar los resultados de la experimentación, pero sin considerar el juicio de ingeniería eléctrica para sacar conclusiones y tomar decisiones informadas.</t>
  </si>
  <si>
    <t>Capacidad para analizar y evaluar los resultados de la experimentación de manera crítica y rigurosa, utilizando ciertos principios de ingeniería eléctrica para tomar decisiones informadas.</t>
  </si>
  <si>
    <t>Habilidad para aplicar el juicio de ingeniería eléctrica para sacar conclusiones y tomar decisiones informadas basadas en los resultados de la experimentación y análisis de datos.</t>
  </si>
  <si>
    <t>Capacidad para aplicar el juicio de ingeniería eléctrica para sacar conclusiones y tomar decisiones informadas basadas en los resultados de la experimentación y análisis de datos, considerando las implicaciones éticas, económicas, sociales y ambientales en la toma de decisiones.</t>
  </si>
  <si>
    <t>Reconoce que existen topicos faltantes para profundizar en su conocimiento, pero no sabe cómo llenarlos.</t>
  </si>
  <si>
    <t>Se da cuenta de la necesidad de adquirir nuevos conocimientos y habilidades, y comienza a buscar activamente formas de hacerlo.</t>
  </si>
  <si>
    <t>El aprendiz reconoce la importancia de adquirir nuevos conocimientos y habilidades, pero no puede aplicarlos en situaciones relevantes.</t>
  </si>
  <si>
    <t>El aprendiz puede aplicar algunos nuevos conocimientos y habilidades en situaciones relevantes, pero todavía tiene dificultades para evaluar su efectividad y relevancia.</t>
  </si>
  <si>
    <t>El aprendiz es capaz de aplicar y adaptar los nuevos conocimientos y habilidades en situaciones relevantes complejas, y evaluar críticamente su efectividad y relevancia en el contexto más amplio de la disciplina.</t>
  </si>
  <si>
    <t>El aprendiz es capaz de aplicar los nuevos conocimientos y habilidades en situaciones relevantes y evaluar su efectividad y relevancia de forma sistemática.</t>
  </si>
  <si>
    <t>SO 1</t>
  </si>
  <si>
    <t>Capacidad de identificar, formular y resolver problemas complejos de ingeniería aplicando los principios de ingeniería, ciencias y matemáticas.</t>
  </si>
  <si>
    <t>El estudiante es capaz de identificar problemas simples en ingeniería, pero no logra relacionarlos con los principios de ingeniería, ciencias y matemáticas.</t>
  </si>
  <si>
    <t>El estudiante es capaz de identificar, formular y resolver problemas complejos de ingeniería aplicando de manera efectiva los principios de ingeniería, ciencias y matemáticas.</t>
  </si>
  <si>
    <t>El estudiante es capaz de identificar problemas complejos en ingeniería, pero necesita mejorar la aplicación de los principios de ingeniería, ciencias y matemáticas para su resolución.</t>
  </si>
  <si>
    <t>El estudiante es capaz de identificar, formular y resolver problemas complejos de ingeniería aplicando los principios de ingeniería, ciencias y matemáticas.</t>
  </si>
  <si>
    <t>SO 2</t>
  </si>
  <si>
    <t>Capacidad de aplicar diseño de ingeniería, para generar soluciones que satisfagan necesidades específicas con consideración de salud pública, seguridad y bienestar, así como factores globales, culturales, sociales, ambientales y económicos.</t>
  </si>
  <si>
    <t>Identifica la necesidad de aplicar el diseño de ingeniería para generar soluciones que satisfagan necesidades específicas.</t>
  </si>
  <si>
    <t>Aplica el diseño de ingeniería para generar soluciones que satisfagan necesidades específicas con consideración de algunos aspectos de salud pública, seguridad y bienestar.</t>
  </si>
  <si>
    <t>Aplica el diseño de ingeniería para generar soluciones efectivas que satisfagan necesidades específicas, considerando aspectos de salud pública, seguridad y bienestar, así como factores globales, culturales, sociales, ambientales y económicos.</t>
  </si>
  <si>
    <t>SO 3</t>
  </si>
  <si>
    <t>Capacidad de comunicarse efectivamente con una variedad de audiencias.</t>
  </si>
  <si>
    <t>Capacidad para reconocer la responsabilidad ética y profesional de ingeniería y hacer juicios informados, considerando el impacto de las soluciones en contextos globales, económicos, ambientales y sociales.</t>
  </si>
  <si>
    <t>SO 4</t>
  </si>
  <si>
    <t>El estudiante es capaz de hacer juicios informados y considerar el impacto de las soluciones en algunos contextos globales, económicos, ambientales y sociales, pero aún requiere mayor experiencia y habilidad para hacerlo de manera integral.</t>
  </si>
  <si>
    <t>El estudiante es capaz de reconocer la responsabilidad ética y profesional de la ingeniería y hacer juicios informados, considerando de manera integral el impacto de las soluciones en contextos globales, económicos, ambientales y sociales.</t>
  </si>
  <si>
    <t>El estudiante es capaz de aplicar su conocimiento y habilidades para liderar iniciativas que promuevan la responsabilidad ética y profesional de la ingeniería, y hacer juicios informados que consideren de manera integral el impacto de las soluciones en contextos globales, económicos, ambientales y sociales.</t>
  </si>
  <si>
    <t>SO 5</t>
  </si>
  <si>
    <t>Capacidad de funcionar de manera efectiva en un equipo, cuyos miembros brindan liderazgo, crean un ambiente de colaboración e incluso establecen metas, planifican tareas y cumplen objetivos.</t>
  </si>
  <si>
    <t>El estudiante es capaz de trabajar en equipo y participar en tareas asignadas, pero aún no tiene una comprensión completa del liderazgo y la colaboración efectiva en equipo. Puede necesitar orientación para planificar tareas y establecer metas.</t>
  </si>
  <si>
    <t>El estudiante demuestra habilidades de liderazgo efectivo y trabajo en equipo, estableciendo metas y planificando tareas. Aun así, puede haber algunos obstáculos para el cumplimiento completo de los objetivos del equipo.</t>
  </si>
  <si>
    <t>SO 6</t>
  </si>
  <si>
    <t>El estudiante es capaz de diseñar experimentos complejos y de recopilar datos con precisión y eficiencia. Es capaz de analizar e interpretar los datos y sacar conclusiones lógicas y bien fundamentadas.</t>
  </si>
  <si>
    <t>SO 7</t>
  </si>
  <si>
    <t>Capacidad de adquirir y aplicar nuevos conocimientos según sea necesario, utilizando estrategias de aprendizaje apropiadas.</t>
  </si>
  <si>
    <t>El estudiante es capaz de identificar la necesidad de adquirir nuevos conocimientos y habilidades, y demuestra una iniciativa independiente para buscar y adquirir nuevos conocimientos y habilidades.</t>
  </si>
  <si>
    <t>El estudiante de manera efectiva es capaz de identificar la necesidad de adquirir nuevos conocimientos y habilidades, además puede anticipar las necesidades futuras y prepararse para ellas de manera proactiva.</t>
  </si>
  <si>
    <t>EGRESADOS Y EMPLEADORES</t>
  </si>
  <si>
    <t>DOCENTES</t>
  </si>
  <si>
    <t>Aplica el diseño de ingeniería de manera efectiva para generar soluciones innovadoras que satisfagan necesidades específicas, considerando aspectos de salud pública, seguridad y bienestar, así como factores globales, culturales, sociales, ambientales y económicos.</t>
  </si>
  <si>
    <t>El estudiante puede comunicarse con diferentes audiencias, sin embargo, presenta problemas para transmitir sus ideas de manera clara y concisa.</t>
  </si>
  <si>
    <t>El estudiante es capaz de comunicarse con diferentes audiencias en situaciones simples y conocidas, sin embargo, presenta dificultades en situaciones más complejas y desafiantes.</t>
  </si>
  <si>
    <t>El estudiante es capaz de comunicarse con diferentes audiencias en cualquier situación. El estudiante utiliza un lenguaje adecuado para el público al que se dirige y es capaz de transmitir sus ideas de manera clara y concisa.</t>
  </si>
  <si>
    <t>El estudiante es capaz de comunicarse de manera efectiva con diferentes audiencias, y es capaz de influenciar para lograr los objetivos que beneficien al público en general. Además, él estudiante también es capaz de utilizar diferentes medios de comunicación para transmitir su mensaje.</t>
  </si>
  <si>
    <t>El estudiante es capaz de reconocer la importancia de la responsabilidad ética y profesional en la ingeniería, pero aún no ha desarrollado la capacidad de hacer juicios informados.</t>
  </si>
  <si>
    <t>Trabaja en equipo, pero no se comunica de manera efectiva para alcanzar las metas establecidas.</t>
  </si>
  <si>
    <t>Tiene la capacidad de trabajar en equipo y de colaborar efectivamente con los demás miembros del equipo, pero aún presenta dificultades para alcanzar las metas establecidas de manera efectiva.</t>
  </si>
  <si>
    <t>Trabaja en equipo de manera efectiva y colaborativa, con una comprensión clara de las metas establecidas y una capacidad para contribuir de manera efectiva en el logro de dichas metas.</t>
  </si>
  <si>
    <t>El estudiante puede ser un líder o colaborador en el equipo, y está completamente comprometido con el éxito del equipo. Puede coordinar tareas y establecer metas, siendo un recurso valioso para los demás miembros del equipo.</t>
  </si>
  <si>
    <t>El estudiante es un líder excepcional en el equipo, con la capacidad de identificar las fortalezas y debilidades de cada miembro del equipo y coordinar tareas efectivas, motivando al equipo para alcanzar los objetivos de manera proactiva, superando los obstáculos en el camino.</t>
  </si>
  <si>
    <t>Capacidad de desarrollar y llevar a cabo la experimentación apropiada, analizar e interpretar datos y usar el juicio de ingeniería para sacar conclusiones.</t>
  </si>
  <si>
    <t>El estudiante es capaz de seguir instrucciones detalladas para llevar a cabo experimentos simples y recopilar datos de manera efectiva. Sin embargo, presenta dificultades para interpretar los datos y sacar conclusiones.</t>
  </si>
  <si>
    <t>El estudiante es capaz de diseñar y llevar a cabo experimentos más complejos y de recopilar datos con precisión, evaluando su calidad y realizando análisis que permitan establecer conclusiones.</t>
  </si>
  <si>
    <t>El estudiante es capaz de diseñar y llevar a cabo experimentos innovadores y desafiantes. Es capaz de evaluar críticamente los datos y las técnicas utilizadas, permitiéndole plantear soluciones nuevas y creativas para problemas complejos.</t>
  </si>
  <si>
    <t>El estudiante puede llevar a cabo experimentos sencillos en el ámbito de la ingeniería eléctrica, pero requiere de supervisión para su realización.</t>
  </si>
  <si>
    <t>El estudiante puede analizar y evaluar datos de manera rigurosa, aplicando un criterio crítico y considerando múltiples perspectivas, sin embargo, presenta ciertas dificultades en la interpretación de los resultados obtenidos.</t>
  </si>
  <si>
    <t>El estudiante puede analizar y evaluar datos de manera crítica y rigurosa, aplicando técnicas y herramientas avanzadas para el análisis de datos.</t>
  </si>
  <si>
    <t>El estudiante interpreta los resultados de la experimentación de manera adecuada, consiguiendo presentar la información de manera clara y organizada, pero aún no desarrolla la capacidad para transmitir en forma coherente a diferentes audiencias.</t>
  </si>
  <si>
    <t>El estudiante es capaz de interpretar los resultados de la experimentación con gran habilidad y precisión, y es capaz de presentarlos de manera clara y coherente, utilizando técnicas de comunicación visual y oral efectivas para diferentes audiencias y propósitos.</t>
  </si>
  <si>
    <t>El estudiante muestra capacidad para identificar la necesidad de adquirir nuevos conocimientos y habilidades.</t>
  </si>
  <si>
    <t>El estudiante presenta una basica capacidad para identificar la necesidad de adquirir nuevos conocimientos y habilidades.</t>
  </si>
  <si>
    <t>Identifica con precisión qué conocimientos y habilidades necesita para mejorar su trabajo y desarrollo profesional y busca recursos para adquirirlos.</t>
  </si>
  <si>
    <t>Desarrolla un plan de manera efectiva para adquirir y aplicar nuevos conocimientos y habilidades que le servirán en su trabajo y en su desarrollo profesional.</t>
  </si>
  <si>
    <t>Evalua</t>
  </si>
  <si>
    <t>SO7</t>
  </si>
  <si>
    <t>PEO1</t>
  </si>
  <si>
    <t>PEO2</t>
  </si>
  <si>
    <t>PEO3</t>
  </si>
  <si>
    <t>PEO4</t>
  </si>
  <si>
    <t>PEO5</t>
  </si>
  <si>
    <t>C-CE-IEL-101</t>
  </si>
  <si>
    <t>ÁLGEBRA LINEAL</t>
  </si>
  <si>
    <t>G-RF-IEL-101</t>
  </si>
  <si>
    <t>ANTROPOLOGÍA FILOSÓFICO-TEOLÓGICA</t>
  </si>
  <si>
    <t>C-CE-IEL-102</t>
  </si>
  <si>
    <t>CÁLCULO DIFERENCIAL</t>
  </si>
  <si>
    <t>G-HU-IEL-101</t>
  </si>
  <si>
    <t>COMUNICACIÓN ORAL Y ESCRITA</t>
  </si>
  <si>
    <t>C-CT-IEL-101</t>
  </si>
  <si>
    <t>PROGRAMACIÓN</t>
  </si>
  <si>
    <t>C-CE-IEL-103</t>
  </si>
  <si>
    <t>CÁLCULO INTEGRAL</t>
  </si>
  <si>
    <t>C-CT-IEL-102</t>
  </si>
  <si>
    <t>CIRCUITOS ELÉCTRICOS</t>
  </si>
  <si>
    <t>C-CT-IEL-103</t>
  </si>
  <si>
    <t>ENERGÍA Y MEDIO AMBIENTE</t>
  </si>
  <si>
    <t>C-CE-IEL-104</t>
  </si>
  <si>
    <t>ESTÁTICA</t>
  </si>
  <si>
    <t>G-RF-IEL-102</t>
  </si>
  <si>
    <t>ÉTICA</t>
  </si>
  <si>
    <t>G-HU-IEL-102</t>
  </si>
  <si>
    <t>PENSAMIENTO CRÍTICO</t>
  </si>
  <si>
    <t>C-CE-IEL-105</t>
  </si>
  <si>
    <t>CÁLCULO DE VARIAS VARIABLES</t>
  </si>
  <si>
    <t>E-CT-IEL-101</t>
  </si>
  <si>
    <t>CIRCUITOS ELÉCTRICOS POLIFÁSICOS</t>
  </si>
  <si>
    <t>C-CE-IEL-106</t>
  </si>
  <si>
    <t>DINÁMICA</t>
  </si>
  <si>
    <t>C-CE-IEL-107</t>
  </si>
  <si>
    <t>ECUACIONES DIFERENCIALES</t>
  </si>
  <si>
    <t>G-RF-IEL-103</t>
  </si>
  <si>
    <t>VIDA Y TRASCENDENCIA</t>
  </si>
  <si>
    <t>E-CT-IEL-102</t>
  </si>
  <si>
    <t>INSTALACIONES ELÉCTRICAS</t>
  </si>
  <si>
    <t>C-CE-IEL-108</t>
  </si>
  <si>
    <t>MÉTODOS NUMÉRICOS</t>
  </si>
  <si>
    <t>G-RF-IEL-104</t>
  </si>
  <si>
    <t>PENSAMIENTO SOCIAL DE LA IGLESIA</t>
  </si>
  <si>
    <t>C-CT-IEL-106</t>
  </si>
  <si>
    <t>SEÑALES Y SISTEMAS</t>
  </si>
  <si>
    <t>C-CE-IEL-109</t>
  </si>
  <si>
    <t>TEORÍA ELECTROMAGNÉTICA</t>
  </si>
  <si>
    <t>E-CT-IEL-116</t>
  </si>
  <si>
    <t>AUTOMATIZACIÓN Y MONITOREO EN SISTEMAS ELÉCTRICOS</t>
  </si>
  <si>
    <t>C-CT-IEL-107</t>
  </si>
  <si>
    <t>ELECTRÓNICA</t>
  </si>
  <si>
    <t>C-CA-IEL-101</t>
  </si>
  <si>
    <t>GESTIÓN EMPRESARIAL</t>
  </si>
  <si>
    <t>C-CE-IEL-110</t>
  </si>
  <si>
    <t>PROBABILIDAD Y ESTADÍSTICA</t>
  </si>
  <si>
    <t>E-CT-IEL-103</t>
  </si>
  <si>
    <t>TRANSFORMADORES Y MÁQUINAS DE CORRIENTE CONTÍNUA</t>
  </si>
  <si>
    <t>E-CT-IEL-115</t>
  </si>
  <si>
    <t>PRACTICAS DE SERVICIO COMUNITARIO</t>
  </si>
  <si>
    <t>E-CT-IEL-117</t>
  </si>
  <si>
    <t>COMUNICACIONES PARA SISTEMAS ELÉCTRICOS Y REDES ELÉCTRICAS INTELIGENTES</t>
  </si>
  <si>
    <t>C-CT-IEL-104</t>
  </si>
  <si>
    <t>CONTROL AUTOMÁTICO I</t>
  </si>
  <si>
    <t>C-CT-IEL-105</t>
  </si>
  <si>
    <t>ELECTRÓNICA DE POTENCIA</t>
  </si>
  <si>
    <t>E-CT-IEL-105</t>
  </si>
  <si>
    <t>FUNDAMENTOS DE SISTEMAS ELÉCTRICOS DE POTENCIA</t>
  </si>
  <si>
    <t>E-CT-IEL-104</t>
  </si>
  <si>
    <t>MÁQUINAS DE CORRIENTE ALTERNA</t>
  </si>
  <si>
    <t>E-CT-IEL-107</t>
  </si>
  <si>
    <t>ALTA TENSIÓN</t>
  </si>
  <si>
    <t>E-CT-IEL-109</t>
  </si>
  <si>
    <t>ANÁLISIS DE FALLAS EN SISTEMAS ELÉCTRICOS DE POTENCIA</t>
  </si>
  <si>
    <t>E-CT-IEL-110</t>
  </si>
  <si>
    <t>CENTRALES DE GENERACIÓN ELÉCTRICA</t>
  </si>
  <si>
    <t>E-CT-IEL-106</t>
  </si>
  <si>
    <t>CONTROL AUTOMÁTICO II</t>
  </si>
  <si>
    <t>E-CT-IEL-108</t>
  </si>
  <si>
    <t>MANTENIMIENTO ELÉCTRICO</t>
  </si>
  <si>
    <t>E-CT-IEL-118</t>
  </si>
  <si>
    <t>PRACTICAS PRE PROFESIONALES</t>
  </si>
  <si>
    <t>E-CT-IEL-113</t>
  </si>
  <si>
    <t>CONFIABILIDAD EN SISTEMAS ELÉCTRICOS DE POTENCIA</t>
  </si>
  <si>
    <t>E-CT-IEL-114</t>
  </si>
  <si>
    <t>DISEÑO DE REDES DE DISTRIBUCIÓN</t>
  </si>
  <si>
    <t>E-CT-IEL-119</t>
  </si>
  <si>
    <t>INTEGRACIÓN CURRICULAR</t>
  </si>
  <si>
    <t>E-CT-IEL-112</t>
  </si>
  <si>
    <t>OPERACIÓN Y CONTROL DE SISTEMAS ELÉCTRICOS DE POTENCIA</t>
  </si>
  <si>
    <t>E-CT-IEL-111</t>
  </si>
  <si>
    <t>PROTECCIONES ELÉCTRICAS</t>
  </si>
  <si>
    <t>G-CA-IEL-101</t>
  </si>
  <si>
    <t>PROYECTOS</t>
  </si>
  <si>
    <t>Antropología Filosófico-Teológica.
Comunicación Oral y Escrita.
Proyectos.
Integración Curricular.
Prácticas de Servicio Comunitario.
Prácticas Pre-Profesionales.
Gestión Empresarial.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</si>
</sst>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color rgb="FF000000"/>
      <name val="Calibri"/>
      <family val="2"/>
    </font>
    <font>
      <sz val="11"/>
      <color rgb="FF000000"/>
      <name val="Calibri"/>
      <family val="2"/>
    </font>
    <font>
      <b/>
      <sz val="11"/>
      <color rgb="FF808080"/>
      <name val="Calibri"/>
      <family val="2"/>
      <scheme val="minor"/>
    </font>
    <font>
      <b/>
      <sz val="11"/>
      <color rgb="FFD9D9D9"/>
      <name val="Calibri"/>
      <family val="2"/>
      <scheme val="minor"/>
    </font>
    <font>
      <sz val="12"/>
      <color rgb="FF1E1E1E"/>
      <name val="Segoe UI"/>
      <family val="2"/>
    </font>
  </fonts>
  <fills count="11">
    <fill>
      <patternFill patternType="none"/>
    </fill>
    <fill>
      <patternFill patternType="gray125"/>
    </fill>
    <fill>
      <patternFill patternType="solid">
        <fgColor theme="4" tint="0.79998168889431442"/>
        <bgColor theme="4" tint="0.79998168889431442"/>
      </patternFill>
    </fill>
    <fill>
      <patternFill patternType="solid">
        <fgColor rgb="FFC6E0B4"/>
        <bgColor indexed="64"/>
      </patternFill>
    </fill>
    <fill>
      <patternFill patternType="solid">
        <fgColor rgb="FFA9D08E"/>
        <bgColor indexed="64"/>
      </patternFill>
    </fill>
    <fill>
      <patternFill patternType="solid">
        <fgColor rgb="FFFFF2CC"/>
        <bgColor indexed="64"/>
      </patternFill>
    </fill>
    <fill>
      <patternFill patternType="solid">
        <fgColor rgb="FF548235"/>
        <bgColor indexed="64"/>
      </patternFill>
    </fill>
    <fill>
      <patternFill patternType="solid">
        <fgColor rgb="FF375623"/>
        <bgColor indexed="64"/>
      </patternFill>
    </fill>
    <fill>
      <patternFill patternType="solid">
        <fgColor rgb="FFFFFF00"/>
        <bgColor indexed="64"/>
      </patternFill>
    </fill>
    <fill>
      <patternFill patternType="solid">
        <fgColor theme="4" tint="0.39997558519241921"/>
        <bgColor indexed="64"/>
      </patternFill>
    </fill>
    <fill>
      <patternFill patternType="solid">
        <fgColor rgb="FF92D05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style="medium">
        <color indexed="64"/>
      </left>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top style="thin">
        <color rgb="FF000000"/>
      </top>
      <bottom style="medium">
        <color indexed="64"/>
      </bottom>
      <diagonal/>
    </border>
    <border>
      <left style="medium">
        <color rgb="FF000000"/>
      </left>
      <right style="medium">
        <color rgb="FF000000"/>
      </right>
      <top style="thin">
        <color rgb="FF000000"/>
      </top>
      <bottom style="medium">
        <color indexed="64"/>
      </bottom>
      <diagonal/>
    </border>
    <border>
      <left style="medium">
        <color rgb="FF000000"/>
      </left>
      <right style="medium">
        <color indexed="64"/>
      </right>
      <top style="thin">
        <color rgb="FF000000"/>
      </top>
      <bottom style="medium">
        <color indexed="64"/>
      </bottom>
      <diagonal/>
    </border>
    <border>
      <left/>
      <right style="thin">
        <color rgb="FF000000"/>
      </right>
      <top/>
      <bottom/>
      <diagonal/>
    </border>
    <border>
      <left/>
      <right style="medium">
        <color indexed="64"/>
      </right>
      <top/>
      <bottom/>
      <diagonal/>
    </border>
    <border>
      <left/>
      <right style="medium">
        <color rgb="FF000000"/>
      </right>
      <top/>
      <bottom/>
      <diagonal/>
    </border>
    <border>
      <left style="thin">
        <color indexed="64"/>
      </left>
      <right/>
      <top/>
      <bottom/>
      <diagonal/>
    </border>
  </borders>
  <cellStyleXfs count="1">
    <xf numFmtId="0" fontId="0" fillId="0" borderId="0"/>
  </cellStyleXfs>
  <cellXfs count="98">
    <xf numFmtId="0" fontId="0" fillId="0" borderId="0" xfId="0"/>
    <xf numFmtId="0" fontId="0" fillId="0" borderId="1" xfId="0" applyBorder="1"/>
    <xf numFmtId="0" fontId="1" fillId="2" borderId="2" xfId="0" applyFont="1" applyFill="1" applyBorder="1"/>
    <xf numFmtId="0" fontId="1" fillId="0" borderId="0" xfId="0" applyFont="1"/>
    <xf numFmtId="0" fontId="1" fillId="2" borderId="1" xfId="0" applyFont="1" applyFill="1" applyBorder="1"/>
    <xf numFmtId="0" fontId="1" fillId="0" borderId="1" xfId="0" applyFont="1" applyBorder="1"/>
    <xf numFmtId="0" fontId="0" fillId="0" borderId="0" xfId="0" applyAlignment="1">
      <alignment horizontal="left"/>
    </xf>
    <xf numFmtId="0" fontId="3" fillId="0" borderId="0" xfId="0" applyFont="1" applyAlignment="1">
      <alignment horizontal="left"/>
    </xf>
    <xf numFmtId="0" fontId="0" fillId="0" borderId="0" xfId="0" applyAlignment="1">
      <alignment wrapText="1"/>
    </xf>
    <xf numFmtId="0" fontId="1"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0" fillId="0" borderId="3" xfId="0" applyBorder="1" applyAlignment="1">
      <alignment vertical="center" wrapText="1"/>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3" fillId="0" borderId="0" xfId="0" applyFont="1" applyAlignment="1">
      <alignment horizontal="left" vertical="center"/>
    </xf>
    <xf numFmtId="0" fontId="0" fillId="0" borderId="0" xfId="0" applyAlignment="1">
      <alignment horizontal="left" vertical="center"/>
    </xf>
    <xf numFmtId="0" fontId="3" fillId="0" borderId="0" xfId="0" applyFont="1" applyAlignment="1">
      <alignment horizontal="left" vertical="center" wrapText="1"/>
    </xf>
    <xf numFmtId="0" fontId="2" fillId="0" borderId="0" xfId="0" applyFont="1" applyAlignment="1">
      <alignment horizontal="left" vertical="center"/>
    </xf>
    <xf numFmtId="0" fontId="3" fillId="0" borderId="3" xfId="0" applyFont="1" applyBorder="1" applyAlignment="1">
      <alignment horizontal="left" vertical="center" wrapText="1"/>
    </xf>
    <xf numFmtId="0" fontId="2" fillId="0" borderId="0" xfId="0" applyFont="1" applyAlignment="1">
      <alignment horizontal="left" vertical="center" wrapText="1"/>
    </xf>
    <xf numFmtId="0" fontId="1" fillId="0" borderId="0" xfId="0" applyFont="1" applyAlignment="1">
      <alignment horizontal="center"/>
    </xf>
    <xf numFmtId="0" fontId="1" fillId="0" borderId="3" xfId="0" applyFont="1" applyBorder="1" applyAlignment="1">
      <alignment horizontal="center"/>
    </xf>
    <xf numFmtId="0" fontId="2" fillId="0" borderId="3" xfId="0" applyFont="1" applyBorder="1" applyAlignment="1">
      <alignment horizontal="left" vertical="center" wrapText="1"/>
    </xf>
    <xf numFmtId="0" fontId="0" fillId="0" borderId="3" xfId="0" applyBorder="1" applyAlignment="1">
      <alignment horizontal="left" vertical="center" wrapText="1"/>
    </xf>
    <xf numFmtId="0" fontId="2" fillId="0" borderId="5" xfId="0" applyFont="1" applyBorder="1" applyAlignment="1">
      <alignment horizontal="center"/>
    </xf>
    <xf numFmtId="0" fontId="3" fillId="0" borderId="0" xfId="0" applyFont="1" applyAlignment="1">
      <alignment vertical="center" wrapText="1"/>
    </xf>
    <xf numFmtId="0" fontId="4" fillId="4" borderId="4" xfId="0" applyFont="1" applyFill="1" applyBorder="1" applyAlignment="1">
      <alignment horizontal="left" vertical="center"/>
    </xf>
    <xf numFmtId="0" fontId="4" fillId="3" borderId="4" xfId="0" applyFont="1" applyFill="1" applyBorder="1" applyAlignment="1">
      <alignment horizontal="left" vertical="center"/>
    </xf>
    <xf numFmtId="0" fontId="5" fillId="6" borderId="6" xfId="0" applyFont="1" applyFill="1" applyBorder="1" applyAlignment="1">
      <alignment horizontal="left" vertical="center"/>
    </xf>
    <xf numFmtId="0" fontId="3" fillId="5" borderId="3" xfId="0" applyFont="1" applyFill="1" applyBorder="1" applyAlignment="1">
      <alignment horizontal="left" vertical="center" wrapText="1"/>
    </xf>
    <xf numFmtId="0" fontId="1" fillId="0" borderId="0" xfId="0" applyFont="1" applyAlignment="1">
      <alignment horizontal="left"/>
    </xf>
    <xf numFmtId="0" fontId="0" fillId="5" borderId="3" xfId="0" applyFill="1" applyBorder="1" applyAlignment="1">
      <alignment vertical="center" wrapText="1"/>
    </xf>
    <xf numFmtId="0" fontId="5" fillId="0" borderId="0" xfId="0" applyFont="1" applyAlignment="1">
      <alignment horizontal="left" vertical="center"/>
    </xf>
    <xf numFmtId="0" fontId="3" fillId="0" borderId="7" xfId="0" applyFont="1" applyBorder="1" applyAlignment="1">
      <alignment horizontal="left" vertical="center" wrapText="1"/>
    </xf>
    <xf numFmtId="0" fontId="0" fillId="0" borderId="7" xfId="0" applyBorder="1" applyAlignment="1">
      <alignment vertical="center" wrapText="1"/>
    </xf>
    <xf numFmtId="0" fontId="5" fillId="7" borderId="10" xfId="0" applyFont="1" applyFill="1" applyBorder="1" applyAlignment="1">
      <alignment horizontal="left" vertical="center"/>
    </xf>
    <xf numFmtId="0" fontId="3" fillId="0" borderId="11" xfId="0" applyFont="1" applyBorder="1" applyAlignment="1">
      <alignment horizontal="left" vertical="center" wrapText="1"/>
    </xf>
    <xf numFmtId="0" fontId="4" fillId="3" borderId="3" xfId="0" applyFont="1" applyFill="1" applyBorder="1" applyAlignment="1">
      <alignment horizontal="left" vertical="center"/>
    </xf>
    <xf numFmtId="0" fontId="4" fillId="4" borderId="3" xfId="0" applyFont="1" applyFill="1" applyBorder="1" applyAlignment="1">
      <alignment horizontal="left" vertical="center"/>
    </xf>
    <xf numFmtId="0" fontId="5" fillId="6" borderId="3" xfId="0" applyFont="1" applyFill="1" applyBorder="1" applyAlignment="1">
      <alignment horizontal="left" vertical="center"/>
    </xf>
    <xf numFmtId="0" fontId="5" fillId="7" borderId="11" xfId="0" applyFont="1" applyFill="1" applyBorder="1" applyAlignment="1">
      <alignment horizontal="left" vertical="center"/>
    </xf>
    <xf numFmtId="0" fontId="2" fillId="0" borderId="12" xfId="0" applyFont="1" applyBorder="1" applyAlignment="1">
      <alignment horizontal="left" vertical="center"/>
    </xf>
    <xf numFmtId="0" fontId="4" fillId="3" borderId="13" xfId="0" applyFont="1" applyFill="1" applyBorder="1" applyAlignment="1">
      <alignment horizontal="left" vertical="center"/>
    </xf>
    <xf numFmtId="0" fontId="4" fillId="4" borderId="13" xfId="0" applyFont="1" applyFill="1" applyBorder="1" applyAlignment="1">
      <alignment horizontal="left" vertical="center"/>
    </xf>
    <xf numFmtId="0" fontId="5" fillId="6" borderId="13" xfId="0" applyFont="1" applyFill="1" applyBorder="1" applyAlignment="1">
      <alignment horizontal="left" vertical="center"/>
    </xf>
    <xf numFmtId="0" fontId="5" fillId="7" borderId="14" xfId="0" applyFont="1" applyFill="1" applyBorder="1" applyAlignment="1">
      <alignment horizontal="left" vertical="center"/>
    </xf>
    <xf numFmtId="0" fontId="3" fillId="5" borderId="15" xfId="0" applyFont="1" applyFill="1" applyBorder="1" applyAlignment="1">
      <alignment horizontal="left" vertical="center" wrapText="1"/>
    </xf>
    <xf numFmtId="0" fontId="3" fillId="0" borderId="16" xfId="0" applyFont="1" applyBorder="1" applyAlignment="1">
      <alignment wrapText="1"/>
    </xf>
    <xf numFmtId="0" fontId="4" fillId="3" borderId="17" xfId="0" applyFont="1" applyFill="1" applyBorder="1" applyAlignment="1">
      <alignment horizontal="left" vertical="center"/>
    </xf>
    <xf numFmtId="0" fontId="4" fillId="4" borderId="17" xfId="0" applyFont="1" applyFill="1" applyBorder="1" applyAlignment="1">
      <alignment horizontal="left" vertical="center"/>
    </xf>
    <xf numFmtId="0" fontId="5" fillId="6" borderId="10" xfId="0" applyFont="1" applyFill="1" applyBorder="1" applyAlignment="1">
      <alignment horizontal="left" vertical="center"/>
    </xf>
    <xf numFmtId="0" fontId="5" fillId="7" borderId="17" xfId="0" applyFont="1" applyFill="1" applyBorder="1" applyAlignment="1">
      <alignment horizontal="left" vertical="center"/>
    </xf>
    <xf numFmtId="0" fontId="3" fillId="5" borderId="18" xfId="0" applyFont="1" applyFill="1" applyBorder="1" applyAlignment="1">
      <alignment horizontal="left" vertical="center" wrapText="1"/>
    </xf>
    <xf numFmtId="0" fontId="0" fillId="0" borderId="19" xfId="0" applyBorder="1" applyAlignment="1">
      <alignment horizontal="left" vertical="center" wrapText="1"/>
    </xf>
    <xf numFmtId="0" fontId="0" fillId="0" borderId="20" xfId="0" applyBorder="1" applyAlignment="1">
      <alignment horizontal="left" vertical="center" wrapText="1"/>
    </xf>
    <xf numFmtId="0" fontId="3" fillId="5" borderId="21" xfId="0" applyFont="1" applyFill="1" applyBorder="1" applyAlignment="1">
      <alignment horizontal="left" vertical="center" wrapText="1"/>
    </xf>
    <xf numFmtId="0" fontId="0" fillId="0" borderId="0" xfId="0" applyAlignment="1">
      <alignment vertical="top" wrapText="1"/>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0" fillId="0" borderId="0" xfId="0" applyAlignment="1">
      <alignment horizontal="center" vertical="center" wrapText="1"/>
    </xf>
    <xf numFmtId="0" fontId="0" fillId="0" borderId="4" xfId="0" applyBorder="1" applyAlignment="1">
      <alignment horizontal="left" vertical="center" wrapText="1"/>
    </xf>
    <xf numFmtId="0" fontId="2" fillId="0" borderId="11" xfId="0" applyFont="1" applyBorder="1" applyAlignment="1">
      <alignment horizontal="left" vertical="center"/>
    </xf>
    <xf numFmtId="0" fontId="4" fillId="3" borderId="1" xfId="0" applyFont="1" applyFill="1" applyBorder="1" applyAlignment="1">
      <alignment horizontal="left" vertical="center"/>
    </xf>
    <xf numFmtId="0" fontId="4" fillId="4" borderId="1" xfId="0" applyFont="1" applyFill="1" applyBorder="1" applyAlignment="1">
      <alignment horizontal="left" vertical="center"/>
    </xf>
    <xf numFmtId="0" fontId="5" fillId="6" borderId="1" xfId="0" applyFont="1" applyFill="1" applyBorder="1" applyAlignment="1">
      <alignment horizontal="left" vertical="center"/>
    </xf>
    <xf numFmtId="0" fontId="5" fillId="7" borderId="1" xfId="0" applyFont="1" applyFill="1" applyBorder="1" applyAlignment="1">
      <alignment horizontal="left" vertical="center"/>
    </xf>
    <xf numFmtId="0" fontId="3" fillId="9" borderId="1" xfId="0" applyFont="1" applyFill="1" applyBorder="1" applyAlignment="1">
      <alignment horizontal="left" vertical="center" wrapText="1"/>
    </xf>
    <xf numFmtId="0" fontId="3" fillId="5" borderId="4" xfId="0" applyFont="1" applyFill="1" applyBorder="1" applyAlignment="1">
      <alignment horizontal="left" vertical="center" wrapText="1"/>
    </xf>
    <xf numFmtId="0" fontId="2" fillId="0" borderId="1" xfId="0" applyFont="1" applyBorder="1" applyAlignment="1">
      <alignment horizontal="left" vertical="center"/>
    </xf>
    <xf numFmtId="0" fontId="0" fillId="8" borderId="1" xfId="0" applyFill="1" applyBorder="1" applyAlignment="1">
      <alignment horizontal="left" vertical="center" wrapText="1"/>
    </xf>
    <xf numFmtId="0" fontId="3" fillId="0" borderId="16" xfId="0" applyFont="1" applyBorder="1" applyAlignment="1">
      <alignment horizontal="left" vertical="center" wrapText="1"/>
    </xf>
    <xf numFmtId="0" fontId="3" fillId="0" borderId="0" xfId="0" applyFont="1" applyAlignment="1">
      <alignment horizontal="center" vertical="center" wrapText="1"/>
    </xf>
    <xf numFmtId="0" fontId="1" fillId="2" borderId="27" xfId="0" applyFont="1" applyFill="1" applyBorder="1"/>
    <xf numFmtId="0" fontId="1" fillId="0" borderId="2" xfId="0" applyFont="1" applyBorder="1" applyAlignment="1">
      <alignment horizontal="left"/>
    </xf>
    <xf numFmtId="0" fontId="6" fillId="0" borderId="1" xfId="0" applyFont="1" applyBorder="1"/>
    <xf numFmtId="0" fontId="1" fillId="0" borderId="0" xfId="0" applyFont="1" applyAlignment="1">
      <alignment horizontal="left" indent="1"/>
    </xf>
    <xf numFmtId="0" fontId="0" fillId="0" borderId="0" xfId="0" applyAlignment="1">
      <alignment horizontal="left" indent="2"/>
    </xf>
    <xf numFmtId="0" fontId="1" fillId="10" borderId="2" xfId="0" applyFont="1" applyFill="1" applyBorder="1" applyAlignment="1">
      <alignment horizontal="left"/>
    </xf>
    <xf numFmtId="0" fontId="3" fillId="0" borderId="0" xfId="0" applyFont="1" applyAlignment="1">
      <alignment horizontal="left" vertical="center"/>
    </xf>
    <xf numFmtId="0" fontId="0" fillId="0" borderId="0" xfId="0" applyAlignment="1">
      <alignment horizontal="lef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0" fillId="0" borderId="24" xfId="0" applyBorder="1" applyAlignment="1">
      <alignment horizontal="center" vertical="center"/>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0" fillId="0" borderId="25" xfId="0"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24" xfId="0" applyFont="1" applyBorder="1" applyAlignment="1">
      <alignment horizontal="center" vertical="center"/>
    </xf>
    <xf numFmtId="0" fontId="1" fillId="0" borderId="0" xfId="0" applyFont="1" applyAlignment="1">
      <alignment horizontal="center" vertical="center"/>
    </xf>
    <xf numFmtId="0" fontId="0" fillId="0" borderId="0" xfId="0" applyAlignment="1">
      <alignment horizontal="left" vertical="center" wrapText="1"/>
    </xf>
    <xf numFmtId="0" fontId="0" fillId="0" borderId="26" xfId="0" applyBorder="1" applyAlignment="1">
      <alignment horizontal="center" vertical="center"/>
    </xf>
    <xf numFmtId="0" fontId="3" fillId="0" borderId="0" xfId="0" applyFont="1" applyAlignment="1">
      <alignment horizontal="left"/>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12"/>
  <sheetViews>
    <sheetView tabSelected="1" topLeftCell="A9" workbookViewId="0">
      <selection activeCell="B15" sqref="B15"/>
    </sheetView>
  </sheetViews>
  <sheetFormatPr baseColWidth="10" defaultColWidth="11.5" defaultRowHeight="15" x14ac:dyDescent="0.2"/>
  <cols>
    <col min="2" max="2" width="17.1640625" bestFit="1" customWidth="1"/>
    <col min="3" max="3" width="47.83203125" bestFit="1" customWidth="1"/>
    <col min="4" max="9" width="4.5" bestFit="1" customWidth="1"/>
  </cols>
  <sheetData>
    <row r="1" spans="1:16" x14ac:dyDescent="0.2">
      <c r="A1" s="2" t="s">
        <v>6</v>
      </c>
      <c r="B1" s="4" t="s">
        <v>7</v>
      </c>
      <c r="C1" s="4" t="s">
        <v>9</v>
      </c>
      <c r="D1" s="4" t="s">
        <v>0</v>
      </c>
      <c r="E1" s="4" t="s">
        <v>2</v>
      </c>
      <c r="F1" s="4" t="s">
        <v>5</v>
      </c>
      <c r="G1" s="4" t="s">
        <v>3</v>
      </c>
      <c r="H1" s="4" t="s">
        <v>4</v>
      </c>
      <c r="I1" s="4" t="s">
        <v>1</v>
      </c>
      <c r="J1" s="4" t="s">
        <v>168</v>
      </c>
      <c r="L1" s="74" t="s">
        <v>169</v>
      </c>
      <c r="M1" s="74" t="s">
        <v>170</v>
      </c>
      <c r="N1" s="74" t="s">
        <v>171</v>
      </c>
      <c r="O1" s="74" t="s">
        <v>172</v>
      </c>
      <c r="P1" s="74" t="s">
        <v>173</v>
      </c>
    </row>
    <row r="2" spans="1:16" ht="16" x14ac:dyDescent="0.2">
      <c r="A2" s="3" t="s">
        <v>8</v>
      </c>
      <c r="B2" s="5" t="s">
        <v>174</v>
      </c>
      <c r="C2" s="75" t="s">
        <v>175</v>
      </c>
      <c r="D2" s="1" t="s">
        <v>10</v>
      </c>
      <c r="E2" s="1"/>
      <c r="F2" s="1"/>
      <c r="G2" s="1"/>
      <c r="H2" s="1"/>
      <c r="I2" s="1"/>
      <c r="J2" s="1"/>
      <c r="K2" s="75"/>
      <c r="L2" s="76" t="str">
        <f>IF(OR(D2=("X"),E2=("X"),I2=("X")),"X","")</f>
        <v>X</v>
      </c>
      <c r="M2" s="76" t="str">
        <f>IF(OR(E2=("X"),F2=("X"),G2=("X"),I2=("X")),"X"," ")</f>
        <v xml:space="preserve"> </v>
      </c>
      <c r="N2" s="76" t="str">
        <f>IF(OR(D2=("X"),E2=("X"),F2=("X"),G2=("X"),H2=("X"),I2=("X"),J2=("X")),"X"," ")</f>
        <v>X</v>
      </c>
      <c r="O2" s="76" t="str">
        <f>IF(OR(F2=("X"),G2=("X"),H2=("X")),"X"," ")</f>
        <v xml:space="preserve"> </v>
      </c>
      <c r="P2" s="76" t="str">
        <f>IF(OR(E2=("X"),I2=("X"),J2=("X")),"X"," ")</f>
        <v xml:space="preserve"> </v>
      </c>
    </row>
    <row r="3" spans="1:16" ht="16" x14ac:dyDescent="0.2">
      <c r="A3" s="3"/>
      <c r="B3" s="5" t="s">
        <v>176</v>
      </c>
      <c r="C3" s="75" t="s">
        <v>177</v>
      </c>
      <c r="D3" s="1"/>
      <c r="E3" s="1" t="s">
        <v>10</v>
      </c>
      <c r="F3" s="1" t="s">
        <v>10</v>
      </c>
      <c r="G3" s="1" t="s">
        <v>10</v>
      </c>
      <c r="H3" s="1"/>
      <c r="I3" s="1"/>
      <c r="J3" s="1"/>
      <c r="K3" s="77"/>
      <c r="L3" s="76" t="str">
        <f t="shared" ref="L3:L45" si="0">IF(OR(D3=("X"),E3=("X"),I3=("X")),"X","")</f>
        <v>X</v>
      </c>
      <c r="M3" s="76" t="str">
        <f t="shared" ref="M3:M45" si="1">IF(OR(E3=("X"),F3=("X"),G3=("X"),I3=("X")),"X"," ")</f>
        <v>X</v>
      </c>
      <c r="N3" s="76" t="str">
        <f t="shared" ref="N3:N45" si="2">IF(OR(D3=("X"),E3=("X"),F3=("X"),G3=("X"),H3=("X"),I3=("X"),J3=("X")),"X"," ")</f>
        <v>X</v>
      </c>
      <c r="O3" s="76" t="str">
        <f t="shared" ref="O3:O45" si="3">IF(OR(F3=("X"),G3=("X"),H3=("X")),"X"," ")</f>
        <v>X</v>
      </c>
      <c r="P3" s="76" t="str">
        <f t="shared" ref="P3:P45" si="4">IF(OR(E3=("X"),I3=("X"),J3=("X")),"X"," ")</f>
        <v>X</v>
      </c>
    </row>
    <row r="4" spans="1:16" ht="16" x14ac:dyDescent="0.2">
      <c r="A4" s="3"/>
      <c r="B4" s="5" t="s">
        <v>178</v>
      </c>
      <c r="C4" s="75" t="s">
        <v>179</v>
      </c>
      <c r="D4" s="1" t="s">
        <v>10</v>
      </c>
      <c r="E4" s="1"/>
      <c r="F4" s="1"/>
      <c r="G4" s="1"/>
      <c r="H4" s="1"/>
      <c r="I4" s="1"/>
      <c r="J4" s="1"/>
      <c r="K4" s="78"/>
      <c r="L4" s="76" t="str">
        <f t="shared" si="0"/>
        <v>X</v>
      </c>
      <c r="M4" s="76" t="str">
        <f t="shared" si="1"/>
        <v xml:space="preserve"> </v>
      </c>
      <c r="N4" s="76" t="str">
        <f t="shared" si="2"/>
        <v>X</v>
      </c>
      <c r="O4" s="76" t="str">
        <f t="shared" si="3"/>
        <v xml:space="preserve"> </v>
      </c>
      <c r="P4" s="76" t="str">
        <f t="shared" si="4"/>
        <v xml:space="preserve"> </v>
      </c>
    </row>
    <row r="5" spans="1:16" ht="16" x14ac:dyDescent="0.2">
      <c r="A5" s="3"/>
      <c r="B5" s="5" t="s">
        <v>180</v>
      </c>
      <c r="C5" s="75" t="s">
        <v>181</v>
      </c>
      <c r="D5" s="1"/>
      <c r="E5" s="1"/>
      <c r="F5" s="1" t="s">
        <v>10</v>
      </c>
      <c r="G5" s="1" t="s">
        <v>10</v>
      </c>
      <c r="H5" s="1" t="s">
        <v>10</v>
      </c>
      <c r="I5" s="1"/>
      <c r="J5" s="1"/>
      <c r="K5" s="75"/>
      <c r="L5" s="76" t="str">
        <f t="shared" si="0"/>
        <v/>
      </c>
      <c r="M5" s="76" t="str">
        <f t="shared" si="1"/>
        <v>X</v>
      </c>
      <c r="N5" s="76" t="str">
        <f t="shared" si="2"/>
        <v>X</v>
      </c>
      <c r="O5" s="76" t="str">
        <f t="shared" si="3"/>
        <v>X</v>
      </c>
      <c r="P5" s="76" t="str">
        <f t="shared" si="4"/>
        <v xml:space="preserve"> </v>
      </c>
    </row>
    <row r="6" spans="1:16" ht="16" x14ac:dyDescent="0.2">
      <c r="A6" s="3"/>
      <c r="B6" s="5" t="s">
        <v>182</v>
      </c>
      <c r="C6" s="75" t="s">
        <v>183</v>
      </c>
      <c r="D6" s="1" t="s">
        <v>10</v>
      </c>
      <c r="E6" s="1"/>
      <c r="F6" s="1"/>
      <c r="G6" s="1"/>
      <c r="H6" s="1"/>
      <c r="I6" s="1" t="s">
        <v>10</v>
      </c>
      <c r="J6" s="1"/>
      <c r="K6" s="77"/>
      <c r="L6" s="76" t="str">
        <f t="shared" si="0"/>
        <v>X</v>
      </c>
      <c r="M6" s="76" t="str">
        <f t="shared" si="1"/>
        <v>X</v>
      </c>
      <c r="N6" s="76" t="str">
        <f t="shared" si="2"/>
        <v>X</v>
      </c>
      <c r="O6" s="76" t="str">
        <f t="shared" si="3"/>
        <v xml:space="preserve"> </v>
      </c>
      <c r="P6" s="76" t="str">
        <f t="shared" si="4"/>
        <v>X</v>
      </c>
    </row>
    <row r="7" spans="1:16" ht="16" x14ac:dyDescent="0.2">
      <c r="A7" s="3"/>
      <c r="B7" s="5" t="s">
        <v>184</v>
      </c>
      <c r="C7" s="79" t="s">
        <v>185</v>
      </c>
      <c r="D7" s="1" t="s">
        <v>10</v>
      </c>
      <c r="E7" s="1"/>
      <c r="F7" s="1"/>
      <c r="G7" s="1"/>
      <c r="H7" s="1"/>
      <c r="I7" s="1"/>
      <c r="J7" s="1"/>
      <c r="K7" s="78"/>
      <c r="L7" s="76" t="str">
        <f t="shared" si="0"/>
        <v>X</v>
      </c>
      <c r="M7" s="76" t="str">
        <f t="shared" si="1"/>
        <v xml:space="preserve"> </v>
      </c>
      <c r="N7" s="76" t="str">
        <f t="shared" si="2"/>
        <v>X</v>
      </c>
      <c r="O7" s="76" t="str">
        <f t="shared" si="3"/>
        <v xml:space="preserve"> </v>
      </c>
      <c r="P7" s="76" t="str">
        <f t="shared" si="4"/>
        <v xml:space="preserve"> </v>
      </c>
    </row>
    <row r="8" spans="1:16" ht="16" x14ac:dyDescent="0.2">
      <c r="A8" s="3"/>
      <c r="B8" s="5" t="s">
        <v>186</v>
      </c>
      <c r="C8" s="79" t="s">
        <v>187</v>
      </c>
      <c r="D8" s="1" t="s">
        <v>10</v>
      </c>
      <c r="E8" s="1"/>
      <c r="F8" s="1"/>
      <c r="G8" s="1"/>
      <c r="H8" s="1"/>
      <c r="I8" s="1" t="s">
        <v>10</v>
      </c>
      <c r="J8" s="1"/>
      <c r="K8" s="75"/>
      <c r="L8" s="76" t="str">
        <f t="shared" si="0"/>
        <v>X</v>
      </c>
      <c r="M8" s="76" t="str">
        <f t="shared" si="1"/>
        <v>X</v>
      </c>
      <c r="N8" s="76" t="str">
        <f t="shared" si="2"/>
        <v>X</v>
      </c>
      <c r="O8" s="76" t="str">
        <f t="shared" si="3"/>
        <v xml:space="preserve"> </v>
      </c>
      <c r="P8" s="76" t="str">
        <f t="shared" si="4"/>
        <v>X</v>
      </c>
    </row>
    <row r="9" spans="1:16" ht="16" x14ac:dyDescent="0.2">
      <c r="A9" s="3"/>
      <c r="B9" s="5" t="s">
        <v>188</v>
      </c>
      <c r="C9" s="79" t="s">
        <v>189</v>
      </c>
      <c r="D9" s="1"/>
      <c r="E9" s="1" t="s">
        <v>10</v>
      </c>
      <c r="F9" s="1"/>
      <c r="G9" s="1" t="s">
        <v>10</v>
      </c>
      <c r="H9" s="1"/>
      <c r="I9" s="1" t="s">
        <v>10</v>
      </c>
      <c r="J9" s="1" t="s">
        <v>10</v>
      </c>
      <c r="K9" s="77"/>
      <c r="L9" s="76" t="str">
        <f t="shared" si="0"/>
        <v>X</v>
      </c>
      <c r="M9" s="76" t="str">
        <f t="shared" si="1"/>
        <v>X</v>
      </c>
      <c r="N9" s="76" t="str">
        <f t="shared" si="2"/>
        <v>X</v>
      </c>
      <c r="O9" s="76" t="str">
        <f t="shared" si="3"/>
        <v>X</v>
      </c>
      <c r="P9" s="76" t="str">
        <f t="shared" si="4"/>
        <v>X</v>
      </c>
    </row>
    <row r="10" spans="1:16" ht="16" x14ac:dyDescent="0.2">
      <c r="A10" s="3"/>
      <c r="B10" s="5" t="s">
        <v>190</v>
      </c>
      <c r="C10" s="79" t="s">
        <v>191</v>
      </c>
      <c r="D10" s="1" t="s">
        <v>10</v>
      </c>
      <c r="E10" s="1"/>
      <c r="F10" s="1"/>
      <c r="G10" s="1"/>
      <c r="H10" s="1"/>
      <c r="I10" s="1" t="s">
        <v>10</v>
      </c>
      <c r="J10" s="1"/>
      <c r="K10" s="78"/>
      <c r="L10" s="76" t="str">
        <f t="shared" si="0"/>
        <v>X</v>
      </c>
      <c r="M10" s="76" t="str">
        <f t="shared" si="1"/>
        <v>X</v>
      </c>
      <c r="N10" s="76" t="str">
        <f t="shared" si="2"/>
        <v>X</v>
      </c>
      <c r="O10" s="76" t="str">
        <f t="shared" si="3"/>
        <v xml:space="preserve"> </v>
      </c>
      <c r="P10" s="76" t="str">
        <f t="shared" si="4"/>
        <v>X</v>
      </c>
    </row>
    <row r="11" spans="1:16" ht="16" x14ac:dyDescent="0.2">
      <c r="A11" s="3"/>
      <c r="B11" s="5" t="s">
        <v>192</v>
      </c>
      <c r="C11" s="79" t="s">
        <v>193</v>
      </c>
      <c r="D11" s="1"/>
      <c r="E11" s="1" t="s">
        <v>10</v>
      </c>
      <c r="F11" s="1"/>
      <c r="G11" s="1" t="s">
        <v>10</v>
      </c>
      <c r="H11" s="1" t="s">
        <v>10</v>
      </c>
      <c r="I11" s="1" t="s">
        <v>10</v>
      </c>
      <c r="J11" s="1"/>
      <c r="K11" s="75"/>
      <c r="L11" s="76" t="str">
        <f t="shared" si="0"/>
        <v>X</v>
      </c>
      <c r="M11" s="76" t="str">
        <f t="shared" si="1"/>
        <v>X</v>
      </c>
      <c r="N11" s="76" t="str">
        <f t="shared" si="2"/>
        <v>X</v>
      </c>
      <c r="O11" s="76" t="str">
        <f t="shared" si="3"/>
        <v>X</v>
      </c>
      <c r="P11" s="76" t="str">
        <f t="shared" si="4"/>
        <v>X</v>
      </c>
    </row>
    <row r="12" spans="1:16" ht="16" x14ac:dyDescent="0.2">
      <c r="A12" s="3"/>
      <c r="B12" s="5" t="s">
        <v>194</v>
      </c>
      <c r="C12" s="79" t="s">
        <v>195</v>
      </c>
      <c r="D12" s="1"/>
      <c r="E12" s="1" t="s">
        <v>10</v>
      </c>
      <c r="F12" s="1"/>
      <c r="G12" s="1" t="s">
        <v>10</v>
      </c>
      <c r="H12" s="1" t="s">
        <v>10</v>
      </c>
      <c r="I12" s="1"/>
      <c r="J12" s="1"/>
      <c r="K12" s="77"/>
      <c r="L12" s="76" t="str">
        <f t="shared" si="0"/>
        <v>X</v>
      </c>
      <c r="M12" s="76" t="str">
        <f t="shared" si="1"/>
        <v>X</v>
      </c>
      <c r="N12" s="76" t="str">
        <f t="shared" si="2"/>
        <v>X</v>
      </c>
      <c r="O12" s="76" t="str">
        <f t="shared" si="3"/>
        <v>X</v>
      </c>
      <c r="P12" s="76" t="str">
        <f t="shared" si="4"/>
        <v>X</v>
      </c>
    </row>
    <row r="13" spans="1:16" ht="16" x14ac:dyDescent="0.2">
      <c r="A13" s="3"/>
      <c r="B13" s="5" t="s">
        <v>196</v>
      </c>
      <c r="C13" s="75" t="s">
        <v>197</v>
      </c>
      <c r="D13" s="1" t="s">
        <v>10</v>
      </c>
      <c r="E13" s="1"/>
      <c r="F13" s="1"/>
      <c r="G13" s="1"/>
      <c r="H13" s="1"/>
      <c r="I13" s="1"/>
      <c r="J13" s="1"/>
      <c r="K13" s="78"/>
      <c r="L13" s="76" t="str">
        <f t="shared" si="0"/>
        <v>X</v>
      </c>
      <c r="M13" s="76" t="str">
        <f t="shared" si="1"/>
        <v xml:space="preserve"> </v>
      </c>
      <c r="N13" s="76" t="str">
        <f t="shared" si="2"/>
        <v>X</v>
      </c>
      <c r="O13" s="76" t="str">
        <f t="shared" si="3"/>
        <v xml:space="preserve"> </v>
      </c>
      <c r="P13" s="76" t="str">
        <f t="shared" si="4"/>
        <v xml:space="preserve"> </v>
      </c>
    </row>
    <row r="14" spans="1:16" ht="16" x14ac:dyDescent="0.2">
      <c r="A14" s="3"/>
      <c r="B14" s="5" t="s">
        <v>198</v>
      </c>
      <c r="C14" s="75" t="s">
        <v>199</v>
      </c>
      <c r="D14" s="1" t="s">
        <v>10</v>
      </c>
      <c r="E14" s="1"/>
      <c r="F14" s="1"/>
      <c r="G14" s="1"/>
      <c r="H14" s="1"/>
      <c r="I14" s="1" t="s">
        <v>10</v>
      </c>
      <c r="J14" s="1"/>
      <c r="K14" s="75"/>
      <c r="L14" s="76" t="str">
        <f t="shared" si="0"/>
        <v>X</v>
      </c>
      <c r="M14" s="76" t="str">
        <f t="shared" si="1"/>
        <v>X</v>
      </c>
      <c r="N14" s="76" t="str">
        <f t="shared" si="2"/>
        <v>X</v>
      </c>
      <c r="O14" s="76" t="str">
        <f t="shared" si="3"/>
        <v xml:space="preserve"> </v>
      </c>
      <c r="P14" s="76" t="str">
        <f t="shared" si="4"/>
        <v>X</v>
      </c>
    </row>
    <row r="15" spans="1:16" ht="16" x14ac:dyDescent="0.2">
      <c r="A15" s="3"/>
      <c r="B15" s="5" t="s">
        <v>200</v>
      </c>
      <c r="C15" s="75" t="s">
        <v>201</v>
      </c>
      <c r="D15" s="1" t="s">
        <v>10</v>
      </c>
      <c r="E15" s="1"/>
      <c r="F15" s="1"/>
      <c r="G15" s="1"/>
      <c r="H15" s="1"/>
      <c r="I15" s="1" t="s">
        <v>10</v>
      </c>
      <c r="J15" s="1"/>
      <c r="K15" s="77"/>
      <c r="L15" s="76" t="str">
        <f t="shared" si="0"/>
        <v>X</v>
      </c>
      <c r="M15" s="76" t="str">
        <f t="shared" si="1"/>
        <v>X</v>
      </c>
      <c r="N15" s="76" t="str">
        <f t="shared" si="2"/>
        <v>X</v>
      </c>
      <c r="O15" s="76" t="str">
        <f t="shared" si="3"/>
        <v xml:space="preserve"> </v>
      </c>
      <c r="P15" s="76" t="str">
        <f t="shared" si="4"/>
        <v>X</v>
      </c>
    </row>
    <row r="16" spans="1:16" ht="16" x14ac:dyDescent="0.2">
      <c r="A16" s="3"/>
      <c r="B16" s="5" t="s">
        <v>202</v>
      </c>
      <c r="C16" s="75" t="s">
        <v>203</v>
      </c>
      <c r="D16" s="1" t="s">
        <v>10</v>
      </c>
      <c r="E16" s="1"/>
      <c r="F16" s="1"/>
      <c r="G16" s="1"/>
      <c r="H16" s="1"/>
      <c r="I16" s="1"/>
      <c r="J16" s="1"/>
      <c r="K16" s="78"/>
      <c r="L16" s="76" t="str">
        <f t="shared" si="0"/>
        <v>X</v>
      </c>
      <c r="M16" s="76" t="str">
        <f t="shared" si="1"/>
        <v xml:space="preserve"> </v>
      </c>
      <c r="N16" s="76" t="str">
        <f t="shared" si="2"/>
        <v>X</v>
      </c>
      <c r="O16" s="76" t="str">
        <f t="shared" si="3"/>
        <v xml:space="preserve"> </v>
      </c>
      <c r="P16" s="76" t="str">
        <f t="shared" si="4"/>
        <v xml:space="preserve"> </v>
      </c>
    </row>
    <row r="17" spans="1:16" ht="16" x14ac:dyDescent="0.2">
      <c r="A17" s="3"/>
      <c r="B17" s="5" t="s">
        <v>204</v>
      </c>
      <c r="C17" s="75" t="s">
        <v>205</v>
      </c>
      <c r="D17" s="1"/>
      <c r="E17" s="1" t="s">
        <v>10</v>
      </c>
      <c r="F17" s="1"/>
      <c r="G17" s="1" t="s">
        <v>10</v>
      </c>
      <c r="H17" s="1"/>
      <c r="I17" s="1"/>
      <c r="J17" s="1"/>
      <c r="L17" s="76" t="str">
        <f t="shared" si="0"/>
        <v>X</v>
      </c>
      <c r="M17" s="76" t="str">
        <f t="shared" si="1"/>
        <v>X</v>
      </c>
      <c r="N17" s="76" t="str">
        <f t="shared" si="2"/>
        <v>X</v>
      </c>
      <c r="O17" s="76" t="str">
        <f t="shared" si="3"/>
        <v>X</v>
      </c>
      <c r="P17" s="76" t="str">
        <f t="shared" si="4"/>
        <v>X</v>
      </c>
    </row>
    <row r="18" spans="1:16" ht="16" x14ac:dyDescent="0.2">
      <c r="A18" s="3"/>
      <c r="B18" s="5" t="s">
        <v>206</v>
      </c>
      <c r="C18" s="79" t="s">
        <v>207</v>
      </c>
      <c r="D18" s="1" t="s">
        <v>10</v>
      </c>
      <c r="E18" s="1"/>
      <c r="F18" s="1"/>
      <c r="G18" s="1"/>
      <c r="H18" s="1"/>
      <c r="I18" s="1" t="s">
        <v>10</v>
      </c>
      <c r="J18" s="1" t="s">
        <v>10</v>
      </c>
      <c r="L18" s="76" t="str">
        <f t="shared" si="0"/>
        <v>X</v>
      </c>
      <c r="M18" s="76" t="str">
        <f t="shared" si="1"/>
        <v>X</v>
      </c>
      <c r="N18" s="76" t="str">
        <f t="shared" si="2"/>
        <v>X</v>
      </c>
      <c r="O18" s="76" t="str">
        <f t="shared" si="3"/>
        <v xml:space="preserve"> </v>
      </c>
      <c r="P18" s="76" t="str">
        <f t="shared" si="4"/>
        <v>X</v>
      </c>
    </row>
    <row r="19" spans="1:16" ht="16" x14ac:dyDescent="0.2">
      <c r="A19" s="3"/>
      <c r="B19" s="5" t="s">
        <v>208</v>
      </c>
      <c r="C19" s="79" t="s">
        <v>209</v>
      </c>
      <c r="D19" s="1" t="s">
        <v>10</v>
      </c>
      <c r="E19" s="1"/>
      <c r="F19" s="1"/>
      <c r="G19" s="1"/>
      <c r="H19" s="1"/>
      <c r="I19" s="1" t="s">
        <v>10</v>
      </c>
      <c r="J19" s="1"/>
      <c r="L19" s="76" t="str">
        <f t="shared" si="0"/>
        <v>X</v>
      </c>
      <c r="M19" s="76" t="str">
        <f t="shared" si="1"/>
        <v>X</v>
      </c>
      <c r="N19" s="76" t="str">
        <f t="shared" si="2"/>
        <v>X</v>
      </c>
      <c r="O19" s="76" t="str">
        <f t="shared" si="3"/>
        <v xml:space="preserve"> </v>
      </c>
      <c r="P19" s="76" t="str">
        <f t="shared" si="4"/>
        <v>X</v>
      </c>
    </row>
    <row r="20" spans="1:16" ht="16" x14ac:dyDescent="0.2">
      <c r="A20" s="3"/>
      <c r="B20" s="5" t="s">
        <v>210</v>
      </c>
      <c r="C20" s="79" t="s">
        <v>211</v>
      </c>
      <c r="D20" s="1"/>
      <c r="E20" s="1"/>
      <c r="F20" s="1"/>
      <c r="G20" s="1" t="s">
        <v>10</v>
      </c>
      <c r="H20" s="1"/>
      <c r="I20" s="1"/>
      <c r="J20" s="1"/>
      <c r="L20" s="76" t="str">
        <f t="shared" si="0"/>
        <v/>
      </c>
      <c r="M20" s="76" t="str">
        <f t="shared" si="1"/>
        <v>X</v>
      </c>
      <c r="N20" s="76" t="str">
        <f t="shared" si="2"/>
        <v>X</v>
      </c>
      <c r="O20" s="76" t="str">
        <f t="shared" si="3"/>
        <v>X</v>
      </c>
      <c r="P20" s="76" t="str">
        <f t="shared" si="4"/>
        <v xml:space="preserve"> </v>
      </c>
    </row>
    <row r="21" spans="1:16" ht="16" x14ac:dyDescent="0.2">
      <c r="A21" s="3"/>
      <c r="B21" s="5" t="s">
        <v>212</v>
      </c>
      <c r="C21" s="79" t="s">
        <v>213</v>
      </c>
      <c r="D21" s="1" t="s">
        <v>10</v>
      </c>
      <c r="E21" s="1"/>
      <c r="F21" s="1"/>
      <c r="G21" s="1"/>
      <c r="H21" s="1"/>
      <c r="I21" s="1" t="s">
        <v>10</v>
      </c>
      <c r="J21" s="1"/>
      <c r="L21" s="76" t="str">
        <f t="shared" si="0"/>
        <v>X</v>
      </c>
      <c r="M21" s="76" t="str">
        <f t="shared" si="1"/>
        <v>X</v>
      </c>
      <c r="N21" s="76" t="str">
        <f t="shared" si="2"/>
        <v>X</v>
      </c>
      <c r="O21" s="76" t="str">
        <f t="shared" si="3"/>
        <v xml:space="preserve"> </v>
      </c>
      <c r="P21" s="76" t="str">
        <f t="shared" si="4"/>
        <v>X</v>
      </c>
    </row>
    <row r="22" spans="1:16" ht="16" x14ac:dyDescent="0.2">
      <c r="A22" s="3"/>
      <c r="B22" s="5" t="s">
        <v>214</v>
      </c>
      <c r="C22" s="79" t="s">
        <v>215</v>
      </c>
      <c r="D22" s="1" t="s">
        <v>10</v>
      </c>
      <c r="E22" s="1"/>
      <c r="F22" s="1"/>
      <c r="G22" s="1"/>
      <c r="H22" s="1"/>
      <c r="I22" s="1"/>
      <c r="J22" s="1"/>
      <c r="L22" s="76" t="str">
        <f t="shared" si="0"/>
        <v>X</v>
      </c>
      <c r="M22" s="76" t="str">
        <f t="shared" si="1"/>
        <v xml:space="preserve"> </v>
      </c>
      <c r="N22" s="76" t="str">
        <f t="shared" si="2"/>
        <v>X</v>
      </c>
      <c r="O22" s="76" t="str">
        <f t="shared" si="3"/>
        <v xml:space="preserve"> </v>
      </c>
      <c r="P22" s="76" t="str">
        <f t="shared" si="4"/>
        <v xml:space="preserve"> </v>
      </c>
    </row>
    <row r="23" spans="1:16" ht="16" x14ac:dyDescent="0.2">
      <c r="A23" s="3"/>
      <c r="B23" s="5" t="s">
        <v>216</v>
      </c>
      <c r="C23" s="75" t="s">
        <v>217</v>
      </c>
      <c r="D23" s="1"/>
      <c r="E23" s="1" t="s">
        <v>10</v>
      </c>
      <c r="F23" s="1"/>
      <c r="G23" s="1"/>
      <c r="H23" s="1"/>
      <c r="I23" s="1" t="s">
        <v>10</v>
      </c>
      <c r="J23" s="1" t="s">
        <v>10</v>
      </c>
      <c r="L23" s="76" t="str">
        <f t="shared" si="0"/>
        <v>X</v>
      </c>
      <c r="M23" s="76" t="str">
        <f t="shared" si="1"/>
        <v>X</v>
      </c>
      <c r="N23" s="76" t="str">
        <f t="shared" si="2"/>
        <v>X</v>
      </c>
      <c r="O23" s="76" t="str">
        <f t="shared" si="3"/>
        <v xml:space="preserve"> </v>
      </c>
      <c r="P23" s="76" t="str">
        <f t="shared" si="4"/>
        <v>X</v>
      </c>
    </row>
    <row r="24" spans="1:16" ht="16" x14ac:dyDescent="0.2">
      <c r="A24" s="3"/>
      <c r="B24" s="5" t="s">
        <v>218</v>
      </c>
      <c r="C24" s="75" t="s">
        <v>219</v>
      </c>
      <c r="D24" s="1"/>
      <c r="E24" s="1"/>
      <c r="F24" s="1"/>
      <c r="G24" s="1"/>
      <c r="H24" s="1"/>
      <c r="I24" s="1" t="s">
        <v>10</v>
      </c>
      <c r="J24" s="1" t="s">
        <v>10</v>
      </c>
      <c r="L24" s="76" t="str">
        <f t="shared" si="0"/>
        <v>X</v>
      </c>
      <c r="M24" s="76" t="str">
        <f t="shared" si="1"/>
        <v>X</v>
      </c>
      <c r="N24" s="76" t="str">
        <f t="shared" si="2"/>
        <v>X</v>
      </c>
      <c r="O24" s="76" t="str">
        <f t="shared" si="3"/>
        <v xml:space="preserve"> </v>
      </c>
      <c r="P24" s="76" t="str">
        <f t="shared" si="4"/>
        <v>X</v>
      </c>
    </row>
    <row r="25" spans="1:16" ht="16" x14ac:dyDescent="0.2">
      <c r="A25" s="3"/>
      <c r="B25" s="5" t="s">
        <v>220</v>
      </c>
      <c r="C25" s="75" t="s">
        <v>221</v>
      </c>
      <c r="D25" s="1"/>
      <c r="E25" s="1" t="s">
        <v>10</v>
      </c>
      <c r="F25" s="1" t="s">
        <v>10</v>
      </c>
      <c r="G25" s="1" t="s">
        <v>10</v>
      </c>
      <c r="H25" s="1" t="s">
        <v>10</v>
      </c>
      <c r="I25" s="1"/>
      <c r="J25" s="1" t="s">
        <v>10</v>
      </c>
      <c r="L25" s="76" t="str">
        <f t="shared" si="0"/>
        <v>X</v>
      </c>
      <c r="M25" s="76" t="str">
        <f t="shared" si="1"/>
        <v>X</v>
      </c>
      <c r="N25" s="76" t="str">
        <f t="shared" si="2"/>
        <v>X</v>
      </c>
      <c r="O25" s="76" t="str">
        <f t="shared" si="3"/>
        <v>X</v>
      </c>
      <c r="P25" s="76" t="str">
        <f t="shared" si="4"/>
        <v>X</v>
      </c>
    </row>
    <row r="26" spans="1:16" ht="16" x14ac:dyDescent="0.2">
      <c r="A26" s="3"/>
      <c r="B26" s="5" t="s">
        <v>222</v>
      </c>
      <c r="C26" s="75" t="s">
        <v>223</v>
      </c>
      <c r="D26" s="1"/>
      <c r="E26" s="1"/>
      <c r="F26" s="1"/>
      <c r="G26" s="1"/>
      <c r="H26" s="1"/>
      <c r="I26" s="1" t="s">
        <v>10</v>
      </c>
      <c r="J26" s="1" t="s">
        <v>10</v>
      </c>
      <c r="L26" s="76" t="str">
        <f t="shared" si="0"/>
        <v>X</v>
      </c>
      <c r="M26" s="76" t="str">
        <f t="shared" si="1"/>
        <v>X</v>
      </c>
      <c r="N26" s="76" t="str">
        <f t="shared" si="2"/>
        <v>X</v>
      </c>
      <c r="O26" s="76" t="str">
        <f t="shared" si="3"/>
        <v xml:space="preserve"> </v>
      </c>
      <c r="P26" s="76" t="str">
        <f t="shared" si="4"/>
        <v>X</v>
      </c>
    </row>
    <row r="27" spans="1:16" ht="16" x14ac:dyDescent="0.2">
      <c r="A27" s="3"/>
      <c r="B27" s="5" t="s">
        <v>224</v>
      </c>
      <c r="C27" s="75" t="s">
        <v>225</v>
      </c>
      <c r="D27" s="1" t="s">
        <v>10</v>
      </c>
      <c r="E27" s="1"/>
      <c r="F27" s="1"/>
      <c r="G27" s="1"/>
      <c r="H27" s="1"/>
      <c r="I27" s="1" t="s">
        <v>10</v>
      </c>
      <c r="J27" s="1" t="s">
        <v>10</v>
      </c>
      <c r="L27" s="76" t="str">
        <f t="shared" si="0"/>
        <v>X</v>
      </c>
      <c r="M27" s="76" t="str">
        <f t="shared" si="1"/>
        <v>X</v>
      </c>
      <c r="N27" s="76" t="str">
        <f t="shared" si="2"/>
        <v>X</v>
      </c>
      <c r="O27" s="76" t="str">
        <f t="shared" si="3"/>
        <v xml:space="preserve"> </v>
      </c>
      <c r="P27" s="76" t="str">
        <f t="shared" si="4"/>
        <v>X</v>
      </c>
    </row>
    <row r="28" spans="1:16" ht="16" x14ac:dyDescent="0.2">
      <c r="A28" s="3"/>
      <c r="B28" s="5" t="s">
        <v>226</v>
      </c>
      <c r="C28" s="75" t="s">
        <v>227</v>
      </c>
      <c r="D28" s="1"/>
      <c r="E28" s="1"/>
      <c r="F28" s="1" t="s">
        <v>10</v>
      </c>
      <c r="G28" s="1" t="s">
        <v>10</v>
      </c>
      <c r="H28" s="1" t="s">
        <v>10</v>
      </c>
      <c r="I28" s="1" t="s">
        <v>10</v>
      </c>
      <c r="J28" s="1" t="s">
        <v>10</v>
      </c>
      <c r="L28" s="76" t="str">
        <f t="shared" si="0"/>
        <v>X</v>
      </c>
      <c r="M28" s="76" t="str">
        <f t="shared" si="1"/>
        <v>X</v>
      </c>
      <c r="N28" s="76" t="str">
        <f t="shared" si="2"/>
        <v>X</v>
      </c>
      <c r="O28" s="76" t="str">
        <f t="shared" si="3"/>
        <v>X</v>
      </c>
      <c r="P28" s="76" t="str">
        <f t="shared" si="4"/>
        <v>X</v>
      </c>
    </row>
    <row r="29" spans="1:16" ht="16" x14ac:dyDescent="0.2">
      <c r="A29" s="3"/>
      <c r="B29" s="5" t="s">
        <v>228</v>
      </c>
      <c r="C29" s="79" t="s">
        <v>229</v>
      </c>
      <c r="D29" s="1" t="s">
        <v>10</v>
      </c>
      <c r="E29" s="1" t="s">
        <v>10</v>
      </c>
      <c r="F29" s="1"/>
      <c r="G29" s="1" t="s">
        <v>10</v>
      </c>
      <c r="H29" s="1"/>
      <c r="I29" s="1" t="s">
        <v>10</v>
      </c>
      <c r="J29" s="1" t="s">
        <v>10</v>
      </c>
      <c r="L29" s="76" t="str">
        <f t="shared" si="0"/>
        <v>X</v>
      </c>
      <c r="M29" s="76" t="str">
        <f t="shared" si="1"/>
        <v>X</v>
      </c>
      <c r="N29" s="76" t="str">
        <f t="shared" si="2"/>
        <v>X</v>
      </c>
      <c r="O29" s="76" t="str">
        <f t="shared" si="3"/>
        <v>X</v>
      </c>
      <c r="P29" s="76" t="str">
        <f t="shared" si="4"/>
        <v>X</v>
      </c>
    </row>
    <row r="30" spans="1:16" ht="16" x14ac:dyDescent="0.2">
      <c r="A30" s="3"/>
      <c r="B30" s="5" t="s">
        <v>230</v>
      </c>
      <c r="C30" s="79" t="s">
        <v>231</v>
      </c>
      <c r="D30" s="1" t="s">
        <v>10</v>
      </c>
      <c r="E30" s="1"/>
      <c r="F30" s="1"/>
      <c r="G30" s="1" t="s">
        <v>10</v>
      </c>
      <c r="H30" s="1"/>
      <c r="I30" s="1" t="s">
        <v>10</v>
      </c>
      <c r="J30" s="1"/>
      <c r="L30" s="76" t="str">
        <f t="shared" si="0"/>
        <v>X</v>
      </c>
      <c r="M30" s="76" t="str">
        <f t="shared" si="1"/>
        <v>X</v>
      </c>
      <c r="N30" s="76" t="str">
        <f t="shared" si="2"/>
        <v>X</v>
      </c>
      <c r="O30" s="76" t="str">
        <f t="shared" si="3"/>
        <v>X</v>
      </c>
      <c r="P30" s="76" t="str">
        <f t="shared" si="4"/>
        <v>X</v>
      </c>
    </row>
    <row r="31" spans="1:16" ht="16" x14ac:dyDescent="0.2">
      <c r="A31" s="3"/>
      <c r="B31" s="5" t="s">
        <v>232</v>
      </c>
      <c r="C31" s="79" t="s">
        <v>233</v>
      </c>
      <c r="D31" s="1" t="s">
        <v>10</v>
      </c>
      <c r="E31" s="1"/>
      <c r="F31" s="1"/>
      <c r="G31" s="1" t="s">
        <v>10</v>
      </c>
      <c r="H31" s="1"/>
      <c r="I31" s="1" t="s">
        <v>10</v>
      </c>
      <c r="J31" s="1" t="s">
        <v>10</v>
      </c>
      <c r="L31" s="76" t="str">
        <f t="shared" si="0"/>
        <v>X</v>
      </c>
      <c r="M31" s="76" t="str">
        <f t="shared" si="1"/>
        <v>X</v>
      </c>
      <c r="N31" s="76" t="str">
        <f t="shared" si="2"/>
        <v>X</v>
      </c>
      <c r="O31" s="76" t="str">
        <f t="shared" si="3"/>
        <v>X</v>
      </c>
      <c r="P31" s="76" t="str">
        <f t="shared" si="4"/>
        <v>X</v>
      </c>
    </row>
    <row r="32" spans="1:16" ht="16" x14ac:dyDescent="0.2">
      <c r="A32" s="3"/>
      <c r="B32" s="5" t="s">
        <v>234</v>
      </c>
      <c r="C32" s="79" t="s">
        <v>235</v>
      </c>
      <c r="D32" s="1" t="s">
        <v>10</v>
      </c>
      <c r="E32" s="1"/>
      <c r="F32" s="1"/>
      <c r="G32" s="1" t="s">
        <v>10</v>
      </c>
      <c r="H32" s="1"/>
      <c r="I32" s="1" t="s">
        <v>10</v>
      </c>
      <c r="J32" s="1"/>
      <c r="L32" s="76" t="str">
        <f t="shared" si="0"/>
        <v>X</v>
      </c>
      <c r="M32" s="76" t="str">
        <f t="shared" si="1"/>
        <v>X</v>
      </c>
      <c r="N32" s="76" t="str">
        <f t="shared" si="2"/>
        <v>X</v>
      </c>
      <c r="O32" s="76" t="str">
        <f t="shared" si="3"/>
        <v>X</v>
      </c>
      <c r="P32" s="76" t="str">
        <f t="shared" si="4"/>
        <v>X</v>
      </c>
    </row>
    <row r="33" spans="1:16" ht="16" x14ac:dyDescent="0.2">
      <c r="A33" s="3"/>
      <c r="B33" s="5" t="s">
        <v>236</v>
      </c>
      <c r="C33" s="79" t="s">
        <v>237</v>
      </c>
      <c r="D33" s="1" t="s">
        <v>10</v>
      </c>
      <c r="E33" s="1"/>
      <c r="F33" s="1"/>
      <c r="G33" s="1"/>
      <c r="H33" s="1"/>
      <c r="I33" s="1" t="s">
        <v>10</v>
      </c>
      <c r="J33" s="1" t="s">
        <v>10</v>
      </c>
      <c r="L33" s="76" t="str">
        <f t="shared" si="0"/>
        <v>X</v>
      </c>
      <c r="M33" s="76" t="str">
        <f t="shared" si="1"/>
        <v>X</v>
      </c>
      <c r="N33" s="76" t="str">
        <f t="shared" si="2"/>
        <v>X</v>
      </c>
      <c r="O33" s="76" t="str">
        <f t="shared" si="3"/>
        <v xml:space="preserve"> </v>
      </c>
      <c r="P33" s="76" t="str">
        <f t="shared" si="4"/>
        <v>X</v>
      </c>
    </row>
    <row r="34" spans="1:16" ht="16" x14ac:dyDescent="0.2">
      <c r="A34" s="3"/>
      <c r="B34" s="5" t="s">
        <v>238</v>
      </c>
      <c r="C34" s="75" t="s">
        <v>239</v>
      </c>
      <c r="D34" s="1"/>
      <c r="E34" s="1" t="s">
        <v>10</v>
      </c>
      <c r="F34" s="1"/>
      <c r="G34" s="1" t="s">
        <v>10</v>
      </c>
      <c r="H34" s="1"/>
      <c r="I34" s="1" t="s">
        <v>10</v>
      </c>
      <c r="J34" s="1"/>
      <c r="L34" s="76" t="str">
        <f t="shared" si="0"/>
        <v>X</v>
      </c>
      <c r="M34" s="76" t="str">
        <f t="shared" si="1"/>
        <v>X</v>
      </c>
      <c r="N34" s="76" t="str">
        <f t="shared" si="2"/>
        <v>X</v>
      </c>
      <c r="O34" s="76" t="str">
        <f t="shared" si="3"/>
        <v>X</v>
      </c>
      <c r="P34" s="76" t="str">
        <f t="shared" si="4"/>
        <v>X</v>
      </c>
    </row>
    <row r="35" spans="1:16" ht="16" x14ac:dyDescent="0.2">
      <c r="A35" s="3"/>
      <c r="B35" s="5" t="s">
        <v>240</v>
      </c>
      <c r="C35" s="75" t="s">
        <v>241</v>
      </c>
      <c r="D35" s="1" t="s">
        <v>10</v>
      </c>
      <c r="E35" s="1"/>
      <c r="F35" s="1"/>
      <c r="G35" s="1" t="s">
        <v>10</v>
      </c>
      <c r="H35" s="1"/>
      <c r="I35" s="1" t="s">
        <v>10</v>
      </c>
      <c r="J35" s="1" t="s">
        <v>10</v>
      </c>
      <c r="L35" s="76" t="str">
        <f t="shared" si="0"/>
        <v>X</v>
      </c>
      <c r="M35" s="76" t="str">
        <f t="shared" si="1"/>
        <v>X</v>
      </c>
      <c r="N35" s="76" t="str">
        <f t="shared" si="2"/>
        <v>X</v>
      </c>
      <c r="O35" s="76" t="str">
        <f t="shared" si="3"/>
        <v>X</v>
      </c>
      <c r="P35" s="76" t="str">
        <f t="shared" si="4"/>
        <v>X</v>
      </c>
    </row>
    <row r="36" spans="1:16" ht="16" x14ac:dyDescent="0.2">
      <c r="A36" s="3"/>
      <c r="B36" s="5" t="s">
        <v>242</v>
      </c>
      <c r="C36" s="75" t="s">
        <v>243</v>
      </c>
      <c r="D36" s="1" t="s">
        <v>10</v>
      </c>
      <c r="E36" s="1"/>
      <c r="F36" s="1"/>
      <c r="G36" s="1" t="s">
        <v>10</v>
      </c>
      <c r="H36" s="1"/>
      <c r="I36" s="1" t="s">
        <v>10</v>
      </c>
      <c r="J36" s="1" t="s">
        <v>10</v>
      </c>
      <c r="L36" s="76" t="str">
        <f t="shared" si="0"/>
        <v>X</v>
      </c>
      <c r="M36" s="76" t="str">
        <f t="shared" si="1"/>
        <v>X</v>
      </c>
      <c r="N36" s="76" t="str">
        <f t="shared" si="2"/>
        <v>X</v>
      </c>
      <c r="O36" s="76" t="str">
        <f t="shared" si="3"/>
        <v>X</v>
      </c>
      <c r="P36" s="76" t="str">
        <f t="shared" si="4"/>
        <v>X</v>
      </c>
    </row>
    <row r="37" spans="1:16" ht="16" x14ac:dyDescent="0.2">
      <c r="A37" s="3"/>
      <c r="B37" s="5" t="s">
        <v>244</v>
      </c>
      <c r="C37" s="75" t="s">
        <v>245</v>
      </c>
      <c r="D37" s="1" t="s">
        <v>10</v>
      </c>
      <c r="E37" s="1"/>
      <c r="F37" s="1"/>
      <c r="G37" s="1" t="s">
        <v>10</v>
      </c>
      <c r="H37" s="1"/>
      <c r="I37" s="1" t="s">
        <v>10</v>
      </c>
      <c r="J37" s="1"/>
      <c r="L37" s="76" t="str">
        <f t="shared" si="0"/>
        <v>X</v>
      </c>
      <c r="M37" s="76" t="str">
        <f t="shared" si="1"/>
        <v>X</v>
      </c>
      <c r="N37" s="76" t="str">
        <f t="shared" si="2"/>
        <v>X</v>
      </c>
      <c r="O37" s="76" t="str">
        <f t="shared" si="3"/>
        <v>X</v>
      </c>
      <c r="P37" s="76" t="str">
        <f t="shared" si="4"/>
        <v>X</v>
      </c>
    </row>
    <row r="38" spans="1:16" ht="16" x14ac:dyDescent="0.2">
      <c r="A38" s="3"/>
      <c r="B38" s="5" t="s">
        <v>246</v>
      </c>
      <c r="C38" s="75" t="s">
        <v>247</v>
      </c>
      <c r="D38" s="1"/>
      <c r="E38" s="1"/>
      <c r="F38" s="1"/>
      <c r="G38" s="1" t="s">
        <v>10</v>
      </c>
      <c r="H38" s="1"/>
      <c r="I38" s="1" t="s">
        <v>10</v>
      </c>
      <c r="J38" s="1"/>
      <c r="L38" s="76" t="str">
        <f t="shared" si="0"/>
        <v>X</v>
      </c>
      <c r="M38" s="76" t="str">
        <f t="shared" si="1"/>
        <v>X</v>
      </c>
      <c r="N38" s="76" t="str">
        <f t="shared" si="2"/>
        <v>X</v>
      </c>
      <c r="O38" s="76" t="str">
        <f t="shared" si="3"/>
        <v>X</v>
      </c>
      <c r="P38" s="76" t="str">
        <f t="shared" si="4"/>
        <v>X</v>
      </c>
    </row>
    <row r="39" spans="1:16" ht="16" x14ac:dyDescent="0.2">
      <c r="A39" s="3"/>
      <c r="B39" s="5" t="s">
        <v>248</v>
      </c>
      <c r="C39" s="75" t="s">
        <v>249</v>
      </c>
      <c r="D39" s="1"/>
      <c r="E39" s="1"/>
      <c r="F39" s="1" t="s">
        <v>10</v>
      </c>
      <c r="G39" s="1" t="s">
        <v>10</v>
      </c>
      <c r="H39" s="1" t="s">
        <v>10</v>
      </c>
      <c r="I39" s="1" t="s">
        <v>10</v>
      </c>
      <c r="J39" s="1" t="s">
        <v>10</v>
      </c>
      <c r="L39" s="76" t="str">
        <f t="shared" si="0"/>
        <v>X</v>
      </c>
      <c r="M39" s="76" t="str">
        <f t="shared" si="1"/>
        <v>X</v>
      </c>
      <c r="N39" s="76" t="str">
        <f t="shared" si="2"/>
        <v>X</v>
      </c>
      <c r="O39" s="76" t="str">
        <f t="shared" si="3"/>
        <v>X</v>
      </c>
      <c r="P39" s="76" t="str">
        <f t="shared" si="4"/>
        <v>X</v>
      </c>
    </row>
    <row r="40" spans="1:16" ht="16" x14ac:dyDescent="0.2">
      <c r="A40" s="3"/>
      <c r="B40" s="5" t="s">
        <v>250</v>
      </c>
      <c r="C40" s="79" t="s">
        <v>251</v>
      </c>
      <c r="D40" s="1"/>
      <c r="E40" s="1" t="s">
        <v>10</v>
      </c>
      <c r="F40" s="1"/>
      <c r="G40" s="1" t="s">
        <v>10</v>
      </c>
      <c r="H40" s="1"/>
      <c r="I40" s="1" t="s">
        <v>10</v>
      </c>
      <c r="J40" s="1"/>
      <c r="L40" s="76" t="str">
        <f t="shared" si="0"/>
        <v>X</v>
      </c>
      <c r="M40" s="76" t="str">
        <f t="shared" si="1"/>
        <v>X</v>
      </c>
      <c r="N40" s="76" t="str">
        <f t="shared" si="2"/>
        <v>X</v>
      </c>
      <c r="O40" s="76" t="str">
        <f t="shared" si="3"/>
        <v>X</v>
      </c>
      <c r="P40" s="76" t="str">
        <f t="shared" si="4"/>
        <v>X</v>
      </c>
    </row>
    <row r="41" spans="1:16" ht="16" x14ac:dyDescent="0.2">
      <c r="A41" s="3"/>
      <c r="B41" s="5" t="s">
        <v>252</v>
      </c>
      <c r="C41" s="79" t="s">
        <v>253</v>
      </c>
      <c r="D41" s="1"/>
      <c r="E41" s="1" t="s">
        <v>10</v>
      </c>
      <c r="F41" s="1"/>
      <c r="G41" s="1" t="s">
        <v>10</v>
      </c>
      <c r="H41" s="1"/>
      <c r="I41" s="1" t="s">
        <v>10</v>
      </c>
      <c r="J41" s="1" t="s">
        <v>10</v>
      </c>
      <c r="L41" s="76" t="str">
        <f t="shared" si="0"/>
        <v>X</v>
      </c>
      <c r="M41" s="76" t="str">
        <f t="shared" si="1"/>
        <v>X</v>
      </c>
      <c r="N41" s="76" t="str">
        <f t="shared" si="2"/>
        <v>X</v>
      </c>
      <c r="O41" s="76" t="str">
        <f t="shared" si="3"/>
        <v>X</v>
      </c>
      <c r="P41" s="76" t="str">
        <f t="shared" si="4"/>
        <v>X</v>
      </c>
    </row>
    <row r="42" spans="1:16" ht="16" x14ac:dyDescent="0.2">
      <c r="A42" s="3"/>
      <c r="B42" s="5" t="s">
        <v>254</v>
      </c>
      <c r="C42" s="79" t="s">
        <v>255</v>
      </c>
      <c r="D42" s="1" t="s">
        <v>10</v>
      </c>
      <c r="E42" s="1"/>
      <c r="F42" s="1" t="s">
        <v>10</v>
      </c>
      <c r="G42" s="1" t="s">
        <v>10</v>
      </c>
      <c r="H42" s="1" t="s">
        <v>10</v>
      </c>
      <c r="I42" s="1" t="s">
        <v>10</v>
      </c>
      <c r="J42" s="1" t="s">
        <v>10</v>
      </c>
      <c r="L42" s="76" t="str">
        <f t="shared" si="0"/>
        <v>X</v>
      </c>
      <c r="M42" s="76" t="str">
        <f t="shared" si="1"/>
        <v>X</v>
      </c>
      <c r="N42" s="76" t="str">
        <f t="shared" si="2"/>
        <v>X</v>
      </c>
      <c r="O42" s="76" t="str">
        <f t="shared" si="3"/>
        <v>X</v>
      </c>
      <c r="P42" s="76" t="str">
        <f t="shared" si="4"/>
        <v>X</v>
      </c>
    </row>
    <row r="43" spans="1:16" ht="16" x14ac:dyDescent="0.2">
      <c r="A43" s="3"/>
      <c r="B43" s="5" t="s">
        <v>256</v>
      </c>
      <c r="C43" s="79" t="s">
        <v>257</v>
      </c>
      <c r="D43" s="1"/>
      <c r="E43" s="1" t="s">
        <v>10</v>
      </c>
      <c r="F43" s="1"/>
      <c r="G43" s="1" t="s">
        <v>10</v>
      </c>
      <c r="H43" s="1"/>
      <c r="I43" s="1" t="s">
        <v>10</v>
      </c>
      <c r="J43" s="1" t="s">
        <v>10</v>
      </c>
      <c r="L43" s="76" t="str">
        <f t="shared" si="0"/>
        <v>X</v>
      </c>
      <c r="M43" s="76" t="str">
        <f t="shared" si="1"/>
        <v>X</v>
      </c>
      <c r="N43" s="76" t="str">
        <f t="shared" si="2"/>
        <v>X</v>
      </c>
      <c r="O43" s="76" t="str">
        <f t="shared" si="3"/>
        <v>X</v>
      </c>
      <c r="P43" s="76" t="str">
        <f t="shared" si="4"/>
        <v>X</v>
      </c>
    </row>
    <row r="44" spans="1:16" ht="16" x14ac:dyDescent="0.2">
      <c r="A44" s="3"/>
      <c r="B44" s="5" t="s">
        <v>258</v>
      </c>
      <c r="C44" s="79" t="s">
        <v>259</v>
      </c>
      <c r="D44" s="1"/>
      <c r="E44" s="1" t="s">
        <v>10</v>
      </c>
      <c r="F44" s="1"/>
      <c r="G44" s="1" t="s">
        <v>10</v>
      </c>
      <c r="H44" s="1"/>
      <c r="I44" s="1" t="s">
        <v>10</v>
      </c>
      <c r="J44" s="1" t="s">
        <v>10</v>
      </c>
      <c r="L44" s="76" t="str">
        <f t="shared" si="0"/>
        <v>X</v>
      </c>
      <c r="M44" s="76" t="str">
        <f t="shared" si="1"/>
        <v>X</v>
      </c>
      <c r="N44" s="76" t="str">
        <f t="shared" si="2"/>
        <v>X</v>
      </c>
      <c r="O44" s="76" t="str">
        <f t="shared" si="3"/>
        <v>X</v>
      </c>
      <c r="P44" s="76" t="str">
        <f t="shared" si="4"/>
        <v>X</v>
      </c>
    </row>
    <row r="45" spans="1:16" ht="16" x14ac:dyDescent="0.2">
      <c r="A45" s="3"/>
      <c r="B45" s="5" t="s">
        <v>260</v>
      </c>
      <c r="C45" s="79" t="s">
        <v>261</v>
      </c>
      <c r="D45" s="1"/>
      <c r="E45" s="1"/>
      <c r="F45" s="1" t="s">
        <v>10</v>
      </c>
      <c r="G45" s="1" t="s">
        <v>10</v>
      </c>
      <c r="H45" s="1" t="s">
        <v>10</v>
      </c>
      <c r="I45" s="1" t="s">
        <v>10</v>
      </c>
      <c r="J45" s="1" t="s">
        <v>10</v>
      </c>
      <c r="L45" s="76" t="str">
        <f t="shared" si="0"/>
        <v>X</v>
      </c>
      <c r="M45" s="76" t="str">
        <f t="shared" si="1"/>
        <v>X</v>
      </c>
      <c r="N45" s="76" t="str">
        <f t="shared" si="2"/>
        <v>X</v>
      </c>
      <c r="O45" s="76" t="str">
        <f t="shared" si="3"/>
        <v>X</v>
      </c>
      <c r="P45" s="76" t="str">
        <f t="shared" si="4"/>
        <v>X</v>
      </c>
    </row>
    <row r="46" spans="1:16" x14ac:dyDescent="0.2">
      <c r="A46" s="3"/>
    </row>
    <row r="47" spans="1:16" x14ac:dyDescent="0.2">
      <c r="A47" s="3"/>
      <c r="D47">
        <f>COUNTA(D2:D45)</f>
        <v>24</v>
      </c>
      <c r="E47">
        <f t="shared" ref="E47:K47" si="5">COUNTA(E2:E45)</f>
        <v>13</v>
      </c>
      <c r="F47">
        <f t="shared" si="5"/>
        <v>7</v>
      </c>
      <c r="G47">
        <f t="shared" si="5"/>
        <v>25</v>
      </c>
      <c r="H47">
        <f t="shared" si="5"/>
        <v>8</v>
      </c>
      <c r="I47">
        <f t="shared" si="5"/>
        <v>32</v>
      </c>
      <c r="J47">
        <f t="shared" si="5"/>
        <v>19</v>
      </c>
      <c r="K47">
        <f t="shared" si="5"/>
        <v>0</v>
      </c>
      <c r="L47">
        <f>COUNTIF(L2:L45,"X")</f>
        <v>42</v>
      </c>
      <c r="M47">
        <f t="shared" ref="M47:P47" si="6">COUNTIF(M2:M45,"X")</f>
        <v>38</v>
      </c>
      <c r="N47">
        <f t="shared" si="6"/>
        <v>44</v>
      </c>
      <c r="O47">
        <f t="shared" si="6"/>
        <v>25</v>
      </c>
      <c r="P47">
        <f t="shared" si="6"/>
        <v>36</v>
      </c>
    </row>
    <row r="48" spans="1:16" x14ac:dyDescent="0.2">
      <c r="A48" s="3"/>
    </row>
    <row r="49" spans="1:1" x14ac:dyDescent="0.2">
      <c r="A49" s="3"/>
    </row>
    <row r="50" spans="1:1" x14ac:dyDescent="0.2">
      <c r="A50" s="3"/>
    </row>
    <row r="51" spans="1:1" x14ac:dyDescent="0.2">
      <c r="A51" s="3"/>
    </row>
    <row r="52" spans="1:1" x14ac:dyDescent="0.2">
      <c r="A52" s="3"/>
    </row>
    <row r="53" spans="1:1" x14ac:dyDescent="0.2">
      <c r="A53" s="3"/>
    </row>
    <row r="54" spans="1:1" x14ac:dyDescent="0.2">
      <c r="A54" s="3"/>
    </row>
    <row r="55" spans="1:1" x14ac:dyDescent="0.2">
      <c r="A55" s="3"/>
    </row>
    <row r="56" spans="1:1" x14ac:dyDescent="0.2">
      <c r="A56" s="3"/>
    </row>
    <row r="57" spans="1:1" x14ac:dyDescent="0.2">
      <c r="A57" s="3"/>
    </row>
    <row r="58" spans="1:1" x14ac:dyDescent="0.2">
      <c r="A58" s="3"/>
    </row>
    <row r="59" spans="1:1" x14ac:dyDescent="0.2">
      <c r="A59" s="3"/>
    </row>
    <row r="60" spans="1:1" x14ac:dyDescent="0.2">
      <c r="A60" s="3"/>
    </row>
    <row r="61" spans="1:1" x14ac:dyDescent="0.2">
      <c r="A61" s="3"/>
    </row>
    <row r="62" spans="1:1" x14ac:dyDescent="0.2">
      <c r="A62" s="3"/>
    </row>
    <row r="63" spans="1:1" x14ac:dyDescent="0.2">
      <c r="A63" s="3"/>
    </row>
    <row r="64" spans="1:1" x14ac:dyDescent="0.2">
      <c r="A64" s="3"/>
    </row>
    <row r="65" spans="1:1" x14ac:dyDescent="0.2">
      <c r="A65" s="3"/>
    </row>
    <row r="66" spans="1:1" x14ac:dyDescent="0.2">
      <c r="A66" s="3"/>
    </row>
    <row r="67" spans="1:1" x14ac:dyDescent="0.2">
      <c r="A67" s="3"/>
    </row>
    <row r="68" spans="1:1" x14ac:dyDescent="0.2">
      <c r="A68" s="3"/>
    </row>
    <row r="69" spans="1:1" x14ac:dyDescent="0.2">
      <c r="A69" s="3"/>
    </row>
    <row r="70" spans="1:1" x14ac:dyDescent="0.2">
      <c r="A70" s="3"/>
    </row>
    <row r="71" spans="1:1" x14ac:dyDescent="0.2">
      <c r="A71" s="3"/>
    </row>
    <row r="72" spans="1:1" x14ac:dyDescent="0.2">
      <c r="A72" s="3"/>
    </row>
    <row r="73" spans="1:1" x14ac:dyDescent="0.2">
      <c r="A73" s="3"/>
    </row>
    <row r="74" spans="1:1" x14ac:dyDescent="0.2">
      <c r="A74" s="3"/>
    </row>
    <row r="75" spans="1:1" x14ac:dyDescent="0.2">
      <c r="A75" s="3"/>
    </row>
    <row r="76" spans="1:1" x14ac:dyDescent="0.2">
      <c r="A76" s="3"/>
    </row>
    <row r="77" spans="1:1" x14ac:dyDescent="0.2">
      <c r="A77" s="3"/>
    </row>
    <row r="78" spans="1:1" x14ac:dyDescent="0.2">
      <c r="A78" s="3"/>
    </row>
    <row r="79" spans="1:1" x14ac:dyDescent="0.2">
      <c r="A79" s="3"/>
    </row>
    <row r="80" spans="1:1" x14ac:dyDescent="0.2">
      <c r="A80" s="3"/>
    </row>
    <row r="81" spans="1:1" x14ac:dyDescent="0.2">
      <c r="A81" s="3"/>
    </row>
    <row r="82" spans="1:1" x14ac:dyDescent="0.2">
      <c r="A82" s="3"/>
    </row>
    <row r="83" spans="1:1" x14ac:dyDescent="0.2">
      <c r="A83" s="3"/>
    </row>
    <row r="84" spans="1:1" x14ac:dyDescent="0.2">
      <c r="A84" s="3"/>
    </row>
    <row r="85" spans="1:1" x14ac:dyDescent="0.2">
      <c r="A85" s="3"/>
    </row>
    <row r="86" spans="1:1" x14ac:dyDescent="0.2">
      <c r="A86" s="3"/>
    </row>
    <row r="87" spans="1:1" x14ac:dyDescent="0.2">
      <c r="A87" s="3"/>
    </row>
    <row r="88" spans="1:1" x14ac:dyDescent="0.2">
      <c r="A88" s="3"/>
    </row>
    <row r="89" spans="1:1" x14ac:dyDescent="0.2">
      <c r="A89" s="3"/>
    </row>
    <row r="90" spans="1:1" x14ac:dyDescent="0.2">
      <c r="A90" s="3"/>
    </row>
    <row r="91" spans="1:1" x14ac:dyDescent="0.2">
      <c r="A91" s="3"/>
    </row>
    <row r="92" spans="1:1" x14ac:dyDescent="0.2">
      <c r="A92" s="3"/>
    </row>
    <row r="93" spans="1:1" x14ac:dyDescent="0.2">
      <c r="A93" s="3"/>
    </row>
    <row r="94" spans="1:1" x14ac:dyDescent="0.2">
      <c r="A94" s="3"/>
    </row>
    <row r="95" spans="1:1" x14ac:dyDescent="0.2">
      <c r="A95" s="3"/>
    </row>
    <row r="96" spans="1:1" x14ac:dyDescent="0.2">
      <c r="A96" s="3"/>
    </row>
    <row r="97" spans="1:1" x14ac:dyDescent="0.2">
      <c r="A97" s="3"/>
    </row>
    <row r="98" spans="1:1" x14ac:dyDescent="0.2">
      <c r="A98" s="3"/>
    </row>
    <row r="99" spans="1:1" x14ac:dyDescent="0.2">
      <c r="A99" s="3"/>
    </row>
    <row r="100" spans="1:1" x14ac:dyDescent="0.2">
      <c r="A100" s="3"/>
    </row>
    <row r="101" spans="1:1" x14ac:dyDescent="0.2">
      <c r="A101" s="3"/>
    </row>
    <row r="102" spans="1:1" x14ac:dyDescent="0.2">
      <c r="A102" s="3"/>
    </row>
    <row r="103" spans="1:1" x14ac:dyDescent="0.2">
      <c r="A103" s="3"/>
    </row>
    <row r="104" spans="1:1" x14ac:dyDescent="0.2">
      <c r="A104" s="3"/>
    </row>
    <row r="105" spans="1:1" x14ac:dyDescent="0.2">
      <c r="A105" s="3"/>
    </row>
    <row r="106" spans="1:1" x14ac:dyDescent="0.2">
      <c r="A106" s="3"/>
    </row>
    <row r="107" spans="1:1" x14ac:dyDescent="0.2">
      <c r="A107" s="3"/>
    </row>
    <row r="108" spans="1:1" x14ac:dyDescent="0.2">
      <c r="A108" s="3"/>
    </row>
    <row r="109" spans="1:1" x14ac:dyDescent="0.2">
      <c r="A109" s="3"/>
    </row>
    <row r="110" spans="1:1" x14ac:dyDescent="0.2">
      <c r="A110" s="3"/>
    </row>
    <row r="111" spans="1:1" x14ac:dyDescent="0.2">
      <c r="A111" s="3"/>
    </row>
    <row r="112" spans="1:1" x14ac:dyDescent="0.2">
      <c r="A11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0DAD4-32A2-4148-A190-EC164467D788}">
  <dimension ref="A1:H13"/>
  <sheetViews>
    <sheetView zoomScaleNormal="100" workbookViewId="0">
      <selection activeCell="C5" sqref="C5"/>
    </sheetView>
  </sheetViews>
  <sheetFormatPr baseColWidth="10" defaultColWidth="9.1640625" defaultRowHeight="15" x14ac:dyDescent="0.2"/>
  <cols>
    <col min="1" max="1" width="40.6640625" style="10" customWidth="1"/>
    <col min="2" max="2" width="20" style="10" customWidth="1"/>
    <col min="3" max="3" width="40.5" style="10" customWidth="1"/>
    <col min="4" max="4" width="25.83203125" style="10" customWidth="1"/>
    <col min="5" max="5" width="24.1640625" style="14" customWidth="1"/>
    <col min="6" max="6" width="37.33203125" style="10" customWidth="1"/>
    <col min="7" max="7" width="27.83203125" style="10" customWidth="1"/>
    <col min="8" max="8" width="22.6640625" style="10" customWidth="1"/>
    <col min="9" max="16384" width="9.1640625" style="10"/>
  </cols>
  <sheetData>
    <row r="1" spans="1:8" x14ac:dyDescent="0.2">
      <c r="C1" s="80" t="s">
        <v>28</v>
      </c>
      <c r="D1" s="81"/>
      <c r="E1" s="81"/>
      <c r="F1" s="81"/>
      <c r="G1" s="81"/>
      <c r="H1" s="81"/>
    </row>
    <row r="2" spans="1:8" x14ac:dyDescent="0.2">
      <c r="C2" s="16"/>
      <c r="D2" s="17"/>
      <c r="E2" s="17"/>
      <c r="F2" s="17"/>
      <c r="G2" s="17"/>
      <c r="H2" s="17"/>
    </row>
    <row r="3" spans="1:8" x14ac:dyDescent="0.2">
      <c r="C3" s="16"/>
      <c r="D3" s="82" t="s">
        <v>11</v>
      </c>
      <c r="E3" s="83"/>
      <c r="F3" s="83"/>
      <c r="G3" s="84"/>
      <c r="H3" s="17"/>
    </row>
    <row r="4" spans="1:8" x14ac:dyDescent="0.2">
      <c r="B4" s="13" t="s">
        <v>167</v>
      </c>
      <c r="C4" s="63" t="s">
        <v>113</v>
      </c>
      <c r="D4" s="50" t="s">
        <v>14</v>
      </c>
      <c r="E4" s="51" t="s">
        <v>15</v>
      </c>
      <c r="F4" s="52" t="s">
        <v>16</v>
      </c>
      <c r="G4" s="53" t="s">
        <v>17</v>
      </c>
      <c r="H4" s="17"/>
    </row>
    <row r="5" spans="1:8" ht="128" x14ac:dyDescent="0.2">
      <c r="B5" s="61" t="s">
        <v>141</v>
      </c>
      <c r="C5" s="68" t="s">
        <v>114</v>
      </c>
      <c r="D5" s="71" t="s">
        <v>115</v>
      </c>
      <c r="E5" s="71" t="s">
        <v>117</v>
      </c>
      <c r="F5" s="71" t="s">
        <v>118</v>
      </c>
      <c r="G5" s="71" t="s">
        <v>116</v>
      </c>
      <c r="H5" s="9"/>
    </row>
    <row r="6" spans="1:8" x14ac:dyDescent="0.2">
      <c r="C6" s="18"/>
      <c r="D6" s="82" t="s">
        <v>11</v>
      </c>
      <c r="E6" s="83"/>
      <c r="F6" s="83"/>
      <c r="G6" s="84"/>
      <c r="H6" s="9"/>
    </row>
    <row r="7" spans="1:8" x14ac:dyDescent="0.2">
      <c r="A7" s="9" t="s">
        <v>12</v>
      </c>
      <c r="B7" s="13" t="s">
        <v>167</v>
      </c>
      <c r="C7" s="70" t="s">
        <v>13</v>
      </c>
      <c r="D7" s="64" t="s">
        <v>14</v>
      </c>
      <c r="E7" s="65" t="s">
        <v>15</v>
      </c>
      <c r="F7" s="66" t="s">
        <v>16</v>
      </c>
      <c r="G7" s="67" t="s">
        <v>17</v>
      </c>
    </row>
    <row r="8" spans="1:8" ht="208" x14ac:dyDescent="0.2">
      <c r="A8" s="27" t="s">
        <v>30</v>
      </c>
      <c r="B8" s="85" t="s">
        <v>142</v>
      </c>
      <c r="C8" s="69" t="s">
        <v>29</v>
      </c>
      <c r="D8" s="62" t="s">
        <v>70</v>
      </c>
      <c r="E8" s="62" t="s">
        <v>63</v>
      </c>
      <c r="F8" s="62" t="s">
        <v>64</v>
      </c>
      <c r="G8" s="62" t="s">
        <v>65</v>
      </c>
    </row>
    <row r="9" spans="1:8" ht="256" x14ac:dyDescent="0.2">
      <c r="A9" s="11" t="s">
        <v>32</v>
      </c>
      <c r="B9" s="85"/>
      <c r="C9" s="31" t="s">
        <v>31</v>
      </c>
      <c r="D9" s="20" t="s">
        <v>69</v>
      </c>
      <c r="E9" s="20" t="s">
        <v>66</v>
      </c>
      <c r="F9" s="20" t="s">
        <v>67</v>
      </c>
      <c r="G9" s="20" t="s">
        <v>68</v>
      </c>
    </row>
    <row r="10" spans="1:8" ht="240" x14ac:dyDescent="0.2">
      <c r="A10" s="27" t="s">
        <v>34</v>
      </c>
      <c r="B10" s="85"/>
      <c r="C10" s="31" t="s">
        <v>33</v>
      </c>
      <c r="D10" s="20" t="s">
        <v>71</v>
      </c>
      <c r="E10" s="20" t="s">
        <v>72</v>
      </c>
      <c r="F10" s="20" t="s">
        <v>73</v>
      </c>
      <c r="G10" s="20" t="s">
        <v>74</v>
      </c>
    </row>
    <row r="11" spans="1:8" x14ac:dyDescent="0.2">
      <c r="C11" s="16"/>
      <c r="D11" s="17"/>
      <c r="E11" s="17"/>
      <c r="F11" s="17"/>
      <c r="G11" s="17"/>
      <c r="H11" s="17"/>
    </row>
    <row r="12" spans="1:8" x14ac:dyDescent="0.2">
      <c r="C12" s="16"/>
      <c r="D12" s="17"/>
      <c r="E12" s="17"/>
      <c r="F12" s="17"/>
      <c r="G12" s="17"/>
      <c r="H12" s="17"/>
    </row>
    <row r="13" spans="1:8" x14ac:dyDescent="0.2">
      <c r="C13" s="16"/>
      <c r="D13" s="17"/>
      <c r="E13" s="17"/>
      <c r="F13" s="17"/>
      <c r="G13" s="17"/>
      <c r="H13" s="17"/>
    </row>
  </sheetData>
  <mergeCells count="4">
    <mergeCell ref="C1:H1"/>
    <mergeCell ref="D3:G3"/>
    <mergeCell ref="B8:B10"/>
    <mergeCell ref="D6:G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94F6D-17F4-44EC-A528-120B417B829A}">
  <dimension ref="A1:J12"/>
  <sheetViews>
    <sheetView zoomScaleNormal="100" workbookViewId="0">
      <selection activeCell="G5" sqref="G5"/>
    </sheetView>
  </sheetViews>
  <sheetFormatPr baseColWidth="10" defaultColWidth="8.83203125" defaultRowHeight="15" x14ac:dyDescent="0.2"/>
  <cols>
    <col min="1" max="1" width="32.33203125" customWidth="1"/>
    <col min="2" max="2" width="17" customWidth="1"/>
    <col min="3" max="3" width="33.33203125" customWidth="1"/>
    <col min="4" max="4" width="29.33203125" customWidth="1"/>
    <col min="5" max="5" width="32.83203125" style="15" customWidth="1"/>
    <col min="6" max="6" width="37.5" customWidth="1"/>
    <col min="7" max="7" width="38" customWidth="1"/>
    <col min="8" max="8" width="36.1640625" customWidth="1"/>
  </cols>
  <sheetData>
    <row r="1" spans="1:10" x14ac:dyDescent="0.2">
      <c r="C1" s="7" t="s">
        <v>35</v>
      </c>
      <c r="D1" s="6"/>
      <c r="F1" s="6"/>
      <c r="G1" s="6"/>
      <c r="H1" s="6"/>
      <c r="I1" s="6"/>
      <c r="J1" s="6"/>
    </row>
    <row r="2" spans="1:10" x14ac:dyDescent="0.2">
      <c r="C2" s="7"/>
      <c r="D2" s="6"/>
      <c r="F2" s="6"/>
      <c r="G2" s="6"/>
      <c r="H2" s="6"/>
      <c r="I2" s="6"/>
      <c r="J2" s="6"/>
    </row>
    <row r="3" spans="1:10" x14ac:dyDescent="0.2">
      <c r="C3" s="16"/>
      <c r="D3" s="82" t="s">
        <v>11</v>
      </c>
      <c r="E3" s="83"/>
      <c r="F3" s="83"/>
      <c r="G3" s="84"/>
      <c r="H3" s="6"/>
      <c r="I3" s="6"/>
      <c r="J3" s="6"/>
    </row>
    <row r="4" spans="1:10" x14ac:dyDescent="0.2">
      <c r="B4" s="13" t="s">
        <v>167</v>
      </c>
      <c r="C4" s="63" t="s">
        <v>119</v>
      </c>
      <c r="D4" s="50" t="s">
        <v>14</v>
      </c>
      <c r="E4" s="51" t="s">
        <v>15</v>
      </c>
      <c r="F4" s="52" t="s">
        <v>16</v>
      </c>
      <c r="G4" s="53" t="s">
        <v>17</v>
      </c>
      <c r="H4" s="6"/>
      <c r="I4" s="6"/>
      <c r="J4" s="6"/>
    </row>
    <row r="5" spans="1:10" ht="112" x14ac:dyDescent="0.2">
      <c r="B5" s="61" t="s">
        <v>141</v>
      </c>
      <c r="C5" s="68" t="s">
        <v>120</v>
      </c>
      <c r="D5" s="71" t="s">
        <v>121</v>
      </c>
      <c r="E5" s="71" t="s">
        <v>122</v>
      </c>
      <c r="F5" s="71" t="s">
        <v>123</v>
      </c>
      <c r="G5" s="71" t="s">
        <v>143</v>
      </c>
      <c r="H5" s="6"/>
      <c r="I5" s="6"/>
      <c r="J5" s="6"/>
    </row>
    <row r="6" spans="1:10" x14ac:dyDescent="0.2">
      <c r="C6" s="7"/>
      <c r="D6" s="6"/>
      <c r="F6" s="6"/>
      <c r="G6" s="6"/>
      <c r="H6" s="6"/>
      <c r="I6" s="6"/>
      <c r="J6" s="6"/>
    </row>
    <row r="7" spans="1:10" x14ac:dyDescent="0.2">
      <c r="C7" s="7"/>
      <c r="D7" s="86" t="s">
        <v>11</v>
      </c>
      <c r="E7" s="87"/>
      <c r="F7" s="87"/>
      <c r="G7" s="88"/>
      <c r="H7" s="3"/>
      <c r="I7" s="6"/>
      <c r="J7" s="6"/>
    </row>
    <row r="8" spans="1:10" s="22" customFormat="1" ht="16" thickBot="1" x14ac:dyDescent="0.25">
      <c r="A8" s="32" t="s">
        <v>12</v>
      </c>
      <c r="B8" s="13" t="s">
        <v>167</v>
      </c>
      <c r="C8" s="26" t="s">
        <v>13</v>
      </c>
      <c r="D8" s="50" t="s">
        <v>14</v>
      </c>
      <c r="E8" s="51" t="s">
        <v>15</v>
      </c>
      <c r="F8" s="52" t="s">
        <v>16</v>
      </c>
      <c r="G8" s="53" t="s">
        <v>17</v>
      </c>
    </row>
    <row r="9" spans="1:10" ht="160" x14ac:dyDescent="0.2">
      <c r="A9" s="8" t="s">
        <v>37</v>
      </c>
      <c r="B9" s="89" t="s">
        <v>142</v>
      </c>
      <c r="C9" s="54" t="s">
        <v>36</v>
      </c>
      <c r="D9" s="55" t="s">
        <v>75</v>
      </c>
      <c r="E9" s="55" t="s">
        <v>76</v>
      </c>
      <c r="F9" s="55" t="s">
        <v>77</v>
      </c>
      <c r="G9" s="56" t="s">
        <v>78</v>
      </c>
      <c r="I9" s="6"/>
      <c r="J9" s="6"/>
    </row>
    <row r="10" spans="1:10" ht="177" thickBot="1" x14ac:dyDescent="0.25">
      <c r="A10" s="8" t="s">
        <v>39</v>
      </c>
      <c r="B10" s="89"/>
      <c r="C10" s="57" t="s">
        <v>38</v>
      </c>
      <c r="D10" s="59" t="s">
        <v>79</v>
      </c>
      <c r="E10" s="59" t="s">
        <v>80</v>
      </c>
      <c r="F10" s="59" t="s">
        <v>81</v>
      </c>
      <c r="G10" s="60" t="s">
        <v>82</v>
      </c>
      <c r="I10" s="6"/>
      <c r="J10" s="6"/>
    </row>
    <row r="11" spans="1:10" x14ac:dyDescent="0.2">
      <c r="C11" s="7"/>
      <c r="D11" s="6"/>
      <c r="F11" s="6"/>
      <c r="G11" s="6"/>
      <c r="H11" s="6"/>
      <c r="I11" s="6"/>
      <c r="J11" s="6"/>
    </row>
    <row r="12" spans="1:10" x14ac:dyDescent="0.2">
      <c r="C12" s="7"/>
      <c r="D12" s="6"/>
      <c r="F12" s="6"/>
      <c r="G12" s="6"/>
      <c r="H12" s="6"/>
      <c r="I12" s="6"/>
      <c r="J12" s="6"/>
    </row>
  </sheetData>
  <mergeCells count="3">
    <mergeCell ref="D7:G7"/>
    <mergeCell ref="D3:G3"/>
    <mergeCell ref="B9:B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66DB9-4A83-4867-A461-11B90C77BFC4}">
  <dimension ref="A1:U11"/>
  <sheetViews>
    <sheetView zoomScaleNormal="100" workbookViewId="0">
      <selection activeCell="D9" sqref="D9"/>
    </sheetView>
  </sheetViews>
  <sheetFormatPr baseColWidth="10" defaultColWidth="9.1640625" defaultRowHeight="15" x14ac:dyDescent="0.2"/>
  <cols>
    <col min="1" max="1" width="29.33203125" style="10" customWidth="1"/>
    <col min="2" max="2" width="14.1640625" style="10" customWidth="1"/>
    <col min="3" max="4" width="45.83203125" style="10" customWidth="1"/>
    <col min="5" max="5" width="48.6640625" style="10" customWidth="1"/>
    <col min="6" max="6" width="39.5" style="14" customWidth="1"/>
    <col min="7" max="7" width="46" style="10" customWidth="1"/>
    <col min="8" max="8" width="41.6640625" style="10" customWidth="1"/>
    <col min="9" max="16384" width="9.1640625" style="10"/>
  </cols>
  <sheetData>
    <row r="1" spans="1:21" x14ac:dyDescent="0.2">
      <c r="C1" s="80" t="s">
        <v>40</v>
      </c>
      <c r="D1" s="80"/>
      <c r="E1" s="80"/>
      <c r="F1" s="80"/>
      <c r="G1" s="80"/>
      <c r="H1" s="80"/>
      <c r="I1" s="80"/>
      <c r="J1" s="80"/>
      <c r="K1" s="80"/>
      <c r="L1" s="80"/>
      <c r="M1" s="80"/>
      <c r="N1" s="80"/>
      <c r="O1" s="80"/>
      <c r="P1" s="80"/>
      <c r="Q1" s="80"/>
      <c r="R1" s="80"/>
      <c r="S1" s="80"/>
      <c r="T1" s="80"/>
      <c r="U1" s="80"/>
    </row>
    <row r="2" spans="1:21" x14ac:dyDescent="0.2">
      <c r="C2" s="16"/>
      <c r="D2" s="16"/>
      <c r="E2" s="16"/>
      <c r="F2" s="16"/>
      <c r="G2" s="16"/>
      <c r="H2" s="16"/>
      <c r="I2" s="16"/>
      <c r="J2" s="16"/>
      <c r="K2" s="16"/>
      <c r="L2" s="16"/>
      <c r="M2" s="16"/>
      <c r="N2" s="16"/>
      <c r="O2" s="16"/>
      <c r="P2" s="16"/>
      <c r="Q2" s="16"/>
      <c r="R2" s="16"/>
      <c r="S2" s="16"/>
      <c r="T2" s="16"/>
      <c r="U2" s="16"/>
    </row>
    <row r="3" spans="1:21" x14ac:dyDescent="0.2">
      <c r="C3" s="16"/>
      <c r="D3" s="82" t="s">
        <v>11</v>
      </c>
      <c r="E3" s="83"/>
      <c r="F3" s="83"/>
      <c r="G3" s="84"/>
      <c r="H3" s="16"/>
      <c r="I3" s="16"/>
      <c r="J3" s="16"/>
      <c r="K3" s="16"/>
      <c r="L3" s="16"/>
      <c r="M3" s="16"/>
      <c r="N3" s="16"/>
      <c r="O3" s="16"/>
      <c r="P3" s="16"/>
      <c r="Q3" s="16"/>
      <c r="R3" s="16"/>
      <c r="S3" s="16"/>
      <c r="T3" s="16"/>
      <c r="U3" s="16"/>
    </row>
    <row r="4" spans="1:21" x14ac:dyDescent="0.2">
      <c r="B4" s="13" t="s">
        <v>167</v>
      </c>
      <c r="C4" s="63" t="s">
        <v>124</v>
      </c>
      <c r="D4" s="50" t="s">
        <v>14</v>
      </c>
      <c r="E4" s="51" t="s">
        <v>15</v>
      </c>
      <c r="F4" s="52" t="s">
        <v>16</v>
      </c>
      <c r="G4" s="53" t="s">
        <v>17</v>
      </c>
      <c r="H4" s="16"/>
      <c r="I4" s="16"/>
      <c r="J4" s="16"/>
      <c r="K4" s="16"/>
      <c r="L4" s="16"/>
      <c r="M4" s="16"/>
      <c r="N4" s="16"/>
      <c r="O4" s="16"/>
      <c r="P4" s="16"/>
      <c r="Q4" s="16"/>
      <c r="R4" s="16"/>
      <c r="S4" s="16"/>
      <c r="T4" s="16"/>
      <c r="U4" s="16"/>
    </row>
    <row r="5" spans="1:21" ht="104.5" customHeight="1" x14ac:dyDescent="0.2">
      <c r="B5" s="11" t="s">
        <v>141</v>
      </c>
      <c r="C5" s="68" t="s">
        <v>125</v>
      </c>
      <c r="D5" s="71" t="s">
        <v>144</v>
      </c>
      <c r="E5" s="71" t="s">
        <v>145</v>
      </c>
      <c r="F5" s="71" t="s">
        <v>146</v>
      </c>
      <c r="G5" s="71" t="s">
        <v>147</v>
      </c>
      <c r="H5" s="16"/>
      <c r="I5" s="16"/>
      <c r="J5" s="16"/>
      <c r="K5" s="16"/>
      <c r="L5" s="16"/>
      <c r="M5" s="16"/>
      <c r="N5" s="16"/>
      <c r="O5" s="16"/>
      <c r="P5" s="16"/>
      <c r="Q5" s="16"/>
      <c r="R5" s="16"/>
      <c r="S5" s="16"/>
      <c r="T5" s="16"/>
      <c r="U5" s="16"/>
    </row>
    <row r="6" spans="1:21" x14ac:dyDescent="0.2">
      <c r="C6" s="16"/>
      <c r="D6" s="16"/>
      <c r="E6" s="16"/>
      <c r="F6" s="16"/>
      <c r="G6" s="16"/>
      <c r="H6" s="16"/>
      <c r="I6" s="16"/>
      <c r="J6" s="16"/>
      <c r="K6" s="16"/>
      <c r="L6" s="16"/>
      <c r="M6" s="16"/>
      <c r="N6" s="16"/>
      <c r="O6" s="16"/>
      <c r="P6" s="16"/>
      <c r="Q6" s="16"/>
      <c r="R6" s="16"/>
      <c r="S6" s="16"/>
      <c r="T6" s="16"/>
      <c r="U6" s="16"/>
    </row>
    <row r="7" spans="1:21" x14ac:dyDescent="0.2">
      <c r="C7" s="16"/>
      <c r="D7" s="86" t="s">
        <v>11</v>
      </c>
      <c r="E7" s="87"/>
      <c r="F7" s="87"/>
      <c r="G7" s="88"/>
      <c r="H7" s="3"/>
      <c r="I7" s="16"/>
      <c r="J7" s="16"/>
      <c r="K7" s="16"/>
      <c r="L7" s="16"/>
      <c r="M7" s="16"/>
      <c r="N7" s="16"/>
      <c r="O7" s="16"/>
      <c r="P7" s="16"/>
      <c r="Q7" s="16"/>
      <c r="R7" s="16"/>
      <c r="S7" s="16"/>
      <c r="T7" s="16"/>
      <c r="U7" s="16"/>
    </row>
    <row r="8" spans="1:21" ht="16" x14ac:dyDescent="0.2">
      <c r="A8" s="21" t="s">
        <v>12</v>
      </c>
      <c r="B8" s="13" t="s">
        <v>167</v>
      </c>
      <c r="C8" s="24" t="s">
        <v>13</v>
      </c>
      <c r="D8" s="29" t="s">
        <v>14</v>
      </c>
      <c r="E8" s="28" t="s">
        <v>15</v>
      </c>
      <c r="F8" s="30" t="s">
        <v>16</v>
      </c>
      <c r="G8" s="37" t="s">
        <v>17</v>
      </c>
      <c r="H8" s="34"/>
      <c r="I8" s="16"/>
      <c r="J8" s="16"/>
      <c r="K8" s="16"/>
      <c r="L8" s="16"/>
      <c r="M8" s="16"/>
      <c r="N8" s="16"/>
      <c r="O8" s="16"/>
      <c r="P8" s="16"/>
      <c r="Q8" s="16"/>
      <c r="R8" s="16"/>
      <c r="S8" s="16"/>
      <c r="T8" s="16"/>
      <c r="U8" s="16"/>
    </row>
    <row r="9" spans="1:21" ht="80" x14ac:dyDescent="0.2">
      <c r="A9" s="90" t="s">
        <v>262</v>
      </c>
      <c r="B9" s="85" t="s">
        <v>142</v>
      </c>
      <c r="C9" s="33" t="s">
        <v>41</v>
      </c>
      <c r="D9" s="12" t="s">
        <v>19</v>
      </c>
      <c r="E9" s="12" t="s">
        <v>20</v>
      </c>
      <c r="F9" s="36" t="s">
        <v>21</v>
      </c>
      <c r="G9" s="38" t="s">
        <v>22</v>
      </c>
      <c r="H9" s="18"/>
      <c r="I9" s="16"/>
      <c r="J9" s="16"/>
      <c r="K9" s="16"/>
      <c r="L9" s="16"/>
      <c r="M9" s="16"/>
      <c r="N9" s="16"/>
      <c r="O9" s="16"/>
      <c r="P9" s="16"/>
      <c r="Q9" s="16"/>
      <c r="R9" s="16"/>
      <c r="S9" s="16"/>
      <c r="T9" s="16"/>
      <c r="U9" s="16"/>
    </row>
    <row r="10" spans="1:21" ht="64" x14ac:dyDescent="0.2">
      <c r="A10" s="91"/>
      <c r="B10" s="85"/>
      <c r="C10" s="33" t="s">
        <v>42</v>
      </c>
      <c r="D10" s="12" t="s">
        <v>23</v>
      </c>
      <c r="E10" s="12" t="s">
        <v>24</v>
      </c>
      <c r="F10" s="35" t="s">
        <v>25</v>
      </c>
      <c r="G10" s="20" t="s">
        <v>26</v>
      </c>
      <c r="H10" s="18"/>
      <c r="I10" s="16"/>
      <c r="J10" s="16"/>
      <c r="K10" s="16"/>
      <c r="L10" s="16"/>
      <c r="M10" s="16"/>
      <c r="N10" s="16"/>
      <c r="O10" s="16"/>
      <c r="P10" s="16"/>
      <c r="Q10" s="16"/>
      <c r="R10" s="16"/>
      <c r="S10" s="16"/>
      <c r="T10" s="16"/>
      <c r="U10" s="16"/>
    </row>
    <row r="11" spans="1:21" x14ac:dyDescent="0.2">
      <c r="C11" s="16"/>
      <c r="D11" s="16"/>
      <c r="E11" s="16"/>
      <c r="F11" s="16"/>
      <c r="G11" s="16"/>
      <c r="H11" s="16"/>
      <c r="I11" s="16"/>
      <c r="J11" s="16"/>
      <c r="K11" s="16"/>
      <c r="L11" s="16"/>
      <c r="M11" s="16"/>
      <c r="N11" s="16"/>
      <c r="O11" s="16"/>
      <c r="P11" s="16"/>
      <c r="Q11" s="16"/>
      <c r="R11" s="16"/>
      <c r="S11" s="16"/>
      <c r="T11" s="16"/>
      <c r="U11" s="16"/>
    </row>
  </sheetData>
  <mergeCells count="5">
    <mergeCell ref="C1:U1"/>
    <mergeCell ref="D7:G7"/>
    <mergeCell ref="A9:A10"/>
    <mergeCell ref="D3:G3"/>
    <mergeCell ref="B9:B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C6780-B8EE-4BF6-97B8-3E0AEC4C0635}">
  <dimension ref="A1:R14"/>
  <sheetViews>
    <sheetView zoomScaleNormal="100" workbookViewId="0">
      <selection sqref="A1:R1"/>
    </sheetView>
  </sheetViews>
  <sheetFormatPr baseColWidth="10" defaultColWidth="9.1640625" defaultRowHeight="15" x14ac:dyDescent="0.2"/>
  <cols>
    <col min="1" max="1" width="34.5" style="10" customWidth="1"/>
    <col min="2" max="2" width="13.33203125" style="10" customWidth="1"/>
    <col min="3" max="3" width="36.83203125" style="14" customWidth="1"/>
    <col min="4" max="5" width="33.33203125" style="10" customWidth="1"/>
    <col min="6" max="6" width="30.6640625" style="10" customWidth="1"/>
    <col min="7" max="7" width="41" style="10" customWidth="1"/>
    <col min="8" max="16384" width="9.1640625" style="10"/>
  </cols>
  <sheetData>
    <row r="1" spans="1:18" x14ac:dyDescent="0.2">
      <c r="A1" s="80" t="s">
        <v>43</v>
      </c>
      <c r="B1" s="80"/>
      <c r="C1" s="80"/>
      <c r="D1" s="80"/>
      <c r="E1" s="80"/>
      <c r="F1" s="80"/>
      <c r="G1" s="80"/>
      <c r="H1" s="80"/>
      <c r="I1" s="80"/>
      <c r="J1" s="80"/>
      <c r="K1" s="80"/>
      <c r="L1" s="80"/>
      <c r="M1" s="80"/>
      <c r="N1" s="80"/>
      <c r="O1" s="80"/>
      <c r="P1" s="80"/>
      <c r="Q1" s="80"/>
      <c r="R1" s="80"/>
    </row>
    <row r="2" spans="1:18" x14ac:dyDescent="0.2">
      <c r="A2" s="16"/>
      <c r="B2" s="16"/>
      <c r="C2" s="16"/>
      <c r="D2" s="16"/>
      <c r="E2" s="16"/>
      <c r="F2" s="16"/>
      <c r="G2" s="16"/>
      <c r="H2" s="16"/>
      <c r="I2" s="16"/>
      <c r="J2" s="16"/>
      <c r="K2" s="16"/>
      <c r="L2" s="16"/>
      <c r="M2" s="16"/>
      <c r="N2" s="16"/>
      <c r="O2" s="16"/>
      <c r="P2" s="16"/>
      <c r="Q2" s="16"/>
      <c r="R2" s="16"/>
    </row>
    <row r="3" spans="1:18" x14ac:dyDescent="0.2">
      <c r="A3" s="16"/>
      <c r="B3" s="16"/>
      <c r="C3" s="16"/>
      <c r="D3" s="82" t="s">
        <v>11</v>
      </c>
      <c r="E3" s="83"/>
      <c r="F3" s="83"/>
      <c r="G3" s="84"/>
      <c r="H3" s="16"/>
      <c r="I3" s="16"/>
      <c r="J3" s="16"/>
      <c r="K3" s="16"/>
      <c r="L3" s="16"/>
      <c r="M3" s="16"/>
      <c r="N3" s="16"/>
      <c r="O3" s="16"/>
      <c r="P3" s="16"/>
      <c r="Q3" s="16"/>
      <c r="R3" s="16"/>
    </row>
    <row r="4" spans="1:18" x14ac:dyDescent="0.2">
      <c r="A4" s="16"/>
      <c r="B4" s="13" t="s">
        <v>167</v>
      </c>
      <c r="C4" s="63" t="s">
        <v>127</v>
      </c>
      <c r="D4" s="50" t="s">
        <v>14</v>
      </c>
      <c r="E4" s="51" t="s">
        <v>15</v>
      </c>
      <c r="F4" s="52" t="s">
        <v>16</v>
      </c>
      <c r="G4" s="53" t="s">
        <v>17</v>
      </c>
      <c r="H4" s="16"/>
      <c r="I4" s="16"/>
      <c r="J4" s="16"/>
      <c r="K4" s="16"/>
      <c r="L4" s="16"/>
      <c r="M4" s="16"/>
      <c r="N4" s="16"/>
      <c r="O4" s="16"/>
      <c r="P4" s="16"/>
      <c r="Q4" s="16"/>
      <c r="R4" s="16"/>
    </row>
    <row r="5" spans="1:18" ht="112" x14ac:dyDescent="0.2">
      <c r="A5" s="16"/>
      <c r="B5" s="18" t="s">
        <v>141</v>
      </c>
      <c r="C5" s="68" t="s">
        <v>126</v>
      </c>
      <c r="D5" s="71" t="s">
        <v>148</v>
      </c>
      <c r="E5" s="71" t="s">
        <v>128</v>
      </c>
      <c r="F5" s="71" t="s">
        <v>129</v>
      </c>
      <c r="G5" s="71" t="s">
        <v>130</v>
      </c>
      <c r="H5" s="16"/>
      <c r="I5" s="16"/>
      <c r="J5" s="16"/>
      <c r="K5" s="16"/>
      <c r="L5" s="16"/>
      <c r="M5" s="16"/>
      <c r="N5" s="16"/>
      <c r="O5" s="16"/>
      <c r="P5" s="16"/>
      <c r="Q5" s="16"/>
      <c r="R5" s="16"/>
    </row>
    <row r="6" spans="1:18" x14ac:dyDescent="0.2">
      <c r="A6" s="16"/>
      <c r="B6" s="16"/>
      <c r="C6" s="13"/>
      <c r="D6" s="82" t="s">
        <v>11</v>
      </c>
      <c r="E6" s="83"/>
      <c r="F6" s="83"/>
      <c r="G6" s="84"/>
      <c r="H6" s="16"/>
      <c r="I6" s="16"/>
      <c r="J6" s="16"/>
      <c r="K6" s="16"/>
      <c r="L6" s="16"/>
      <c r="M6" s="16"/>
      <c r="N6" s="16"/>
      <c r="O6" s="16"/>
      <c r="P6" s="16"/>
      <c r="Q6" s="16"/>
      <c r="R6" s="16"/>
    </row>
    <row r="7" spans="1:18" x14ac:dyDescent="0.2">
      <c r="A7" s="19" t="s">
        <v>12</v>
      </c>
      <c r="B7" s="13" t="s">
        <v>167</v>
      </c>
      <c r="C7" s="23" t="s">
        <v>27</v>
      </c>
      <c r="D7" s="29" t="s">
        <v>14</v>
      </c>
      <c r="E7" s="28" t="s">
        <v>15</v>
      </c>
      <c r="F7" s="30" t="s">
        <v>16</v>
      </c>
      <c r="G7" s="37" t="s">
        <v>17</v>
      </c>
      <c r="H7" s="16"/>
      <c r="I7" s="16"/>
      <c r="J7" s="16"/>
      <c r="K7" s="16"/>
      <c r="L7" s="16"/>
      <c r="M7" s="16"/>
      <c r="N7" s="16"/>
      <c r="O7" s="16"/>
      <c r="P7" s="16"/>
      <c r="Q7" s="16"/>
      <c r="R7" s="16"/>
    </row>
    <row r="8" spans="1:18" ht="150" customHeight="1" x14ac:dyDescent="0.2">
      <c r="A8" s="27" t="s">
        <v>45</v>
      </c>
      <c r="B8" s="92" t="s">
        <v>142</v>
      </c>
      <c r="C8" s="33" t="s">
        <v>44</v>
      </c>
      <c r="D8" s="12" t="s">
        <v>85</v>
      </c>
      <c r="E8" s="12" t="s">
        <v>83</v>
      </c>
      <c r="F8" s="12" t="s">
        <v>84</v>
      </c>
      <c r="G8" s="12" t="s">
        <v>86</v>
      </c>
      <c r="H8" s="16"/>
      <c r="I8" s="16"/>
      <c r="J8" s="16"/>
      <c r="K8" s="16"/>
      <c r="L8" s="16"/>
      <c r="M8" s="16"/>
      <c r="N8" s="16"/>
      <c r="O8" s="16"/>
      <c r="P8" s="16"/>
      <c r="Q8" s="16"/>
      <c r="R8" s="16"/>
    </row>
    <row r="9" spans="1:18" ht="123.5" customHeight="1" x14ac:dyDescent="0.2">
      <c r="A9" s="27" t="s">
        <v>47</v>
      </c>
      <c r="B9" s="92"/>
      <c r="C9" s="33" t="s">
        <v>46</v>
      </c>
      <c r="D9" s="12" t="s">
        <v>90</v>
      </c>
      <c r="E9" s="25" t="s">
        <v>87</v>
      </c>
      <c r="F9" s="12" t="s">
        <v>88</v>
      </c>
      <c r="G9" s="12" t="s">
        <v>89</v>
      </c>
      <c r="H9" s="16"/>
      <c r="I9" s="16"/>
      <c r="J9" s="16"/>
      <c r="K9" s="16"/>
      <c r="L9" s="16"/>
      <c r="M9" s="16"/>
      <c r="N9" s="16"/>
      <c r="O9" s="16"/>
      <c r="P9" s="16"/>
      <c r="Q9" s="16"/>
      <c r="R9" s="16"/>
    </row>
    <row r="10" spans="1:18" x14ac:dyDescent="0.2">
      <c r="A10" s="16"/>
      <c r="B10" s="16"/>
      <c r="C10" s="10"/>
      <c r="E10" s="14"/>
      <c r="H10" s="16"/>
      <c r="I10" s="16"/>
      <c r="J10" s="16"/>
      <c r="K10" s="16"/>
      <c r="L10" s="16"/>
      <c r="M10" s="16"/>
      <c r="N10" s="16"/>
      <c r="O10" s="16"/>
      <c r="P10" s="16"/>
      <c r="Q10" s="16"/>
      <c r="R10" s="16"/>
    </row>
    <row r="11" spans="1:18" x14ac:dyDescent="0.2">
      <c r="A11" s="16"/>
      <c r="B11" s="16"/>
      <c r="C11" s="10"/>
      <c r="E11" s="14"/>
      <c r="H11" s="16"/>
      <c r="I11" s="16"/>
      <c r="J11" s="16"/>
      <c r="K11" s="16"/>
      <c r="L11" s="16"/>
      <c r="M11" s="16"/>
      <c r="N11" s="16"/>
      <c r="O11" s="16"/>
      <c r="P11" s="16"/>
      <c r="Q11" s="16"/>
      <c r="R11" s="16"/>
    </row>
    <row r="12" spans="1:18" x14ac:dyDescent="0.2">
      <c r="A12" s="16"/>
      <c r="B12" s="16"/>
      <c r="C12" s="16"/>
      <c r="D12" s="16"/>
      <c r="E12" s="16"/>
      <c r="F12" s="16"/>
      <c r="G12" s="16"/>
      <c r="H12" s="16"/>
      <c r="I12" s="16"/>
      <c r="J12" s="16"/>
      <c r="K12" s="16"/>
      <c r="L12" s="16"/>
      <c r="M12" s="16"/>
      <c r="N12" s="16"/>
      <c r="O12" s="16"/>
      <c r="P12" s="16"/>
      <c r="Q12" s="16"/>
      <c r="R12" s="16"/>
    </row>
    <row r="13" spans="1:18" x14ac:dyDescent="0.2">
      <c r="A13" s="16"/>
      <c r="B13" s="16"/>
      <c r="C13" s="16"/>
      <c r="D13" s="16"/>
      <c r="E13" s="16"/>
      <c r="F13" s="16"/>
      <c r="G13" s="16"/>
      <c r="H13" s="16"/>
      <c r="I13" s="16"/>
      <c r="J13" s="16"/>
      <c r="K13" s="16"/>
      <c r="L13" s="16"/>
      <c r="M13" s="16"/>
      <c r="N13" s="16"/>
      <c r="O13" s="16"/>
      <c r="P13" s="16"/>
      <c r="Q13" s="16"/>
      <c r="R13" s="16"/>
    </row>
    <row r="14" spans="1:18" x14ac:dyDescent="0.2">
      <c r="A14" s="16"/>
      <c r="B14" s="16"/>
      <c r="C14" s="16"/>
      <c r="D14" s="16"/>
      <c r="E14" s="16"/>
      <c r="F14" s="16"/>
      <c r="G14" s="16"/>
      <c r="H14" s="16"/>
      <c r="I14" s="16"/>
      <c r="J14" s="16"/>
      <c r="K14" s="16"/>
      <c r="L14" s="16"/>
      <c r="M14" s="16"/>
      <c r="N14" s="16"/>
      <c r="O14" s="16"/>
      <c r="P14" s="16"/>
      <c r="Q14" s="16"/>
      <c r="R14" s="16"/>
    </row>
  </sheetData>
  <mergeCells count="4">
    <mergeCell ref="A1:R1"/>
    <mergeCell ref="D6:G6"/>
    <mergeCell ref="D3:G3"/>
    <mergeCell ref="B8:B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C28B1-BE2C-4EB3-A795-70D801AF5582}">
  <dimension ref="A1:R12"/>
  <sheetViews>
    <sheetView zoomScaleNormal="100" workbookViewId="0">
      <selection sqref="A1:R1"/>
    </sheetView>
  </sheetViews>
  <sheetFormatPr baseColWidth="10" defaultColWidth="9.1640625" defaultRowHeight="15" x14ac:dyDescent="0.2"/>
  <cols>
    <col min="1" max="1" width="28.6640625" style="10" customWidth="1"/>
    <col min="2" max="2" width="13.5" style="10" customWidth="1"/>
    <col min="3" max="3" width="30.5" style="14" customWidth="1"/>
    <col min="4" max="4" width="32.1640625" style="10" customWidth="1"/>
    <col min="5" max="5" width="36.1640625" style="10" customWidth="1"/>
    <col min="6" max="6" width="38.5" style="10" customWidth="1"/>
    <col min="7" max="7" width="33.83203125" style="10" customWidth="1"/>
    <col min="8" max="8" width="34.6640625" style="10" customWidth="1"/>
    <col min="9" max="16384" width="9.1640625" style="10"/>
  </cols>
  <sheetData>
    <row r="1" spans="1:18" x14ac:dyDescent="0.2">
      <c r="A1" s="80" t="s">
        <v>48</v>
      </c>
      <c r="B1" s="80"/>
      <c r="C1" s="80"/>
      <c r="D1" s="80"/>
      <c r="E1" s="80"/>
      <c r="F1" s="80"/>
      <c r="G1" s="80"/>
      <c r="H1" s="80"/>
      <c r="I1" s="80"/>
      <c r="J1" s="80"/>
      <c r="K1" s="80"/>
      <c r="L1" s="80"/>
      <c r="M1" s="80"/>
      <c r="N1" s="80"/>
      <c r="O1" s="80"/>
      <c r="P1" s="80"/>
      <c r="Q1" s="80"/>
      <c r="R1" s="80"/>
    </row>
    <row r="2" spans="1:18" x14ac:dyDescent="0.2">
      <c r="A2" s="16"/>
      <c r="B2" s="16"/>
      <c r="C2" s="16"/>
      <c r="D2" s="16"/>
      <c r="E2" s="16"/>
      <c r="F2" s="16"/>
      <c r="G2" s="16"/>
      <c r="H2" s="16"/>
      <c r="I2" s="16"/>
      <c r="J2" s="16"/>
      <c r="K2" s="16"/>
      <c r="L2" s="16"/>
      <c r="M2" s="16"/>
      <c r="N2" s="16"/>
      <c r="O2" s="16"/>
      <c r="P2" s="16"/>
      <c r="Q2" s="16"/>
      <c r="R2" s="16"/>
    </row>
    <row r="3" spans="1:18" x14ac:dyDescent="0.2">
      <c r="A3" s="16"/>
      <c r="B3" s="16"/>
      <c r="C3" s="16"/>
      <c r="D3" s="82" t="s">
        <v>11</v>
      </c>
      <c r="E3" s="83"/>
      <c r="F3" s="83"/>
      <c r="G3" s="84"/>
      <c r="H3" s="16"/>
      <c r="I3" s="16"/>
      <c r="J3" s="16"/>
      <c r="K3" s="16"/>
      <c r="L3" s="16"/>
      <c r="M3" s="16"/>
      <c r="N3" s="16"/>
      <c r="O3" s="16"/>
      <c r="P3" s="16"/>
      <c r="Q3" s="16"/>
      <c r="R3" s="16"/>
    </row>
    <row r="4" spans="1:18" x14ac:dyDescent="0.2">
      <c r="A4" s="16"/>
      <c r="B4" s="13" t="s">
        <v>167</v>
      </c>
      <c r="C4" s="63" t="s">
        <v>131</v>
      </c>
      <c r="D4" s="50" t="s">
        <v>14</v>
      </c>
      <c r="E4" s="51" t="s">
        <v>15</v>
      </c>
      <c r="F4" s="52" t="s">
        <v>16</v>
      </c>
      <c r="G4" s="53" t="s">
        <v>17</v>
      </c>
      <c r="H4" s="16"/>
      <c r="I4" s="16"/>
      <c r="J4" s="16"/>
      <c r="K4" s="16"/>
      <c r="L4" s="16"/>
      <c r="M4" s="16"/>
      <c r="N4" s="16"/>
      <c r="O4" s="16"/>
      <c r="P4" s="16"/>
      <c r="Q4" s="16"/>
      <c r="R4" s="16"/>
    </row>
    <row r="5" spans="1:18" ht="112" x14ac:dyDescent="0.2">
      <c r="A5" s="16"/>
      <c r="B5" s="18" t="s">
        <v>141</v>
      </c>
      <c r="C5" s="68" t="s">
        <v>132</v>
      </c>
      <c r="D5" s="71" t="s">
        <v>133</v>
      </c>
      <c r="E5" s="71" t="s">
        <v>134</v>
      </c>
      <c r="F5" s="71" t="s">
        <v>152</v>
      </c>
      <c r="G5" s="71" t="s">
        <v>153</v>
      </c>
      <c r="H5" s="16"/>
      <c r="I5" s="16"/>
      <c r="J5" s="16"/>
      <c r="K5" s="16"/>
      <c r="L5" s="16"/>
      <c r="M5" s="16"/>
      <c r="N5" s="16"/>
      <c r="O5" s="16"/>
      <c r="P5" s="16"/>
      <c r="Q5" s="16"/>
      <c r="R5" s="16"/>
    </row>
    <row r="6" spans="1:18" x14ac:dyDescent="0.2">
      <c r="A6" s="16"/>
      <c r="B6" s="16"/>
      <c r="C6" s="16"/>
      <c r="D6" s="16"/>
      <c r="E6" s="16"/>
      <c r="F6" s="16"/>
      <c r="G6" s="16"/>
      <c r="H6" s="16"/>
      <c r="I6" s="16"/>
      <c r="J6" s="16"/>
      <c r="K6" s="16"/>
      <c r="L6" s="16"/>
      <c r="M6" s="16"/>
      <c r="N6" s="16"/>
      <c r="O6" s="16"/>
      <c r="P6" s="16"/>
      <c r="Q6" s="16"/>
      <c r="R6" s="16"/>
    </row>
    <row r="7" spans="1:18" x14ac:dyDescent="0.2">
      <c r="A7" s="16"/>
      <c r="C7" s="9"/>
      <c r="D7" s="93" t="s">
        <v>11</v>
      </c>
      <c r="E7" s="93"/>
      <c r="F7" s="93"/>
      <c r="G7" s="93"/>
      <c r="H7" s="16"/>
      <c r="I7" s="16"/>
      <c r="J7" s="16"/>
      <c r="K7" s="16"/>
      <c r="L7" s="16"/>
      <c r="M7" s="16"/>
      <c r="N7" s="16"/>
      <c r="O7" s="16"/>
      <c r="P7" s="16"/>
      <c r="Q7" s="16"/>
      <c r="R7" s="16"/>
    </row>
    <row r="8" spans="1:18" x14ac:dyDescent="0.2">
      <c r="A8" s="32" t="s">
        <v>12</v>
      </c>
      <c r="B8" s="13" t="s">
        <v>167</v>
      </c>
      <c r="C8" s="43" t="s">
        <v>13</v>
      </c>
      <c r="D8" s="44" t="s">
        <v>14</v>
      </c>
      <c r="E8" s="45" t="s">
        <v>15</v>
      </c>
      <c r="F8" s="46" t="s">
        <v>16</v>
      </c>
      <c r="G8" s="47" t="s">
        <v>17</v>
      </c>
      <c r="I8" s="16"/>
      <c r="J8" s="16"/>
      <c r="K8" s="16"/>
      <c r="L8" s="16"/>
      <c r="M8" s="16"/>
      <c r="N8" s="16"/>
      <c r="O8" s="16"/>
      <c r="P8" s="16"/>
      <c r="Q8" s="16"/>
      <c r="R8" s="16"/>
    </row>
    <row r="9" spans="1:18" ht="96" x14ac:dyDescent="0.2">
      <c r="A9" s="94" t="s">
        <v>51</v>
      </c>
      <c r="B9" s="95" t="s">
        <v>142</v>
      </c>
      <c r="C9" s="48" t="s">
        <v>49</v>
      </c>
      <c r="D9" s="20" t="s">
        <v>91</v>
      </c>
      <c r="E9" s="20" t="s">
        <v>92</v>
      </c>
      <c r="F9" s="20" t="s">
        <v>93</v>
      </c>
      <c r="G9" s="49" t="s">
        <v>94</v>
      </c>
      <c r="I9" s="16"/>
      <c r="J9" s="16"/>
      <c r="K9" s="16"/>
      <c r="L9" s="16"/>
      <c r="M9" s="16"/>
      <c r="N9" s="16"/>
      <c r="O9" s="16"/>
      <c r="P9" s="16"/>
      <c r="Q9" s="16"/>
      <c r="R9" s="16"/>
    </row>
    <row r="10" spans="1:18" ht="221.25" customHeight="1" x14ac:dyDescent="0.2">
      <c r="A10" s="81"/>
      <c r="B10" s="95"/>
      <c r="C10" s="48" t="s">
        <v>50</v>
      </c>
      <c r="D10" s="20" t="s">
        <v>149</v>
      </c>
      <c r="E10" s="20" t="s">
        <v>150</v>
      </c>
      <c r="F10" s="20" t="s">
        <v>151</v>
      </c>
      <c r="G10" s="72" t="s">
        <v>95</v>
      </c>
      <c r="I10" s="16"/>
      <c r="J10" s="16"/>
      <c r="K10" s="16"/>
      <c r="L10" s="16"/>
      <c r="M10" s="16"/>
      <c r="N10" s="16"/>
      <c r="O10" s="16"/>
      <c r="P10" s="16"/>
      <c r="Q10" s="16"/>
      <c r="R10" s="16"/>
    </row>
    <row r="11" spans="1:18" x14ac:dyDescent="0.2">
      <c r="A11" s="21"/>
      <c r="B11" s="18"/>
      <c r="D11" s="18"/>
      <c r="E11" s="18"/>
      <c r="F11" s="16"/>
      <c r="G11" s="16"/>
      <c r="H11" s="16"/>
      <c r="I11" s="16"/>
      <c r="J11" s="16"/>
      <c r="K11" s="16"/>
      <c r="L11" s="16"/>
      <c r="M11" s="16"/>
      <c r="N11" s="16"/>
      <c r="O11" s="16"/>
      <c r="P11" s="16"/>
      <c r="Q11" s="16"/>
      <c r="R11" s="16"/>
    </row>
    <row r="12" spans="1:18" x14ac:dyDescent="0.2">
      <c r="A12" s="16"/>
      <c r="B12" s="16"/>
      <c r="D12" s="16"/>
      <c r="E12" s="16"/>
      <c r="F12" s="16"/>
      <c r="G12" s="16"/>
      <c r="H12" s="16"/>
      <c r="I12" s="16"/>
      <c r="J12" s="16"/>
      <c r="K12" s="16"/>
      <c r="L12" s="16"/>
      <c r="M12" s="16"/>
      <c r="N12" s="16"/>
      <c r="O12" s="16"/>
      <c r="P12" s="16"/>
      <c r="Q12" s="16"/>
      <c r="R12" s="16"/>
    </row>
  </sheetData>
  <mergeCells count="5">
    <mergeCell ref="A1:R1"/>
    <mergeCell ref="D7:G7"/>
    <mergeCell ref="A9:A10"/>
    <mergeCell ref="D3:G3"/>
    <mergeCell ref="B9:B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584F8-FE34-4068-AA5D-64B39DE56AEF}">
  <dimension ref="A1:R14"/>
  <sheetViews>
    <sheetView zoomScaleNormal="100" workbookViewId="0">
      <selection sqref="A1:R1"/>
    </sheetView>
  </sheetViews>
  <sheetFormatPr baseColWidth="10" defaultColWidth="8.83203125" defaultRowHeight="15" x14ac:dyDescent="0.2"/>
  <cols>
    <col min="1" max="1" width="32" customWidth="1"/>
    <col min="2" max="2" width="14.5" customWidth="1"/>
    <col min="3" max="3" width="26.1640625" customWidth="1"/>
    <col min="4" max="4" width="31.6640625" customWidth="1"/>
    <col min="5" max="5" width="27.83203125" customWidth="1"/>
    <col min="6" max="6" width="32.5" customWidth="1"/>
    <col min="7" max="7" width="31.6640625" customWidth="1"/>
  </cols>
  <sheetData>
    <row r="1" spans="1:18" x14ac:dyDescent="0.2">
      <c r="A1" s="96" t="s">
        <v>52</v>
      </c>
      <c r="B1" s="96"/>
      <c r="C1" s="96"/>
      <c r="D1" s="96"/>
      <c r="E1" s="96"/>
      <c r="F1" s="96"/>
      <c r="G1" s="96"/>
      <c r="H1" s="96"/>
      <c r="I1" s="96"/>
      <c r="J1" s="96"/>
      <c r="K1" s="96"/>
      <c r="L1" s="96"/>
      <c r="M1" s="96"/>
      <c r="N1" s="96"/>
      <c r="O1" s="96"/>
      <c r="P1" s="96"/>
      <c r="Q1" s="96"/>
      <c r="R1" s="96"/>
    </row>
    <row r="2" spans="1:18" x14ac:dyDescent="0.2">
      <c r="A2" s="7"/>
      <c r="B2" s="7"/>
      <c r="C2" s="7"/>
      <c r="D2" s="7"/>
      <c r="E2" s="7"/>
      <c r="F2" s="7"/>
      <c r="G2" s="7"/>
      <c r="H2" s="7"/>
      <c r="I2" s="7"/>
      <c r="J2" s="7"/>
      <c r="K2" s="7"/>
      <c r="L2" s="7"/>
      <c r="M2" s="7"/>
      <c r="N2" s="7"/>
      <c r="O2" s="7"/>
      <c r="P2" s="7"/>
      <c r="Q2" s="7"/>
      <c r="R2" s="7"/>
    </row>
    <row r="3" spans="1:18" x14ac:dyDescent="0.2">
      <c r="A3" s="7"/>
      <c r="B3" s="7"/>
      <c r="C3" s="16"/>
      <c r="D3" s="82" t="s">
        <v>11</v>
      </c>
      <c r="E3" s="83"/>
      <c r="F3" s="83"/>
      <c r="G3" s="84"/>
      <c r="H3" s="7"/>
      <c r="I3" s="7"/>
      <c r="J3" s="7"/>
      <c r="K3" s="7"/>
      <c r="L3" s="7"/>
      <c r="M3" s="7"/>
      <c r="N3" s="7"/>
      <c r="O3" s="7"/>
      <c r="P3" s="7"/>
      <c r="Q3" s="7"/>
      <c r="R3" s="7"/>
    </row>
    <row r="4" spans="1:18" x14ac:dyDescent="0.2">
      <c r="A4" s="7"/>
      <c r="B4" s="13" t="s">
        <v>167</v>
      </c>
      <c r="C4" s="63" t="s">
        <v>135</v>
      </c>
      <c r="D4" s="50" t="s">
        <v>14</v>
      </c>
      <c r="E4" s="51" t="s">
        <v>15</v>
      </c>
      <c r="F4" s="52" t="s">
        <v>16</v>
      </c>
      <c r="G4" s="53" t="s">
        <v>17</v>
      </c>
      <c r="H4" s="7"/>
      <c r="I4" s="7"/>
      <c r="J4" s="7"/>
      <c r="K4" s="7"/>
      <c r="L4" s="7"/>
      <c r="M4" s="7"/>
      <c r="N4" s="7"/>
      <c r="O4" s="7"/>
      <c r="P4" s="7"/>
      <c r="Q4" s="7"/>
      <c r="R4" s="7"/>
    </row>
    <row r="5" spans="1:18" ht="115.25" customHeight="1" x14ac:dyDescent="0.2">
      <c r="A5" s="7"/>
      <c r="B5" s="73" t="s">
        <v>141</v>
      </c>
      <c r="C5" s="68" t="s">
        <v>154</v>
      </c>
      <c r="D5" s="71" t="s">
        <v>155</v>
      </c>
      <c r="E5" s="71" t="s">
        <v>156</v>
      </c>
      <c r="F5" s="71" t="s">
        <v>136</v>
      </c>
      <c r="G5" s="71" t="s">
        <v>157</v>
      </c>
      <c r="H5" s="7"/>
      <c r="I5" s="7"/>
      <c r="J5" s="7"/>
      <c r="K5" s="7"/>
      <c r="L5" s="7"/>
      <c r="M5" s="7"/>
      <c r="N5" s="7"/>
      <c r="O5" s="7"/>
      <c r="P5" s="7"/>
      <c r="Q5" s="7"/>
      <c r="R5" s="7"/>
    </row>
    <row r="6" spans="1:18" x14ac:dyDescent="0.2">
      <c r="A6" s="7"/>
      <c r="B6" s="7"/>
      <c r="C6" s="7"/>
      <c r="D6" s="86" t="s">
        <v>11</v>
      </c>
      <c r="E6" s="87"/>
      <c r="F6" s="87"/>
      <c r="G6" s="88"/>
      <c r="H6" s="7"/>
      <c r="I6" s="7"/>
      <c r="J6" s="7"/>
      <c r="K6" s="7"/>
      <c r="L6" s="7"/>
      <c r="M6" s="7"/>
      <c r="N6" s="7"/>
      <c r="O6" s="7"/>
      <c r="P6" s="7"/>
      <c r="Q6" s="7"/>
      <c r="R6" s="7"/>
    </row>
    <row r="7" spans="1:18" x14ac:dyDescent="0.2">
      <c r="A7" s="3" t="s">
        <v>18</v>
      </c>
      <c r="B7" s="13" t="s">
        <v>167</v>
      </c>
      <c r="C7" s="26" t="s">
        <v>13</v>
      </c>
      <c r="D7" s="39" t="s">
        <v>14</v>
      </c>
      <c r="E7" s="40" t="s">
        <v>15</v>
      </c>
      <c r="F7" s="41" t="s">
        <v>16</v>
      </c>
      <c r="G7" s="42" t="s">
        <v>17</v>
      </c>
      <c r="H7" s="7"/>
      <c r="I7" s="7"/>
      <c r="J7" s="7"/>
      <c r="K7" s="7"/>
      <c r="L7" s="7"/>
      <c r="M7" s="7"/>
      <c r="N7" s="7"/>
      <c r="O7" s="7"/>
      <c r="P7" s="7"/>
      <c r="Q7" s="7"/>
      <c r="R7" s="7"/>
    </row>
    <row r="8" spans="1:18" ht="140" customHeight="1" x14ac:dyDescent="0.2">
      <c r="A8" s="97" t="s">
        <v>58</v>
      </c>
      <c r="B8" s="85" t="s">
        <v>142</v>
      </c>
      <c r="C8" s="31" t="s">
        <v>53</v>
      </c>
      <c r="D8" s="20" t="s">
        <v>158</v>
      </c>
      <c r="E8" s="20" t="s">
        <v>96</v>
      </c>
      <c r="F8" s="35" t="s">
        <v>97</v>
      </c>
      <c r="G8" s="20" t="s">
        <v>98</v>
      </c>
      <c r="H8" s="7"/>
      <c r="I8" s="7"/>
      <c r="J8" s="7"/>
      <c r="K8" s="7"/>
      <c r="L8" s="7"/>
      <c r="M8" s="7"/>
      <c r="N8" s="7"/>
      <c r="O8" s="7"/>
      <c r="P8" s="7"/>
      <c r="Q8" s="7"/>
      <c r="R8" s="7"/>
    </row>
    <row r="9" spans="1:18" ht="141" customHeight="1" x14ac:dyDescent="0.2">
      <c r="A9" s="97"/>
      <c r="B9" s="85"/>
      <c r="C9" s="31" t="s">
        <v>54</v>
      </c>
      <c r="D9" s="20" t="s">
        <v>100</v>
      </c>
      <c r="E9" s="20" t="s">
        <v>159</v>
      </c>
      <c r="F9" s="35" t="s">
        <v>99</v>
      </c>
      <c r="G9" s="20" t="s">
        <v>160</v>
      </c>
      <c r="H9" s="7"/>
      <c r="I9" s="7"/>
      <c r="J9" s="7"/>
      <c r="K9" s="7"/>
      <c r="L9" s="7"/>
      <c r="M9" s="7"/>
      <c r="N9" s="7"/>
      <c r="O9" s="7"/>
      <c r="P9" s="7"/>
      <c r="Q9" s="7"/>
      <c r="R9" s="7"/>
    </row>
    <row r="10" spans="1:18" ht="147" customHeight="1" x14ac:dyDescent="0.2">
      <c r="A10" s="97"/>
      <c r="B10" s="85"/>
      <c r="C10" s="31" t="s">
        <v>55</v>
      </c>
      <c r="D10" s="20" t="s">
        <v>101</v>
      </c>
      <c r="E10" s="20" t="s">
        <v>161</v>
      </c>
      <c r="F10" s="35" t="s">
        <v>102</v>
      </c>
      <c r="G10" s="20" t="s">
        <v>162</v>
      </c>
      <c r="H10" s="7"/>
      <c r="I10" s="7"/>
      <c r="J10" s="7"/>
      <c r="K10" s="7"/>
      <c r="L10" s="7"/>
      <c r="M10" s="7"/>
      <c r="N10" s="7"/>
      <c r="O10" s="7"/>
      <c r="P10" s="7"/>
      <c r="Q10" s="7"/>
      <c r="R10" s="7"/>
    </row>
    <row r="11" spans="1:18" ht="198.75" customHeight="1" x14ac:dyDescent="0.2">
      <c r="A11" s="97"/>
      <c r="B11" s="85"/>
      <c r="C11" s="31" t="s">
        <v>56</v>
      </c>
      <c r="D11" s="20" t="s">
        <v>103</v>
      </c>
      <c r="E11" s="20" t="s">
        <v>104</v>
      </c>
      <c r="F11" s="35" t="s">
        <v>105</v>
      </c>
      <c r="G11" s="20" t="s">
        <v>106</v>
      </c>
      <c r="H11" s="7"/>
      <c r="I11" s="7"/>
      <c r="J11" s="7"/>
      <c r="K11" s="7"/>
      <c r="L11" s="7"/>
      <c r="M11" s="7"/>
      <c r="N11" s="7"/>
      <c r="O11" s="7"/>
      <c r="P11" s="7"/>
      <c r="Q11" s="7"/>
      <c r="R11" s="7"/>
    </row>
    <row r="12" spans="1:18" x14ac:dyDescent="0.2">
      <c r="A12" s="7"/>
      <c r="B12" s="7"/>
      <c r="C12" s="7"/>
      <c r="D12" s="7"/>
      <c r="E12" s="7"/>
      <c r="F12" s="7"/>
      <c r="G12" s="7"/>
      <c r="H12" s="7"/>
      <c r="I12" s="7"/>
      <c r="J12" s="7"/>
      <c r="K12" s="7"/>
      <c r="L12" s="7"/>
      <c r="M12" s="7"/>
      <c r="N12" s="7"/>
      <c r="O12" s="7"/>
      <c r="P12" s="7"/>
      <c r="Q12" s="7"/>
      <c r="R12" s="7"/>
    </row>
    <row r="13" spans="1:18" x14ac:dyDescent="0.2">
      <c r="A13" s="7"/>
      <c r="B13" s="7"/>
      <c r="C13" s="7"/>
      <c r="D13" s="7"/>
      <c r="E13" s="7"/>
      <c r="F13" s="7"/>
      <c r="G13" s="7"/>
      <c r="H13" s="7"/>
      <c r="I13" s="7"/>
      <c r="J13" s="7"/>
      <c r="K13" s="7"/>
      <c r="L13" s="7"/>
      <c r="M13" s="7"/>
      <c r="N13" s="7"/>
      <c r="O13" s="7"/>
      <c r="P13" s="7"/>
      <c r="Q13" s="7"/>
      <c r="R13" s="7"/>
    </row>
    <row r="14" spans="1:18" x14ac:dyDescent="0.2">
      <c r="A14" s="7"/>
      <c r="B14" s="7"/>
      <c r="C14" s="7"/>
      <c r="D14" s="7"/>
      <c r="E14" s="7"/>
      <c r="F14" s="7"/>
      <c r="G14" s="7"/>
      <c r="H14" s="7"/>
      <c r="I14" s="7"/>
      <c r="J14" s="7"/>
      <c r="K14" s="7"/>
      <c r="L14" s="7"/>
      <c r="M14" s="7"/>
      <c r="N14" s="7"/>
      <c r="O14" s="7"/>
      <c r="P14" s="7"/>
      <c r="Q14" s="7"/>
      <c r="R14" s="7"/>
    </row>
  </sheetData>
  <mergeCells count="5">
    <mergeCell ref="A1:R1"/>
    <mergeCell ref="D6:G6"/>
    <mergeCell ref="A8:A11"/>
    <mergeCell ref="D3:G3"/>
    <mergeCell ref="B8:B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35E20-618C-4D63-A1F5-5EC693631328}">
  <dimension ref="A1:R13"/>
  <sheetViews>
    <sheetView zoomScaleNormal="100" workbookViewId="0">
      <selection sqref="A1:R1"/>
    </sheetView>
  </sheetViews>
  <sheetFormatPr baseColWidth="10" defaultRowHeight="15" x14ac:dyDescent="0.2"/>
  <cols>
    <col min="1" max="1" width="30.5" customWidth="1"/>
    <col min="2" max="2" width="14.5" customWidth="1"/>
    <col min="3" max="3" width="24.1640625" customWidth="1"/>
    <col min="4" max="4" width="21.83203125" customWidth="1"/>
    <col min="5" max="5" width="21.5" customWidth="1"/>
    <col min="6" max="6" width="23.83203125" customWidth="1"/>
    <col min="7" max="7" width="26.6640625" customWidth="1"/>
  </cols>
  <sheetData>
    <row r="1" spans="1:18" x14ac:dyDescent="0.2">
      <c r="A1" s="96" t="s">
        <v>57</v>
      </c>
      <c r="B1" s="96"/>
      <c r="C1" s="96"/>
      <c r="D1" s="96"/>
      <c r="E1" s="96"/>
      <c r="F1" s="96"/>
      <c r="G1" s="96"/>
      <c r="H1" s="96"/>
      <c r="I1" s="96"/>
      <c r="J1" s="96"/>
      <c r="K1" s="96"/>
      <c r="L1" s="96"/>
      <c r="M1" s="96"/>
      <c r="N1" s="96"/>
      <c r="O1" s="96"/>
      <c r="P1" s="96"/>
      <c r="Q1" s="96"/>
      <c r="R1" s="96"/>
    </row>
    <row r="2" spans="1:18" x14ac:dyDescent="0.2">
      <c r="A2" s="7"/>
      <c r="B2" s="7"/>
      <c r="C2" s="7"/>
      <c r="D2" s="7"/>
      <c r="E2" s="7"/>
      <c r="F2" s="7"/>
      <c r="G2" s="7"/>
      <c r="H2" s="7"/>
      <c r="I2" s="7"/>
      <c r="J2" s="7"/>
      <c r="K2" s="7"/>
      <c r="L2" s="7"/>
      <c r="M2" s="7"/>
      <c r="N2" s="7"/>
      <c r="O2" s="7"/>
      <c r="P2" s="7"/>
      <c r="Q2" s="7"/>
      <c r="R2" s="7"/>
    </row>
    <row r="3" spans="1:18" x14ac:dyDescent="0.2">
      <c r="A3" s="7"/>
      <c r="B3" s="7"/>
      <c r="C3" s="16"/>
      <c r="D3" s="82" t="s">
        <v>11</v>
      </c>
      <c r="E3" s="83"/>
      <c r="F3" s="83"/>
      <c r="G3" s="84"/>
      <c r="H3" s="7"/>
      <c r="I3" s="7"/>
      <c r="J3" s="7"/>
      <c r="K3" s="7"/>
      <c r="L3" s="7"/>
      <c r="M3" s="7"/>
      <c r="N3" s="7"/>
      <c r="O3" s="7"/>
      <c r="P3" s="7"/>
      <c r="Q3" s="7"/>
      <c r="R3" s="7"/>
    </row>
    <row r="4" spans="1:18" x14ac:dyDescent="0.2">
      <c r="A4" s="7"/>
      <c r="B4" s="13" t="s">
        <v>167</v>
      </c>
      <c r="C4" s="63" t="s">
        <v>137</v>
      </c>
      <c r="D4" s="50" t="s">
        <v>14</v>
      </c>
      <c r="E4" s="51" t="s">
        <v>15</v>
      </c>
      <c r="F4" s="52" t="s">
        <v>16</v>
      </c>
      <c r="G4" s="53" t="s">
        <v>17</v>
      </c>
      <c r="H4" s="7"/>
      <c r="I4" s="7"/>
      <c r="J4" s="7"/>
      <c r="K4" s="7"/>
      <c r="L4" s="7"/>
      <c r="M4" s="7"/>
      <c r="N4" s="7"/>
      <c r="O4" s="7"/>
      <c r="P4" s="7"/>
      <c r="Q4" s="7"/>
      <c r="R4" s="7"/>
    </row>
    <row r="5" spans="1:18" ht="147.5" customHeight="1" x14ac:dyDescent="0.2">
      <c r="A5" s="7"/>
      <c r="B5" s="73" t="s">
        <v>141</v>
      </c>
      <c r="C5" s="68" t="s">
        <v>138</v>
      </c>
      <c r="D5" s="71" t="s">
        <v>164</v>
      </c>
      <c r="E5" s="71" t="s">
        <v>163</v>
      </c>
      <c r="F5" s="71" t="s">
        <v>139</v>
      </c>
      <c r="G5" s="71" t="s">
        <v>140</v>
      </c>
      <c r="H5" s="7"/>
      <c r="I5" s="7"/>
      <c r="J5" s="7"/>
      <c r="K5" s="7"/>
      <c r="L5" s="7"/>
      <c r="M5" s="7"/>
      <c r="N5" s="7"/>
      <c r="O5" s="7"/>
      <c r="P5" s="7"/>
      <c r="Q5" s="7"/>
      <c r="R5" s="7"/>
    </row>
    <row r="6" spans="1:18" x14ac:dyDescent="0.2">
      <c r="A6" s="7"/>
      <c r="B6" s="7"/>
      <c r="C6" s="7"/>
      <c r="D6" s="7"/>
      <c r="E6" s="7"/>
      <c r="F6" s="7"/>
      <c r="G6" s="7"/>
      <c r="H6" s="7"/>
      <c r="I6" s="7"/>
      <c r="J6" s="7"/>
      <c r="K6" s="7"/>
      <c r="L6" s="7"/>
      <c r="M6" s="7"/>
      <c r="N6" s="7"/>
      <c r="O6" s="7"/>
      <c r="P6" s="7"/>
      <c r="Q6" s="7"/>
      <c r="R6" s="7"/>
    </row>
    <row r="7" spans="1:18" ht="16" thickBot="1" x14ac:dyDescent="0.25">
      <c r="A7" s="7"/>
      <c r="B7" s="7"/>
      <c r="C7" s="7"/>
      <c r="D7" s="86" t="s">
        <v>11</v>
      </c>
      <c r="E7" s="87"/>
      <c r="F7" s="87"/>
      <c r="G7" s="88"/>
      <c r="H7" s="7"/>
      <c r="I7" s="7"/>
      <c r="J7" s="7"/>
      <c r="K7" s="7"/>
      <c r="L7" s="7"/>
      <c r="M7" s="7"/>
      <c r="N7" s="7"/>
      <c r="O7" s="7"/>
      <c r="P7" s="7"/>
      <c r="Q7" s="7"/>
      <c r="R7" s="7"/>
    </row>
    <row r="8" spans="1:18" x14ac:dyDescent="0.2">
      <c r="A8" s="3" t="s">
        <v>18</v>
      </c>
      <c r="B8" s="13" t="s">
        <v>167</v>
      </c>
      <c r="C8" s="26" t="s">
        <v>13</v>
      </c>
      <c r="D8" s="39" t="s">
        <v>14</v>
      </c>
      <c r="E8" s="40" t="s">
        <v>15</v>
      </c>
      <c r="F8" s="41" t="s">
        <v>16</v>
      </c>
      <c r="G8" s="42" t="s">
        <v>17</v>
      </c>
      <c r="H8" s="7"/>
      <c r="I8" s="7"/>
      <c r="J8" s="7"/>
      <c r="K8" s="7"/>
      <c r="L8" s="7"/>
      <c r="M8" s="7"/>
      <c r="N8" s="7"/>
      <c r="O8" s="7"/>
      <c r="P8" s="7"/>
      <c r="Q8" s="7"/>
      <c r="R8" s="7"/>
    </row>
    <row r="9" spans="1:18" ht="147.5" customHeight="1" x14ac:dyDescent="0.2">
      <c r="A9" s="58" t="s">
        <v>60</v>
      </c>
      <c r="B9" s="85" t="s">
        <v>142</v>
      </c>
      <c r="C9" s="31" t="s">
        <v>59</v>
      </c>
      <c r="D9" s="20" t="s">
        <v>107</v>
      </c>
      <c r="E9" s="20" t="s">
        <v>108</v>
      </c>
      <c r="F9" s="35" t="s">
        <v>165</v>
      </c>
      <c r="G9" s="20" t="s">
        <v>166</v>
      </c>
      <c r="H9" s="7"/>
      <c r="I9" s="7"/>
      <c r="J9" s="7"/>
      <c r="K9" s="7"/>
      <c r="L9" s="7"/>
      <c r="M9" s="7"/>
      <c r="N9" s="7"/>
      <c r="O9" s="7"/>
      <c r="P9" s="7"/>
      <c r="Q9" s="7"/>
      <c r="R9" s="7"/>
    </row>
    <row r="10" spans="1:18" ht="195.5" customHeight="1" x14ac:dyDescent="0.2">
      <c r="A10" s="58" t="s">
        <v>61</v>
      </c>
      <c r="B10" s="85"/>
      <c r="C10" s="31" t="s">
        <v>62</v>
      </c>
      <c r="D10" s="20" t="s">
        <v>109</v>
      </c>
      <c r="E10" s="20" t="s">
        <v>110</v>
      </c>
      <c r="F10" s="35" t="s">
        <v>112</v>
      </c>
      <c r="G10" s="20" t="s">
        <v>111</v>
      </c>
      <c r="H10" s="7"/>
      <c r="I10" s="7"/>
      <c r="J10" s="7"/>
      <c r="K10" s="7"/>
      <c r="L10" s="7"/>
      <c r="M10" s="7"/>
      <c r="N10" s="7"/>
      <c r="O10" s="7"/>
      <c r="P10" s="7"/>
      <c r="Q10" s="7"/>
      <c r="R10" s="7"/>
    </row>
    <row r="11" spans="1:18" x14ac:dyDescent="0.2">
      <c r="A11" s="7"/>
      <c r="B11" s="7"/>
      <c r="C11" s="7"/>
      <c r="D11" s="7"/>
      <c r="E11" s="7"/>
      <c r="F11" s="7"/>
      <c r="G11" s="7"/>
      <c r="H11" s="7"/>
      <c r="I11" s="7"/>
      <c r="J11" s="7"/>
      <c r="K11" s="7"/>
      <c r="L11" s="7"/>
      <c r="M11" s="7"/>
      <c r="N11" s="7"/>
      <c r="O11" s="7"/>
      <c r="P11" s="7"/>
      <c r="Q11" s="7"/>
      <c r="R11" s="7"/>
    </row>
    <row r="12" spans="1:18" x14ac:dyDescent="0.2">
      <c r="A12" s="7"/>
      <c r="B12" s="7"/>
      <c r="C12" s="7"/>
      <c r="D12" s="7"/>
      <c r="E12" s="7"/>
      <c r="F12" s="7"/>
      <c r="G12" s="7"/>
      <c r="H12" s="7"/>
      <c r="I12" s="7"/>
      <c r="J12" s="7"/>
      <c r="K12" s="7"/>
      <c r="L12" s="7"/>
      <c r="M12" s="7"/>
      <c r="N12" s="7"/>
      <c r="O12" s="7"/>
      <c r="P12" s="7"/>
      <c r="Q12" s="7"/>
      <c r="R12" s="7"/>
    </row>
    <row r="13" spans="1:18" x14ac:dyDescent="0.2">
      <c r="A13" s="7"/>
      <c r="B13" s="7"/>
      <c r="C13" s="7"/>
      <c r="D13" s="7"/>
      <c r="E13" s="7"/>
      <c r="F13" s="7"/>
      <c r="G13" s="7"/>
      <c r="H13" s="7"/>
      <c r="I13" s="7"/>
      <c r="J13" s="7"/>
      <c r="K13" s="7"/>
      <c r="L13" s="7"/>
      <c r="M13" s="7"/>
      <c r="N13" s="7"/>
      <c r="O13" s="7"/>
      <c r="P13" s="7"/>
      <c r="Q13" s="7"/>
      <c r="R13" s="7"/>
    </row>
  </sheetData>
  <mergeCells count="4">
    <mergeCell ref="A1:R1"/>
    <mergeCell ref="D7:G7"/>
    <mergeCell ref="D3:G3"/>
    <mergeCell ref="B9:B10"/>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ParaInforme</vt:lpstr>
      <vt:lpstr>Rúbrica-SO1</vt:lpstr>
      <vt:lpstr>Rúbrica-SO2</vt:lpstr>
      <vt:lpstr>Rúbrica-SO3</vt:lpstr>
      <vt:lpstr>Rúbrica-SO4</vt:lpstr>
      <vt:lpstr>Rúbrica-SO5</vt:lpstr>
      <vt:lpstr>Rúbrica-SO6</vt:lpstr>
      <vt:lpstr>Rúbrica-SO7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German Ernesto Parra Gonzalez</dc:creator>
  <cp:keywords/>
  <dc:description/>
  <cp:lastModifiedBy>Microsoft Office User</cp:lastModifiedBy>
  <cp:revision/>
  <dcterms:created xsi:type="dcterms:W3CDTF">2022-08-03T21:48:13Z</dcterms:created>
  <dcterms:modified xsi:type="dcterms:W3CDTF">2023-06-25T21:46:48Z</dcterms:modified>
  <cp:category/>
  <cp:contentStatus/>
</cp:coreProperties>
</file>