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/Volumes/Samsung USB/alex/lycée cours/bts renové/COURS et projet/daig nat/LOUTRE/projet suivi loutre/"/>
    </mc:Choice>
  </mc:AlternateContent>
  <xr:revisionPtr revIDLastSave="0" documentId="13_ncr:1_{37F69C9E-A8FC-E74E-ADD0-5D3017C7F7A9}" xr6:coauthVersionLast="47" xr6:coauthVersionMax="47" xr10:uidLastSave="{00000000-0000-0000-0000-000000000000}"/>
  <bookViews>
    <workbookView xWindow="0" yWindow="500" windowWidth="25600" windowHeight="15500" firstSheet="9" activeTab="9" xr2:uid="{00000000-000D-0000-FFFF-FFFF00000000}"/>
  </bookViews>
  <sheets>
    <sheet name="2023" sheetId="1" r:id="rId1"/>
    <sheet name="2019" sheetId="2" r:id="rId2"/>
    <sheet name="2018" sheetId="3" r:id="rId3"/>
    <sheet name="2017" sheetId="4" r:id="rId4"/>
    <sheet name="2016" sheetId="5" r:id="rId5"/>
    <sheet name="2014" sheetId="6" r:id="rId6"/>
    <sheet name="2012" sheetId="7" r:id="rId7"/>
    <sheet name="2011" sheetId="8" r:id="rId8"/>
    <sheet name="analyse avec correct° coquille" sheetId="9" r:id="rId9"/>
    <sheet name="analyse2 avec correct° coquille" sheetId="10" r:id="rId10"/>
  </sheets>
  <definedNames>
    <definedName name="_xlnm._FilterDatabase" localSheetId="1" hidden="1">'2019'!$A$1:$AF$61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N3" i="9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M20" i="9"/>
  <c r="N20" i="9" s="1"/>
  <c r="M21" i="9"/>
  <c r="N21" i="9" s="1"/>
  <c r="M22" i="9"/>
  <c r="N22" i="9" s="1"/>
  <c r="M23" i="9"/>
  <c r="N23" i="9" s="1"/>
  <c r="M24" i="9"/>
  <c r="N24" i="9" s="1"/>
  <c r="M25" i="9"/>
  <c r="N25" i="9" s="1"/>
  <c r="M26" i="9"/>
  <c r="N26" i="9" s="1"/>
  <c r="M27" i="9"/>
  <c r="N27" i="9" s="1"/>
  <c r="M28" i="9"/>
  <c r="N28" i="9" s="1"/>
  <c r="M29" i="9"/>
  <c r="N29" i="9" s="1"/>
  <c r="M30" i="9"/>
  <c r="N30" i="9" s="1"/>
  <c r="M31" i="9"/>
  <c r="N31" i="9" s="1"/>
  <c r="M32" i="9"/>
  <c r="N32" i="9" s="1"/>
  <c r="M33" i="9"/>
  <c r="N33" i="9" s="1"/>
  <c r="M34" i="9"/>
  <c r="N34" i="9" s="1"/>
  <c r="M35" i="9"/>
  <c r="N35" i="9" s="1"/>
  <c r="M36" i="9"/>
  <c r="N36" i="9" s="1"/>
  <c r="M37" i="9"/>
  <c r="N37" i="9" s="1"/>
  <c r="M38" i="9"/>
  <c r="N38" i="9" s="1"/>
  <c r="M39" i="9"/>
  <c r="N39" i="9" s="1"/>
  <c r="M40" i="9"/>
  <c r="N40" i="9" s="1"/>
  <c r="M41" i="9"/>
  <c r="N41" i="9" s="1"/>
  <c r="M42" i="9"/>
  <c r="N42" i="9" s="1"/>
  <c r="M43" i="9"/>
  <c r="N43" i="9" s="1"/>
  <c r="M44" i="9"/>
  <c r="N44" i="9" s="1"/>
  <c r="M45" i="9"/>
  <c r="N45" i="9" s="1"/>
  <c r="M46" i="9"/>
  <c r="N46" i="9" s="1"/>
  <c r="M47" i="9"/>
  <c r="N47" i="9" s="1"/>
  <c r="M48" i="9"/>
  <c r="N48" i="9" s="1"/>
  <c r="M49" i="9"/>
  <c r="N49" i="9" s="1"/>
  <c r="M50" i="9"/>
  <c r="N50" i="9" s="1"/>
  <c r="M51" i="9"/>
  <c r="N51" i="9" s="1"/>
  <c r="M52" i="9"/>
  <c r="N52" i="9" s="1"/>
  <c r="M53" i="9"/>
  <c r="N53" i="9" s="1"/>
  <c r="M54" i="9"/>
  <c r="N54" i="9" s="1"/>
  <c r="M55" i="9"/>
  <c r="N55" i="9" s="1"/>
  <c r="M56" i="9"/>
  <c r="N56" i="9" s="1"/>
  <c r="M57" i="9"/>
  <c r="N57" i="9" s="1"/>
  <c r="M58" i="9"/>
  <c r="N58" i="9" s="1"/>
  <c r="M59" i="9"/>
  <c r="N59" i="9" s="1"/>
  <c r="M60" i="9"/>
  <c r="N60" i="9" s="1"/>
  <c r="M61" i="9"/>
  <c r="N61" i="9" s="1"/>
  <c r="M2" i="9"/>
  <c r="N2" i="9" s="1"/>
  <c r="J3" i="9"/>
  <c r="K3" i="9" s="1"/>
  <c r="J4" i="9"/>
  <c r="K4" i="9" s="1"/>
  <c r="J5" i="9"/>
  <c r="K5" i="9" s="1"/>
  <c r="J6" i="9"/>
  <c r="J7" i="9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J19" i="9"/>
  <c r="J20" i="9"/>
  <c r="K20" i="9" s="1"/>
  <c r="J21" i="9"/>
  <c r="K21" i="9" s="1"/>
  <c r="J22" i="9"/>
  <c r="K22" i="9" s="1"/>
  <c r="J23" i="9"/>
  <c r="K23" i="9" s="1"/>
  <c r="J24" i="9"/>
  <c r="K24" i="9" s="1"/>
  <c r="J25" i="9"/>
  <c r="K25" i="9" s="1"/>
  <c r="J26" i="9"/>
  <c r="K26" i="9" s="1"/>
  <c r="J27" i="9"/>
  <c r="K27" i="9" s="1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2" i="9"/>
  <c r="K2" i="9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L62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62" i="10" s="1"/>
  <c r="K6" i="9"/>
  <c r="K7" i="9"/>
  <c r="K18" i="9"/>
  <c r="K19" i="9"/>
  <c r="N62" i="9" l="1"/>
  <c r="K62" i="9"/>
  <c r="M62" i="9"/>
  <c r="M63" i="9" s="1"/>
  <c r="J62" i="9"/>
  <c r="J63" i="9" s="1"/>
</calcChain>
</file>

<file path=xl/sharedStrings.xml><?xml version="1.0" encoding="utf-8"?>
<sst xmlns="http://schemas.openxmlformats.org/spreadsheetml/2006/main" count="8304" uniqueCount="1512">
  <si>
    <t>Site</t>
  </si>
  <si>
    <t>Date</t>
  </si>
  <si>
    <t>Observateur</t>
  </si>
  <si>
    <t>Conditions hydrologiques</t>
  </si>
  <si>
    <t>Marée</t>
  </si>
  <si>
    <t>Sites favorable au suivi</t>
  </si>
  <si>
    <t>Précisions</t>
  </si>
  <si>
    <t>Accès et parking</t>
  </si>
  <si>
    <t>Prospection</t>
  </si>
  <si>
    <t>Nombre total d'épreintes recensées</t>
  </si>
  <si>
    <t>Nombre d'épreintes fraîches</t>
  </si>
  <si>
    <t>nombre d'épreintes sèches et entières</t>
  </si>
  <si>
    <t>nombre d'épreintes sèches et fragmentées</t>
  </si>
  <si>
    <t>empreintes</t>
  </si>
  <si>
    <t>Autres</t>
  </si>
  <si>
    <t>Habitat</t>
  </si>
  <si>
    <t>Paysage</t>
  </si>
  <si>
    <t>Milieu environnant</t>
  </si>
  <si>
    <t>Largeur du cours d'eau</t>
  </si>
  <si>
    <t>Hauteur des berges</t>
  </si>
  <si>
    <t>Configuration du cours d'eau</t>
  </si>
  <si>
    <t>Végétation des berges</t>
  </si>
  <si>
    <t>Etat des berges</t>
  </si>
  <si>
    <t>Substrat du lit</t>
  </si>
  <si>
    <t>Courant</t>
  </si>
  <si>
    <t>Présence d'un passage à loutre</t>
  </si>
  <si>
    <t>Risque élevé de collision routière</t>
  </si>
  <si>
    <t>Obstacle majeur</t>
  </si>
  <si>
    <t>Signes de pollution constaté</t>
  </si>
  <si>
    <t>Autre remarque</t>
  </si>
  <si>
    <t>J25-001</t>
  </si>
  <si>
    <t>BTS GPN</t>
  </si>
  <si>
    <t>habituel</t>
  </si>
  <si>
    <t>Oui</t>
  </si>
  <si>
    <t>Positive</t>
  </si>
  <si>
    <t>Cours d'eau</t>
  </si>
  <si>
    <t>massif forestier</t>
  </si>
  <si>
    <t>boisement</t>
  </si>
  <si>
    <t>&lt;1m</t>
  </si>
  <si>
    <t>50cm-1m</t>
  </si>
  <si>
    <t>naturelle</t>
  </si>
  <si>
    <t>ripisylve complète</t>
  </si>
  <si>
    <t>stable</t>
  </si>
  <si>
    <t>sable et bloc</t>
  </si>
  <si>
    <t>moyen</t>
  </si>
  <si>
    <t>non</t>
  </si>
  <si>
    <t>J25-002</t>
  </si>
  <si>
    <t>Non</t>
  </si>
  <si>
    <t>fond de vallée à l'abandon</t>
  </si>
  <si>
    <t>1-2m</t>
  </si>
  <si>
    <t>&lt;50cm</t>
  </si>
  <si>
    <t>sable, gravier, bloc</t>
  </si>
  <si>
    <t>route, buse</t>
  </si>
  <si>
    <t>J25-003</t>
  </si>
  <si>
    <t>zone naturelle</t>
  </si>
  <si>
    <t>milieu péri-urbain</t>
  </si>
  <si>
    <t>érodé</t>
  </si>
  <si>
    <t>rapide</t>
  </si>
  <si>
    <t>route</t>
  </si>
  <si>
    <t>J25-004</t>
  </si>
  <si>
    <t>passage à loutres, roche sous le pont, anodontes</t>
  </si>
  <si>
    <t>bocage dense, boisement</t>
  </si>
  <si>
    <t>canalisée</t>
  </si>
  <si>
    <t>sable, gravier</t>
  </si>
  <si>
    <t>oui</t>
  </si>
  <si>
    <t>J25-005</t>
  </si>
  <si>
    <t>fond de vallée</t>
  </si>
  <si>
    <t>2-5m</t>
  </si>
  <si>
    <t>gravier, bloc</t>
  </si>
  <si>
    <t>J25-006</t>
  </si>
  <si>
    <t>zone agricole</t>
  </si>
  <si>
    <t>bocage lache</t>
  </si>
  <si>
    <t>recalibrée</t>
  </si>
  <si>
    <t>limon</t>
  </si>
  <si>
    <t>J25-07</t>
  </si>
  <si>
    <t>basse</t>
  </si>
  <si>
    <t>route, champs agriculture, traverser avec cours d'eau</t>
  </si>
  <si>
    <t>pas de parking, garer champs, accessible</t>
  </si>
  <si>
    <t>Cours d'eau, côte maritime</t>
  </si>
  <si>
    <t>péri-urbain, zone agricole, massif forestier, zone naturelle</t>
  </si>
  <si>
    <t>Péri-urbain, culture, boisement, prairies, zone portuaire</t>
  </si>
  <si>
    <t>&gt;2m</t>
  </si>
  <si>
    <t>naturelle, canalisée</t>
  </si>
  <si>
    <t>herbacée, arbustive, alignement d'arbre</t>
  </si>
  <si>
    <t>sable, galet</t>
  </si>
  <si>
    <t>champs et vache = pollution ?</t>
  </si>
  <si>
    <t>J25-08</t>
  </si>
  <si>
    <t>passage à loutre</t>
  </si>
  <si>
    <t>garer en bord de route</t>
  </si>
  <si>
    <t>boisement et prairie humide</t>
  </si>
  <si>
    <t xml:space="preserve">herbacée  </t>
  </si>
  <si>
    <t>gravier</t>
  </si>
  <si>
    <t>J25-09</t>
  </si>
  <si>
    <t>Travaux en cours</t>
  </si>
  <si>
    <t>Négative</t>
  </si>
  <si>
    <t>J25-10</t>
  </si>
  <si>
    <t>pas d'aménagement</t>
  </si>
  <si>
    <t>pas de parking</t>
  </si>
  <si>
    <t>Courd d'eau</t>
  </si>
  <si>
    <t>Boisement : feuillus</t>
  </si>
  <si>
    <t>herbacé, arbustive et alignement d'arbres</t>
  </si>
  <si>
    <t>stables</t>
  </si>
  <si>
    <t>lent</t>
  </si>
  <si>
    <t>J25-11</t>
  </si>
  <si>
    <t>Urbain et péri-urbain et masif forestier</t>
  </si>
  <si>
    <t>Milieu péri-urbain et boisement</t>
  </si>
  <si>
    <t>sable et gravier</t>
  </si>
  <si>
    <t>J25-12</t>
  </si>
  <si>
    <t>Végétation trop dense, espace non-favorable à la loutre</t>
  </si>
  <si>
    <t>Urbain et péri-urbain</t>
  </si>
  <si>
    <t>Milieu péri-urbain et bocage dense</t>
  </si>
  <si>
    <t>érodées et signe évidants de variations importantes du niveau d'eau</t>
  </si>
  <si>
    <t xml:space="preserve">sable </t>
  </si>
  <si>
    <t>J25-013</t>
  </si>
  <si>
    <t>buse large et blocs à l'entrée</t>
  </si>
  <si>
    <t>possible, chemin de terre</t>
  </si>
  <si>
    <t>négative</t>
  </si>
  <si>
    <t>épreintes mustélidés, empreintes sangliers</t>
  </si>
  <si>
    <t>cours d'eau</t>
  </si>
  <si>
    <t xml:space="preserve">boisement </t>
  </si>
  <si>
    <t>50cm/1m</t>
  </si>
  <si>
    <t>herbacée arbustive</t>
  </si>
  <si>
    <t xml:space="preserve">érodées </t>
  </si>
  <si>
    <t>limon sable graviers</t>
  </si>
  <si>
    <t>épreinte sèche et entière à 300m en aval du point</t>
  </si>
  <si>
    <t>J25-014</t>
  </si>
  <si>
    <t>3 petites buses dont deux bouchées par des embacles + grillage</t>
  </si>
  <si>
    <t>Accés chemin de terre</t>
  </si>
  <si>
    <t>sable graviers</t>
  </si>
  <si>
    <t>petite buse</t>
  </si>
  <si>
    <t>taule et grillage</t>
  </si>
  <si>
    <t>J25-015</t>
  </si>
  <si>
    <t>route pour accès</t>
  </si>
  <si>
    <t>épreinte mustélidé</t>
  </si>
  <si>
    <t>Péri-Urbain</t>
  </si>
  <si>
    <t>bocage dense</t>
  </si>
  <si>
    <t>&gt; 2m</t>
  </si>
  <si>
    <t>ripisylve complete</t>
  </si>
  <si>
    <t>sable, graviers, blocs</t>
  </si>
  <si>
    <t>J25-016</t>
  </si>
  <si>
    <t>quelques rochers</t>
  </si>
  <si>
    <t>accès facile avec routes, près du bourg</t>
  </si>
  <si>
    <t>Milieu péri-urbain</t>
  </si>
  <si>
    <t>J25-017</t>
  </si>
  <si>
    <t>risque de collision</t>
  </si>
  <si>
    <t>place de parking à proximité</t>
  </si>
  <si>
    <t>beaucoup de déchets, plastique</t>
  </si>
  <si>
    <t>présence de renouée du Japon</t>
  </si>
  <si>
    <t>J25-018</t>
  </si>
  <si>
    <t>possibilité de se garer devant la maison</t>
  </si>
  <si>
    <t>limon, graviers</t>
  </si>
  <si>
    <t>J25-019</t>
  </si>
  <si>
    <t>tres vegetalise, pas de roche</t>
  </si>
  <si>
    <t>petit espace cote de la route</t>
  </si>
  <si>
    <t>negative</t>
  </si>
  <si>
    <t>culture; bocage lache; boisement : feuillus</t>
  </si>
  <si>
    <t>limon; sable; gravier</t>
  </si>
  <si>
    <t>moyen (0,5-1m/s)</t>
  </si>
  <si>
    <t>autre : buse un peu petite</t>
  </si>
  <si>
    <t>J25-020</t>
  </si>
  <si>
    <t>habiturel</t>
  </si>
  <si>
    <t xml:space="preserve">tres tres vegataliser </t>
  </si>
  <si>
    <t>facile</t>
  </si>
  <si>
    <t>boisement : feuillus</t>
  </si>
  <si>
    <t>cours d'eau forestier</t>
  </si>
  <si>
    <t>lent (&lt;0,5m/s)</t>
  </si>
  <si>
    <t>J25-021</t>
  </si>
  <si>
    <t>trop de vegetation</t>
  </si>
  <si>
    <t xml:space="preserve">accès parking facile, bord de route ; accès au cours d'eau difficile controurne pae le lavoir </t>
  </si>
  <si>
    <t xml:space="preserve">cours d'eau </t>
  </si>
  <si>
    <t>urbain peri-urbain</t>
  </si>
  <si>
    <t>milieu peri-urbain</t>
  </si>
  <si>
    <t>limon; gravier; blocs</t>
  </si>
  <si>
    <t xml:space="preserve">non </t>
  </si>
  <si>
    <t>proporiete prive des deux coter de la route</t>
  </si>
  <si>
    <t>J25-022</t>
  </si>
  <si>
    <t>pas de rocher</t>
  </si>
  <si>
    <t>urbain ou peri urbain; zone naturelle</t>
  </si>
  <si>
    <t>limon; blocs</t>
  </si>
  <si>
    <t>J25-023</t>
  </si>
  <si>
    <t>pierre plate, petite cascade</t>
  </si>
  <si>
    <t xml:space="preserve">facile à 500m du cours d'eau </t>
  </si>
  <si>
    <t>erodees</t>
  </si>
  <si>
    <t>rapide ( 1-2m/s)</t>
  </si>
  <si>
    <t>site tres favorable à la loutre avce de nombreux cailloux</t>
  </si>
  <si>
    <t>J25-024</t>
  </si>
  <si>
    <t>montante</t>
  </si>
  <si>
    <t>berge trs vegetaliser et pas d'acces</t>
  </si>
  <si>
    <t xml:space="preserve">parking facile et proche, pas d'accès à la rive </t>
  </si>
  <si>
    <t>cours d'eau; estuaire</t>
  </si>
  <si>
    <t>proche de l'estuaire</t>
  </si>
  <si>
    <t>herbacee</t>
  </si>
  <si>
    <t>J25-025</t>
  </si>
  <si>
    <t>x</t>
  </si>
  <si>
    <t>Pas de site de marquage, milieu trop fermé, trop de végétation</t>
  </si>
  <si>
    <t>parking plage</t>
  </si>
  <si>
    <t>urbain ou péri-urbain</t>
  </si>
  <si>
    <t>X</t>
  </si>
  <si>
    <t>limon,sable</t>
  </si>
  <si>
    <t>cours d'eau campagnol</t>
  </si>
  <si>
    <t>J25-026</t>
  </si>
  <si>
    <t>berge pour empreinte, quelques sites de marquage</t>
  </si>
  <si>
    <t>accès pas facile car il faut rentrer chez les gens</t>
  </si>
  <si>
    <t>positive</t>
  </si>
  <si>
    <t>terrier, catiche et coulee</t>
  </si>
  <si>
    <t>erodees stables</t>
  </si>
  <si>
    <t>sabkle</t>
  </si>
  <si>
    <t>bloc de béton</t>
  </si>
  <si>
    <t>J25-027</t>
  </si>
  <si>
    <t>Nombreux sites de marquage</t>
  </si>
  <si>
    <t xml:space="preserve"> zone agricole</t>
  </si>
  <si>
    <t>culture openfield et autre types de zone humide</t>
  </si>
  <si>
    <t>sable et limon</t>
  </si>
  <si>
    <t>J25-028</t>
  </si>
  <si>
    <t>que d'un coté : aval ( est du pont )</t>
  </si>
  <si>
    <t>plastique</t>
  </si>
  <si>
    <t>J25-029</t>
  </si>
  <si>
    <t>aucun site de marquage, cours d'eau innaccessible</t>
  </si>
  <si>
    <t>culture openfield et milieu peri-urbain</t>
  </si>
  <si>
    <t>&gt;50cm</t>
  </si>
  <si>
    <t>canalisee</t>
  </si>
  <si>
    <t>très rase fauchee</t>
  </si>
  <si>
    <t>J25-030</t>
  </si>
  <si>
    <t>nombreux sites de marquage</t>
  </si>
  <si>
    <t>gravier et limon</t>
  </si>
  <si>
    <t>barrage et route</t>
  </si>
  <si>
    <t>decharge en hauteur</t>
  </si>
  <si>
    <t>J25-031</t>
  </si>
  <si>
    <t>Peut-être</t>
  </si>
  <si>
    <t>Zone a forte densité de végetation</t>
  </si>
  <si>
    <t>Accessible</t>
  </si>
  <si>
    <t>Negative</t>
  </si>
  <si>
    <t>Bocage lache</t>
  </si>
  <si>
    <t>recalibré/canalisé</t>
  </si>
  <si>
    <t>J25-032</t>
  </si>
  <si>
    <t>Difficile a travers champ</t>
  </si>
  <si>
    <t>Culture</t>
  </si>
  <si>
    <t>variable</t>
  </si>
  <si>
    <t>sable et galets</t>
  </si>
  <si>
    <t>stagnants</t>
  </si>
  <si>
    <t>J25-033</t>
  </si>
  <si>
    <t>Difficile</t>
  </si>
  <si>
    <t>Boissement</t>
  </si>
  <si>
    <t>J25-034</t>
  </si>
  <si>
    <t>Sable,bloc et gravier</t>
  </si>
  <si>
    <t>J25-035</t>
  </si>
  <si>
    <t>Sable et gravier</t>
  </si>
  <si>
    <t>J25-036</t>
  </si>
  <si>
    <t>fond de vallée a l'abandon</t>
  </si>
  <si>
    <t>Sable et bloc</t>
  </si>
  <si>
    <t>J25-037</t>
  </si>
  <si>
    <t>niveau habituel</t>
  </si>
  <si>
    <t>prospection faites en aval au niveau du passage à voiture</t>
  </si>
  <si>
    <t>place de parking à 50m</t>
  </si>
  <si>
    <t>milieu péri-urbain ; bocage dense</t>
  </si>
  <si>
    <t xml:space="preserve">ripisylve compléte </t>
  </si>
  <si>
    <t>gravier ; limon ; blocs</t>
  </si>
  <si>
    <t xml:space="preserve">passage voiture dans riviére </t>
  </si>
  <si>
    <t>J25-038</t>
  </si>
  <si>
    <t>blocs ; site de marquage potentiel ; végétation dense ; grosse pente</t>
  </si>
  <si>
    <t>bord de champs</t>
  </si>
  <si>
    <t xml:space="preserve">zone agricole ; zone naturelle </t>
  </si>
  <si>
    <t xml:space="preserve">culture ; bocage dense ; boisement (saule) </t>
  </si>
  <si>
    <t>limon ; sable ; gravier ; blocs</t>
  </si>
  <si>
    <t>renouée du Japon</t>
  </si>
  <si>
    <t>J25-039</t>
  </si>
  <si>
    <t>opeut-être</t>
  </si>
  <si>
    <t>pas de blocs ; végétation dense</t>
  </si>
  <si>
    <t>parkig à l'entrée du champs</t>
  </si>
  <si>
    <t xml:space="preserve">zone agricole </t>
  </si>
  <si>
    <t xml:space="preserve">bocage dense ; culture </t>
  </si>
  <si>
    <t xml:space="preserve">limon ; sable ; gravier </t>
  </si>
  <si>
    <t>J25-040</t>
  </si>
  <si>
    <t>végétation dense , abrevoir bloqué</t>
  </si>
  <si>
    <t>chemin devant maison</t>
  </si>
  <si>
    <t>boisement ; bocage lâche</t>
  </si>
  <si>
    <t>abrevoir</t>
  </si>
  <si>
    <t>J25-041</t>
  </si>
  <si>
    <t>Ruisseau</t>
  </si>
  <si>
    <t>Garer dans les champs et 300m de marche</t>
  </si>
  <si>
    <t xml:space="preserve">bocage dense ; fond de vallée à l'abandon </t>
  </si>
  <si>
    <t>érodée</t>
  </si>
  <si>
    <t xml:space="preserve">gravier ; galets </t>
  </si>
  <si>
    <t>passage à vélo</t>
  </si>
  <si>
    <t>insecticide</t>
  </si>
  <si>
    <t>J25-042</t>
  </si>
  <si>
    <t>J25-043</t>
  </si>
  <si>
    <t>/</t>
  </si>
  <si>
    <t>acces au cours d'eau au niveau des poubelles</t>
  </si>
  <si>
    <t>possible traces de musc</t>
  </si>
  <si>
    <t>zone agricole ; zone naturelle</t>
  </si>
  <si>
    <t xml:space="preserve">ripisylve complete </t>
  </si>
  <si>
    <t>blocs</t>
  </si>
  <si>
    <t>moyen (0,5m-1m/s)</t>
  </si>
  <si>
    <t>fil electrique</t>
  </si>
  <si>
    <t>J25-044</t>
  </si>
  <si>
    <t>difficulte d'acces</t>
  </si>
  <si>
    <t>sable ; galets</t>
  </si>
  <si>
    <t>le cours d'eau est en train de refermer</t>
  </si>
  <si>
    <t>J25-045</t>
  </si>
  <si>
    <t>epreinte tres seche</t>
  </si>
  <si>
    <t>limon ; blocs</t>
  </si>
  <si>
    <t>rapide (1-2m/s)</t>
  </si>
  <si>
    <t xml:space="preserve">pont et chemin de randonnée - cours d'eau ferme a cote d'un centre equestre - blaireau mort </t>
  </si>
  <si>
    <t>J25-046</t>
  </si>
  <si>
    <t>facile bordure entrée de maison. Accés simple d'un coté, en aval végétation dense</t>
  </si>
  <si>
    <t>culture ; bocage lache</t>
  </si>
  <si>
    <t>ripisylve compléte</t>
  </si>
  <si>
    <t xml:space="preserve">limon ; gravier ; blocs </t>
  </si>
  <si>
    <t>buse</t>
  </si>
  <si>
    <t>dechets humains (pneus et metaux)</t>
  </si>
  <si>
    <t>le cours d'eau se referme sur certaines parties ; présence de coquilles d'escargots</t>
  </si>
  <si>
    <t>J25-047</t>
  </si>
  <si>
    <t>proprietaire reticent ; accessible</t>
  </si>
  <si>
    <t>sable ; blocs</t>
  </si>
  <si>
    <t>J25-048</t>
  </si>
  <si>
    <t>herbacee ; arbustive</t>
  </si>
  <si>
    <t>J25-049</t>
  </si>
  <si>
    <t>beaucoup de spot de marquage</t>
  </si>
  <si>
    <t>facile, chemin agricole</t>
  </si>
  <si>
    <t>cultures ; bocages dense</t>
  </si>
  <si>
    <t>ripîsylve complète</t>
  </si>
  <si>
    <t>ortie, ronce, gailler  gratteron</t>
  </si>
  <si>
    <t>limon ;sable ; blocs</t>
  </si>
  <si>
    <t>rapide (1-2 m/s)</t>
  </si>
  <si>
    <t>presence de blocs en beton qui viennent modifier l'ecoulement naturel de l'eau</t>
  </si>
  <si>
    <t>J25-050</t>
  </si>
  <si>
    <t>peut-être</t>
  </si>
  <si>
    <t>peu profond, peu large, pas de site de marquage, toute petite buse</t>
  </si>
  <si>
    <t>accès difficile dû à la végétation dense,parking facile</t>
  </si>
  <si>
    <t>bocages dense ; boisement</t>
  </si>
  <si>
    <t>alignements d'arbres</t>
  </si>
  <si>
    <t>alignement d'arbres</t>
  </si>
  <si>
    <t>limon ; sable ; graviers</t>
  </si>
  <si>
    <t>J25-051</t>
  </si>
  <si>
    <t>végétation dense</t>
  </si>
  <si>
    <t>accès difficile dû à la végétation dense, pas de parking proche</t>
  </si>
  <si>
    <t xml:space="preserve">beaucoup de lierre, ronce, fougère ; noisetier </t>
  </si>
  <si>
    <t>limon ; sable ; blocs</t>
  </si>
  <si>
    <t>déchets anthropiques</t>
  </si>
  <si>
    <t>J25-052</t>
  </si>
  <si>
    <t>trop de végétation</t>
  </si>
  <si>
    <t>parking très facile</t>
  </si>
  <si>
    <t>urbain ou peri urbain, zone agricole</t>
  </si>
  <si>
    <t>bocage dense ; fond de vallée abandonnée</t>
  </si>
  <si>
    <t>scolopandre, lière ++, ronce</t>
  </si>
  <si>
    <t>signe évidents de variations importantes du niveau d'eau</t>
  </si>
  <si>
    <t>moyen (0,5-1 m/s)</t>
  </si>
  <si>
    <t>route, pollution grave</t>
  </si>
  <si>
    <t>beaucoup de déchets (pneus)</t>
  </si>
  <si>
    <t>J25-053</t>
  </si>
  <si>
    <t>très accèssible, grand passage sous le pont</t>
  </si>
  <si>
    <t>parking facile, attention jardin privé</t>
  </si>
  <si>
    <t xml:space="preserve">bocage lâche </t>
  </si>
  <si>
    <t>habitation, jardin entretenu</t>
  </si>
  <si>
    <t>orties, plantin, ronce, arome, noisettier, fougère</t>
  </si>
  <si>
    <t xml:space="preserve">possibilité de rejets de déchets antrhopiques </t>
  </si>
  <si>
    <t>présence chien (épreintes) possibilité de dérangement</t>
  </si>
  <si>
    <t>J25-054</t>
  </si>
  <si>
    <t>Peut être</t>
  </si>
  <si>
    <t>quelques cailloux, assez profond, beaucoup de végétation</t>
  </si>
  <si>
    <t>difficile beaucoup de végétation, passage par la prairie en pature</t>
  </si>
  <si>
    <t>bocages dense ; prairie</t>
  </si>
  <si>
    <t>paturage en roctation (bovin)</t>
  </si>
  <si>
    <t>complète à gauche, prairie à droite</t>
  </si>
  <si>
    <t>J25 - 055</t>
  </si>
  <si>
    <t>mi marée descendante</t>
  </si>
  <si>
    <t>accès impossibe</t>
  </si>
  <si>
    <t>milieu  peri urbain, bocage lache</t>
  </si>
  <si>
    <t>très fermée</t>
  </si>
  <si>
    <t>très fermé</t>
  </si>
  <si>
    <t>J25 - 056</t>
  </si>
  <si>
    <t>arbre qui a un fort potentielle d'accueil</t>
  </si>
  <si>
    <t>rien</t>
  </si>
  <si>
    <t>zone agricole, zone naturelle</t>
  </si>
  <si>
    <t>fond de vallée à l'abandon, boisement (feuillus)</t>
  </si>
  <si>
    <t>50cm - 1m</t>
  </si>
  <si>
    <t>limon, gravier</t>
  </si>
  <si>
    <t>prairie en pature pas loin</t>
  </si>
  <si>
    <t>J25 - 057</t>
  </si>
  <si>
    <t>très fermer</t>
  </si>
  <si>
    <t>signe evident de variations importantes du niveau d'eau</t>
  </si>
  <si>
    <t>limon,gravier,bloc</t>
  </si>
  <si>
    <t>J25 - 058</t>
  </si>
  <si>
    <t xml:space="preserve"> habituel</t>
  </si>
  <si>
    <t>visibilté nul</t>
  </si>
  <si>
    <t>J25 - 059</t>
  </si>
  <si>
    <t>Agricole</t>
  </si>
  <si>
    <t>fermer</t>
  </si>
  <si>
    <t>limons</t>
  </si>
  <si>
    <t>J25-060</t>
  </si>
  <si>
    <t>bocage lache, mileu peri-urbain</t>
  </si>
  <si>
    <t>&lt;50cm - 1m</t>
  </si>
  <si>
    <t>limons et gravier</t>
  </si>
  <si>
    <t>tuyau</t>
  </si>
  <si>
    <t>Nombre total d'épreintes recencées</t>
  </si>
  <si>
    <t>mi-marée descendante</t>
  </si>
  <si>
    <t>marée avec un coefficient : 91</t>
  </si>
  <si>
    <t>accès facile</t>
  </si>
  <si>
    <t>cours d'eau ; estuaire</t>
  </si>
  <si>
    <t xml:space="preserve">massif forestier </t>
  </si>
  <si>
    <t>fond de vallée à l'abandon ; boisement</t>
  </si>
  <si>
    <t>milieu littoral</t>
  </si>
  <si>
    <t>arbustive ; herbacée</t>
  </si>
  <si>
    <t>érodées</t>
  </si>
  <si>
    <t>sable ; gravier ; blocs</t>
  </si>
  <si>
    <t>accès difficile et accès impossible</t>
  </si>
  <si>
    <t>positif</t>
  </si>
  <si>
    <t>cultures ; boisement</t>
  </si>
  <si>
    <t>herbacée ; ripisylve complète</t>
  </si>
  <si>
    <t>limon ; sable ; gravier</t>
  </si>
  <si>
    <t>loutroduc et pas chinois</t>
  </si>
  <si>
    <t xml:space="preserve">facile </t>
  </si>
  <si>
    <t>péri-urbain ; boisement</t>
  </si>
  <si>
    <t>peut être</t>
  </si>
  <si>
    <t>enfrichement</t>
  </si>
  <si>
    <t>prospection négative</t>
  </si>
  <si>
    <t>péri-urbain ; bocage lâche</t>
  </si>
  <si>
    <t>1 - 2m</t>
  </si>
  <si>
    <t>sable ; gravier ; galets</t>
  </si>
  <si>
    <t>J25-007</t>
  </si>
  <si>
    <t>urbain ou péri-urbain ; zone agricole</t>
  </si>
  <si>
    <t>péri-urbain ; culture ; boisement</t>
  </si>
  <si>
    <t>2 - 5m</t>
  </si>
  <si>
    <t>gravier ; blocs</t>
  </si>
  <si>
    <t>J25-008</t>
  </si>
  <si>
    <t>J25-009</t>
  </si>
  <si>
    <t>étiage</t>
  </si>
  <si>
    <t>boisement ; autre type de zone humide</t>
  </si>
  <si>
    <t>étang</t>
  </si>
  <si>
    <t>herbacée ; arbustive</t>
  </si>
  <si>
    <t>sable ; gravier</t>
  </si>
  <si>
    <t>buse, pas de loutroduc</t>
  </si>
  <si>
    <t>J25-010</t>
  </si>
  <si>
    <t>pas d'entretien</t>
  </si>
  <si>
    <t>culture ; boisement</t>
  </si>
  <si>
    <t>limon ; sable</t>
  </si>
  <si>
    <t>J25-011</t>
  </si>
  <si>
    <t>présence d'empreintes, buses ; en aval : caillou plat ; en amont : aller dans pont sous-terrain</t>
  </si>
  <si>
    <t>clotûre, glissière, végétation</t>
  </si>
  <si>
    <t>urbain et péri-urbain - zone naturelle</t>
  </si>
  <si>
    <t>J25-012</t>
  </si>
  <si>
    <t>buse, pierres, troncs</t>
  </si>
  <si>
    <t>propriété privée côté amont</t>
  </si>
  <si>
    <t>présence d'empreintes inconnues</t>
  </si>
  <si>
    <t>urbain et péri-urbain - zone naturelle - zone agricole</t>
  </si>
  <si>
    <t>prairie humide</t>
  </si>
  <si>
    <t>errodée ; signe évident de variation importante du niveau d'eau</t>
  </si>
  <si>
    <t>pas ou peu de marquage potentiels</t>
  </si>
  <si>
    <t>accès difficile : végétation, buse</t>
  </si>
  <si>
    <t>urbain ou péri-urbain ; zone naturelle</t>
  </si>
  <si>
    <t>fond de vallée à l'abandon ; boisements</t>
  </si>
  <si>
    <t>limon ; gravier</t>
  </si>
  <si>
    <t>triple buse, trois ponts</t>
  </si>
  <si>
    <t>difficile</t>
  </si>
  <si>
    <t>fond de vallée à l'abandon ; boisements ; marais</t>
  </si>
  <si>
    <t>limon ; gravier ; bloc</t>
  </si>
  <si>
    <t xml:space="preserve">route </t>
  </si>
  <si>
    <t>présence de trois ponts différents sur les 50m environants</t>
  </si>
  <si>
    <t>facile, habitation</t>
  </si>
  <si>
    <t xml:space="preserve">urbain ou péri-urbain </t>
  </si>
  <si>
    <t>ville ; boisements</t>
  </si>
  <si>
    <t>site très antrhopisé : habitations, camping, buses</t>
  </si>
  <si>
    <t>parking, accès facile</t>
  </si>
  <si>
    <t>ville</t>
  </si>
  <si>
    <t>inaccessible à cause de la végétation, présence d'un plan d'eau</t>
  </si>
  <si>
    <t>inaccessible à cause de la végétation, pas de sites de marquage potentiels visibles</t>
  </si>
  <si>
    <t>parking facile</t>
  </si>
  <si>
    <t>milieu péri-urbain ; bocage lâche ; boisements ; fond de vallée à l'abandon</t>
  </si>
  <si>
    <t>50com-1m</t>
  </si>
  <si>
    <t>pas de site de marquage potentiel</t>
  </si>
  <si>
    <t>parking facile, accès difficile en aval dû à la végétation</t>
  </si>
  <si>
    <t>pas de site de marquage potentiels</t>
  </si>
  <si>
    <t>bocage lâche ; boisement</t>
  </si>
  <si>
    <t>Il n'y a pas d'obstacle favorable pour le marquage, soit trop haut soit recouvert par la rivière</t>
  </si>
  <si>
    <t>parking facile d'accès en revanche il est très difficile d'accéder au cours d'eau dû à la végétation</t>
  </si>
  <si>
    <t>milieu péri-urbain et boisement</t>
  </si>
  <si>
    <t>arbustive ; ripisylve complète</t>
  </si>
  <si>
    <t>signe évident de variation important de niveau d'eau</t>
  </si>
  <si>
    <t>gravier ; galet</t>
  </si>
  <si>
    <t>route ; buse</t>
  </si>
  <si>
    <t>accès moyen, descendre dans la végétation et parking difficile</t>
  </si>
  <si>
    <t xml:space="preserve">gravier </t>
  </si>
  <si>
    <t>Gunnera</t>
  </si>
  <si>
    <t>Au niveau du pont, présence de traces de griffes de mammifère SP</t>
  </si>
  <si>
    <t>accès difficile, éloigné des parking, impossible de trouver le pont</t>
  </si>
  <si>
    <t>limon ; graviers ; gallets</t>
  </si>
  <si>
    <t>parking facilemais accès au cours d'eau compliqué car dans un trou</t>
  </si>
  <si>
    <t>plages</t>
  </si>
  <si>
    <t xml:space="preserve">arbustive </t>
  </si>
  <si>
    <t xml:space="preserve">pollution de l'eau : déchets </t>
  </si>
  <si>
    <t>parking à 50m et accès après le pont</t>
  </si>
  <si>
    <t>milieu péri-urbain ; fond de vallée à l'abandon ; marais ; plages</t>
  </si>
  <si>
    <t>arbustive</t>
  </si>
  <si>
    <t>sable</t>
  </si>
  <si>
    <t>route ; déchets</t>
  </si>
  <si>
    <t>Présence de coulé (ragondin)</t>
  </si>
  <si>
    <t>aller jusqu'à la ferme</t>
  </si>
  <si>
    <t>se garer devant la ferme, suivre le chemin qui tourne à droite</t>
  </si>
  <si>
    <t>cultures ; boisements</t>
  </si>
  <si>
    <t>herbacée ; arbustive ; ripisylve complète</t>
  </si>
  <si>
    <t>route dans un virage</t>
  </si>
  <si>
    <t>accès dans le virage mais facile d'accès pour le parking</t>
  </si>
  <si>
    <t>miliue péri-urbain ; fond de vallée à l'abandon</t>
  </si>
  <si>
    <t>limon ; galets</t>
  </si>
  <si>
    <t>embacle qui ralentit le débit de la rivière</t>
  </si>
  <si>
    <t>le parking est au bord de la route</t>
  </si>
  <si>
    <t>cultures ; fond de vallée à l'andon ; boisements</t>
  </si>
  <si>
    <t>beaucoup de ripisylve</t>
  </si>
  <si>
    <t>limon ; sables ; gravier</t>
  </si>
  <si>
    <t>barrage</t>
  </si>
  <si>
    <t>accès compliqué pour suivre le cours d'eau</t>
  </si>
  <si>
    <t>accès facile le long de la route proche d'une propriété privée</t>
  </si>
  <si>
    <t>cultures</t>
  </si>
  <si>
    <t>milieu péri-urbain ; cutltures</t>
  </si>
  <si>
    <t>facile d'un coté inacessible de l'autre</t>
  </si>
  <si>
    <t>milieu péri-urbain ; bocage lâche</t>
  </si>
  <si>
    <t xml:space="preserve">limon ; sable ; galets </t>
  </si>
  <si>
    <t>loin mais facile d'accés</t>
  </si>
  <si>
    <t xml:space="preserve">bocage lâche ; boisement </t>
  </si>
  <si>
    <t>passage tracteur ; stable</t>
  </si>
  <si>
    <t>buse trop petite, avec cascade, peu de zone d'épreintes</t>
  </si>
  <si>
    <t>facile d'un coté</t>
  </si>
  <si>
    <t>lieu avec des pierres et troncs</t>
  </si>
  <si>
    <t>accés plutôt facile</t>
  </si>
  <si>
    <t>limon ; gravier ; galets</t>
  </si>
  <si>
    <t>accés trés compliqué, site envahis par la végétation</t>
  </si>
  <si>
    <t>beaucoup d'arbres morts</t>
  </si>
  <si>
    <t>sables</t>
  </si>
  <si>
    <t xml:space="preserve">accés moyennement facile </t>
  </si>
  <si>
    <t xml:space="preserve">boage lâche ; fond de vallée à l'abandon ; boisement </t>
  </si>
  <si>
    <t>cloture électrique délimitant la parcelle où se situe le cours d'eau mais elle ne semble pas paturé</t>
  </si>
  <si>
    <t>cascade</t>
  </si>
  <si>
    <t>site envahis par la végétation, impossible d'accés, impossible de voir le cours d'eau</t>
  </si>
  <si>
    <t>envahis par la végétation : saule, ortie, ronces, noisetiers</t>
  </si>
  <si>
    <t>bocage lâche</t>
  </si>
  <si>
    <t xml:space="preserve">limon ; sable </t>
  </si>
  <si>
    <t>trés rapide (&gt;2m/s)</t>
  </si>
  <si>
    <t>culture ; bocage lâche ; fond de vallée à l'abandon</t>
  </si>
  <si>
    <t>trés petit</t>
  </si>
  <si>
    <t>milieu péri-urbain ; culture</t>
  </si>
  <si>
    <t>proche d'une habitation</t>
  </si>
  <si>
    <t>herbacée</t>
  </si>
  <si>
    <t>cours d'eau un peu fermé</t>
  </si>
  <si>
    <t>massif forestier ; zone naturelle</t>
  </si>
  <si>
    <t>feuillus</t>
  </si>
  <si>
    <t>milieu fermé</t>
  </si>
  <si>
    <t xml:space="preserve">cours d'eau fermé avec un oucrant qui varie. Passage de vélo, chevaux, chiens et marcheurs. </t>
  </si>
  <si>
    <t xml:space="preserve">zone naturelle </t>
  </si>
  <si>
    <t xml:space="preserve">fond de vallée à l'abandon   </t>
  </si>
  <si>
    <t>50-1m</t>
  </si>
  <si>
    <t>beaucoup de sites de marquage</t>
  </si>
  <si>
    <t>bocage dense ; fond de vallée à l'abandon</t>
  </si>
  <si>
    <t>massif forestier ; paysage</t>
  </si>
  <si>
    <t>Facile</t>
  </si>
  <si>
    <t xml:space="preserve">bocage lâche ; fond de vallée à l'abandon ; boisement </t>
  </si>
  <si>
    <t>zone agricole ; paysage</t>
  </si>
  <si>
    <t xml:space="preserve">péri-urbain ; bocage lâche </t>
  </si>
  <si>
    <t>galet</t>
  </si>
  <si>
    <t>moyen (0,5-1m/s) ; rapide (1-2m/s)</t>
  </si>
  <si>
    <t xml:space="preserve">négative </t>
  </si>
  <si>
    <t>5-10m</t>
  </si>
  <si>
    <t xml:space="preserve">urbain ou péri-urbain ; zone agricole </t>
  </si>
  <si>
    <t xml:space="preserve">milieu péri-urbain ; bocage dense </t>
  </si>
  <si>
    <t>limon ; bloc</t>
  </si>
  <si>
    <t xml:space="preserve">oui </t>
  </si>
  <si>
    <t>accéssibilité difficile voir impossible</t>
  </si>
  <si>
    <t xml:space="preserve">fond de vallée à l'abandon ; boisement </t>
  </si>
  <si>
    <t>dominance saule</t>
  </si>
  <si>
    <t>gravier ; sable</t>
  </si>
  <si>
    <t>déchets plastiques</t>
  </si>
  <si>
    <t xml:space="preserve">inaccessible ; milieu fermé </t>
  </si>
  <si>
    <t>sable ; limon ; gravier</t>
  </si>
  <si>
    <t>berge pentu ; végétation dense</t>
  </si>
  <si>
    <t xml:space="preserve">milieu péri-urbain </t>
  </si>
  <si>
    <t xml:space="preserve">gravier ; bloc </t>
  </si>
  <si>
    <t>présence de truites</t>
  </si>
  <si>
    <t xml:space="preserve">inacessible </t>
  </si>
  <si>
    <t>J25-055</t>
  </si>
  <si>
    <t>petite place de parking devant propriété privée</t>
  </si>
  <si>
    <t>limon ; gravier ; sable</t>
  </si>
  <si>
    <t>J25-056</t>
  </si>
  <si>
    <t>chez l'exploitant</t>
  </si>
  <si>
    <t>bocage dense ; fond de vallée à l'abandon ; boisement</t>
  </si>
  <si>
    <t>limon ; sable ; galet</t>
  </si>
  <si>
    <t>embacle</t>
  </si>
  <si>
    <t>J25-057</t>
  </si>
  <si>
    <t>J25-058</t>
  </si>
  <si>
    <t>ripisylve</t>
  </si>
  <si>
    <t>milieu péri-urbain ; cultures ; boisement</t>
  </si>
  <si>
    <t>J25-059</t>
  </si>
  <si>
    <t>pas d'accés</t>
  </si>
  <si>
    <t>parking</t>
  </si>
  <si>
    <t>BTS GPN Suscinio</t>
  </si>
  <si>
    <t>peut-etre</t>
  </si>
  <si>
    <t>en amont non, en aval oui. buse sombre, milieu sombre. eau profonde sous la buse</t>
  </si>
  <si>
    <t>facile, parking bord de chemin, chemin accessible en voiture mais accidenté</t>
  </si>
  <si>
    <t>bocage dense ; fond de vallee a l'abandon</t>
  </si>
  <si>
    <t>amont completement encombre par la vegetation</t>
  </si>
  <si>
    <t>eau saumatre, vase</t>
  </si>
  <si>
    <t>stables ; signes evidents de variations importantes du niveau d'eau</t>
  </si>
  <si>
    <t>niveau habituel ; orage le matin</t>
  </si>
  <si>
    <t>pente tres rude, gros roncier, aucun acces, vegetation trop dense</t>
  </si>
  <si>
    <t>parking accessible mais acces au cours d'eau difficile, bord de route</t>
  </si>
  <si>
    <t>pont en pierre propice aux epreintes</t>
  </si>
  <si>
    <t>facile, a 50m du parking</t>
  </si>
  <si>
    <t>prairie humide plantee</t>
  </si>
  <si>
    <t>buse inadaptee (sombre, pas de passage sec)</t>
  </si>
  <si>
    <t>passage a loutre adapte, grosse pierre plate, tronc traversant le cours d'eau</t>
  </si>
  <si>
    <t>facile, en bord de route, GR34 entretenu</t>
  </si>
  <si>
    <t>boisement ; roseliere</t>
  </si>
  <si>
    <t>riviere donne a quelques centaines de metres sur un estuaire</t>
  </si>
  <si>
    <t>recalibre</t>
  </si>
  <si>
    <t>presence d'un tuyau rive gauche en aval du pont avec une grosse pierre plate devant</t>
  </si>
  <si>
    <t>acces moyen et petit chemin très pentu, parking ok</t>
  </si>
  <si>
    <t>erodees et encombrees</t>
  </si>
  <si>
    <t>noui</t>
  </si>
  <si>
    <t>grosse buse mais pas adaptee a la loutre (trop sombre) et présence d'un ouvrage (ancien lavoir ?)</t>
  </si>
  <si>
    <t>pas de poissons, pas de rocher plat, berges encombrees en aval</t>
  </si>
  <si>
    <t>facile, dans un petit chemin au bord de la route</t>
  </si>
  <si>
    <t>cultures ("openfield") ; bocage dense</t>
  </si>
  <si>
    <t>champs</t>
  </si>
  <si>
    <t>bambou</t>
  </si>
  <si>
    <t>stagnant ; lent (&lt;0,5m/s)</t>
  </si>
  <si>
    <t>la buse est bouchee !</t>
  </si>
  <si>
    <t>cours d'eau assez large, possibilite d'amenager un passage a loutre</t>
  </si>
  <si>
    <t>facile, au borde de la route</t>
  </si>
  <si>
    <t>champs, patures, prairies</t>
  </si>
  <si>
    <t>galets</t>
  </si>
  <si>
    <t>penser a installer un passage a loutre</t>
  </si>
  <si>
    <t>pierres plates mais recouvertes de mousse, berges ouvertes en aval, favorable en aval mais defavorable en amont</t>
  </si>
  <si>
    <t>moyen, pentu mais pas de vegetation, parking en bord de route</t>
  </si>
  <si>
    <t>bocage dense ; milieu periurbain</t>
  </si>
  <si>
    <t>ronces au niveau du pont, prairies, habitations dont une donnant sur le cours d'eau</t>
  </si>
  <si>
    <t>berges encombrees</t>
  </si>
  <si>
    <t>passe a poissons</t>
  </si>
  <si>
    <t>deux grosses buses en pierre, pas de pierres, lieu calme avec etang</t>
  </si>
  <si>
    <t>parking facile au bord de la route</t>
  </si>
  <si>
    <t>cours d'eau ; plan d'eau</t>
  </si>
  <si>
    <t>axe routier a cote</t>
  </si>
  <si>
    <t>difficultes d'acces en aval</t>
  </si>
  <si>
    <t>sable ; graviers ; blocs</t>
  </si>
  <si>
    <t>tuyau entre le lac et la 1ere buse</t>
  </si>
  <si>
    <t>trop ouvert, arbres recemment coupes</t>
  </si>
  <si>
    <t>foret en amont, champs/prairies en aval</t>
  </si>
  <si>
    <t>zone urbaine ou perirubaine</t>
  </si>
  <si>
    <t>bocage dense ; boisement</t>
  </si>
  <si>
    <t>signes evidents de variations importantes du niveau d'eau</t>
  </si>
  <si>
    <t>cultures ("openfield") ; bocage lache ; boisement</t>
  </si>
  <si>
    <t>canalise</t>
  </si>
  <si>
    <t>cultures ("openfield") ; bocage dense ; boisement</t>
  </si>
  <si>
    <t>milieu periurbain ; bocage lache</t>
  </si>
  <si>
    <t>zone urbaine ou periurbaine</t>
  </si>
  <si>
    <t>milieu periurbain</t>
  </si>
  <si>
    <t>presence de singes</t>
  </si>
  <si>
    <t>milieu periurbain ;  bocage lache</t>
  </si>
  <si>
    <t>herbacee ; arbustive ; alignements d'arbres</t>
  </si>
  <si>
    <t>sable ; graviers</t>
  </si>
  <si>
    <t>triple buse pour un possible passage de loutre, nombreux soupçons pour zone d'epreintes</t>
  </si>
  <si>
    <t>cultures ("openfield")</t>
  </si>
  <si>
    <t>buse longue pour la loutre</t>
  </si>
  <si>
    <t>zone agricole ; massif forestier</t>
  </si>
  <si>
    <t>herbace ; arbustive</t>
  </si>
  <si>
    <t>limon ; graviers</t>
  </si>
  <si>
    <t>beaucoup de pluie dernierement</t>
  </si>
  <si>
    <t>cultures ("openfield") ; bocage lache</t>
  </si>
  <si>
    <t>pluie forte</t>
  </si>
  <si>
    <t>niveau habituel ; pluies orageuses le matin (7h30-10h)</t>
  </si>
  <si>
    <t>tres difficile d'acces, pente tres marquee, cours d'eau peu nuisible</t>
  </si>
  <si>
    <t>place de parking a proximite</t>
  </si>
  <si>
    <t>urbain ou peri-urbain ; zone agricole</t>
  </si>
  <si>
    <t>milieu peri-urbain ; fond de vallee a l'abandon</t>
  </si>
  <si>
    <t>arbustive ; ripisylve complete</t>
  </si>
  <si>
    <t>roncier, orties, lierre</t>
  </si>
  <si>
    <t>assez frequente (coulees + empreintes de blaireau)</t>
  </si>
  <si>
    <t>cailloux propice</t>
  </si>
  <si>
    <t>facile d'acces</t>
  </si>
  <si>
    <t>urbain ou peri-urbain</t>
  </si>
  <si>
    <t xml:space="preserve">propriete privee a cote </t>
  </si>
  <si>
    <t>acces dur et eloigne de la voiture</t>
  </si>
  <si>
    <t xml:space="preserve">/ </t>
  </si>
  <si>
    <t>a sec</t>
  </si>
  <si>
    <t>presence de roches favorables</t>
  </si>
  <si>
    <t>acces facile (plage)</t>
  </si>
  <si>
    <t>cous d'eau ; cote marine</t>
  </si>
  <si>
    <t>milieu peri-urbain ; plages</t>
  </si>
  <si>
    <t>exutoire</t>
  </si>
  <si>
    <t>50cm1m</t>
  </si>
  <si>
    <t>cote marine</t>
  </si>
  <si>
    <t>recalibree</t>
  </si>
  <si>
    <t>aller jusqu'a la ferme, difficile d'acces</t>
  </si>
  <si>
    <t>aller jusqu'au bout du chemin (sentier pedestre)</t>
  </si>
  <si>
    <t>cultures ("openfield") ; fond de valee a l'abandon ; boisement</t>
  </si>
  <si>
    <t>sentier pedestre</t>
  </si>
  <si>
    <t>herbacee ; arbustive ; ripisylve complete</t>
  </si>
  <si>
    <t xml:space="preserve">erodees </t>
  </si>
  <si>
    <t>le pont devie le cours d'eau</t>
  </si>
  <si>
    <t>route peu frequentee, habitat favorable</t>
  </si>
  <si>
    <t>acces facile (possibilité de se garer pres du cours d'eau</t>
  </si>
  <si>
    <t>ripisylve importante</t>
  </si>
  <si>
    <t xml:space="preserve">meme si peu frequentee la route marque un obstacle et a peu de visibilité </t>
  </si>
  <si>
    <t>un embacle consequent ralentit le debit de la riviere</t>
  </si>
  <si>
    <t>possibilite de se garer le long de la route</t>
  </si>
  <si>
    <t>fond de vallee a l'abandon</t>
  </si>
  <si>
    <t xml:space="preserve">ripisylve tres dense </t>
  </si>
  <si>
    <t>acces facile, attenant a une proprietee privee</t>
  </si>
  <si>
    <t>acces facile (possibilité de se garer le long de la proprietee</t>
  </si>
  <si>
    <t>fonds de vallee a l'abandon</t>
  </si>
  <si>
    <t>entretenu mais pas au niveau des berges (laissées en friche)</t>
  </si>
  <si>
    <t>iris des marais, calopteryx vierge, grenouille verte</t>
  </si>
  <si>
    <t>pluies d'orage</t>
  </si>
  <si>
    <t>proximite propriete privee</t>
  </si>
  <si>
    <t>pas de parking + barbele sous pont</t>
  </si>
  <si>
    <t>cultures ("openfield") ; boisement plantation</t>
  </si>
  <si>
    <t>plantation : peuplier d'Italie</t>
  </si>
  <si>
    <t>recalibre et canalise</t>
  </si>
  <si>
    <t>herbacee ; arbustive ; alignement d'arbres</t>
  </si>
  <si>
    <t>gravier ; galets ; blocs</t>
  </si>
  <si>
    <t>route ; autre : barbele</t>
  </si>
  <si>
    <t>proximite habitation</t>
  </si>
  <si>
    <t>roches</t>
  </si>
  <si>
    <t>pas de parking et acces difficile</t>
  </si>
  <si>
    <t>gaillet gratteron, ortie, ronce, sureau, saule, iris des marais</t>
  </si>
  <si>
    <t>possible</t>
  </si>
  <si>
    <t>vegetation dense, ce qui rend l'acces complique</t>
  </si>
  <si>
    <t>mal entretenu</t>
  </si>
  <si>
    <t>difficile/moyen</t>
  </si>
  <si>
    <t>cultures ("openfield") ; boisement</t>
  </si>
  <si>
    <t>pas de cours d'eau "propre", ripisylve mal entretenue</t>
  </si>
  <si>
    <t>plages de sable + roches</t>
  </si>
  <si>
    <t>acces difficile</t>
  </si>
  <si>
    <t>arbres morts, orties, ronces</t>
  </si>
  <si>
    <t>bache dans le cours d'eau</t>
  </si>
  <si>
    <t>route departementale frequentee (camions...)</t>
  </si>
  <si>
    <t>berges basses, eau calme</t>
  </si>
  <si>
    <t>embacles + bois mort</t>
  </si>
  <si>
    <t>acces complique</t>
  </si>
  <si>
    <t>parking eloigne</t>
  </si>
  <si>
    <t>pluies d'orages</t>
  </si>
  <si>
    <t>acces parking difficile</t>
  </si>
  <si>
    <t>pas entretenu</t>
  </si>
  <si>
    <t>cascade (petite)</t>
  </si>
  <si>
    <t>aucune trace ; zone peu accessible ; pluie d'orage</t>
  </si>
  <si>
    <t xml:space="preserve">trop de vegetation ; pente raide </t>
  </si>
  <si>
    <t>propriete privee</t>
  </si>
  <si>
    <t>urbain ou periurbain</t>
  </si>
  <si>
    <t>petit village</t>
  </si>
  <si>
    <t>rones, orties, saules</t>
  </si>
  <si>
    <t>poubelle a proximite du cours d'eau</t>
  </si>
  <si>
    <t>pluie d'orage</t>
  </si>
  <si>
    <t>difficile acces</t>
  </si>
  <si>
    <t>cultures ("openfield") ; bocage lache ; fond de vallee a l'abandon</t>
  </si>
  <si>
    <t xml:space="preserve">herbacee </t>
  </si>
  <si>
    <t>orties ; joncs ; graminees</t>
  </si>
  <si>
    <t xml:space="preserve">trace de bovins sur les berges ; pluies d'orage </t>
  </si>
  <si>
    <t>petit cours d'eau</t>
  </si>
  <si>
    <t xml:space="preserve">limon ; galets </t>
  </si>
  <si>
    <t>gravier ; galets</t>
  </si>
  <si>
    <t>etage</t>
  </si>
  <si>
    <t>nombreuses rochers</t>
  </si>
  <si>
    <t>urbain ou periurbain ; zone agricole</t>
  </si>
  <si>
    <t xml:space="preserve">herbacee ; arbustive </t>
  </si>
  <si>
    <t>terrain degage</t>
  </si>
  <si>
    <t>zone agricole ; massif forestier ; zone naturelle</t>
  </si>
  <si>
    <t>cultures ; bocage lache</t>
  </si>
  <si>
    <t>milieu péri-urbain ; culture("openfield") ; bocage lache</t>
  </si>
  <si>
    <t>pas de roches</t>
  </si>
  <si>
    <t>urbain ou periurbain ; zone agricole ; zone naturelle</t>
  </si>
  <si>
    <t>milieu periurbain ; bocage dense</t>
  </si>
  <si>
    <t>culture ("openfield") ; bocage dense</t>
  </si>
  <si>
    <t>gravier ; limon ; galets</t>
  </si>
  <si>
    <t>présence de roches</t>
  </si>
  <si>
    <t>pluie d'orage avant le suivi</t>
  </si>
  <si>
    <t>tres peu accessible</t>
  </si>
  <si>
    <t>pas de parking, propriete privee, rive droite</t>
  </si>
  <si>
    <t>site non trouve</t>
  </si>
  <si>
    <t>pas d'acces, cours d'eau sous friche</t>
  </si>
  <si>
    <t>parking mais pas d'acces au cours d'eau</t>
  </si>
  <si>
    <t>pas de parking, impossible d'acces au cours d'eau. vegetation +++, berges tres pentues</t>
  </si>
  <si>
    <t>parking acces possible d'un cote mais pas de l'autre</t>
  </si>
  <si>
    <t>cultures ("openfield") ; fond de vallee a l'abandon</t>
  </si>
  <si>
    <t>parking acces difficile</t>
  </si>
  <si>
    <t>boisement feuillu</t>
  </si>
  <si>
    <t>pas de parking, acces pieton mais traverse ferme (propriete privee)</t>
  </si>
  <si>
    <t>probable coulee</t>
  </si>
  <si>
    <t>pont</t>
  </si>
  <si>
    <t>pas de parking, acces seulement d'un cote</t>
  </si>
  <si>
    <t>pierres affleurantes, ripisylves</t>
  </si>
  <si>
    <t>pas d'acces</t>
  </si>
  <si>
    <t>parking mais friche et cloture electrique</t>
  </si>
  <si>
    <t>cloture sur la propriete privee</t>
  </si>
  <si>
    <t>Peut-etre</t>
  </si>
  <si>
    <t>difficile d’acces</t>
  </si>
  <si>
    <t>parking du lycée</t>
  </si>
  <si>
    <t>cours d’eau, estuaire</t>
  </si>
  <si>
    <t>fond de vallee à l’abandon, marais</t>
  </si>
  <si>
    <t>naturel</t>
  </si>
  <si>
    <t>signe evident du variation important du niveau d’eau</t>
  </si>
  <si>
    <t>pente rude, vegetation abondante</t>
  </si>
  <si>
    <t>bordure</t>
  </si>
  <si>
    <t>chemin, amont difficile d’acces</t>
  </si>
  <si>
    <t>place pour se garer</t>
  </si>
  <si>
    <t>cours d’eau, plan d’eau</t>
  </si>
  <si>
    <t>bocage lache, autres type de zone humide (etang)</t>
  </si>
  <si>
    <t>herbacee, arbustive, ripisylve complete, alignement d’arbres</t>
  </si>
  <si>
    <t>Rapide (1-2m/s)</t>
  </si>
  <si>
    <t>bord de route et de chemin du GR</t>
  </si>
  <si>
    <t>facile chemin pour se garer</t>
  </si>
  <si>
    <t>cours d’eau</t>
  </si>
  <si>
    <t>Lent (&lt;0,5m/s)</t>
  </si>
  <si>
    <t>Pierre, peu de passage</t>
  </si>
  <si>
    <t>parking en haut</t>
  </si>
  <si>
    <t>herbacee, arbustive, ripisylve complète</t>
  </si>
  <si>
    <t>Moyen (0,5-1m/s)</t>
  </si>
  <si>
    <t>passage sombre et etroit</t>
  </si>
  <si>
    <t>chemin et route</t>
  </si>
  <si>
    <t>zone naturelle, zone agricole</t>
  </si>
  <si>
    <t>bocage dense, peri-urbain</t>
  </si>
  <si>
    <t>herbacee, arbustive</t>
  </si>
  <si>
    <t>ortie, ronce, iris, bambou</t>
  </si>
  <si>
    <t>pont, legerement difficile d’acces</t>
  </si>
  <si>
    <t>emplacement parking</t>
  </si>
  <si>
    <t>boisement, zone portuaire</t>
  </si>
  <si>
    <t>limon, gravier, bloc</t>
  </si>
  <si>
    <t>pente trop forte, végétation intensive</t>
  </si>
  <si>
    <t>bord de route</t>
  </si>
  <si>
    <t>chemin et bord de route</t>
  </si>
  <si>
    <t>iris</t>
  </si>
  <si>
    <t>chemin</t>
  </si>
  <si>
    <t>bord de chemin</t>
  </si>
  <si>
    <t>urbain, peri-urbain</t>
  </si>
  <si>
    <t>buse pour passer, caillou pour se poser</t>
  </si>
  <si>
    <t>bord de route, acces facile au cours d’eau</t>
  </si>
  <si>
    <t>cultures, bocage lache, boisement</t>
  </si>
  <si>
    <t>végétation en friche</t>
  </si>
  <si>
    <t>barrage, route, barrage végétation</t>
  </si>
  <si>
    <t>electromenager</t>
  </si>
  <si>
    <t>risque d’embacle</t>
  </si>
  <si>
    <t>propriété privée des deux cotes</t>
  </si>
  <si>
    <t>acces facile, 200m sur le cote de la route</t>
  </si>
  <si>
    <t>friche, arboré</t>
  </si>
  <si>
    <t>non accessible</t>
  </si>
  <si>
    <t>rocher</t>
  </si>
  <si>
    <t>facile d’acces</t>
  </si>
  <si>
    <t>beaucoup rocher</t>
  </si>
  <si>
    <t>facile acces</t>
  </si>
  <si>
    <t>milieu peri urbain, bocage lache, boisement</t>
  </si>
  <si>
    <t>herbacee, arbustive, ripisylve complete</t>
  </si>
  <si>
    <t>bouteille</t>
  </si>
  <si>
    <t>habitations</t>
  </si>
  <si>
    <t>milieu peri urbain</t>
  </si>
  <si>
    <t>mousse</t>
  </si>
  <si>
    <t>arbustive, ripisylve complete</t>
  </si>
  <si>
    <t>pollution grave,habitation clandestine</t>
  </si>
  <si>
    <t>passage pont, rando, promenade</t>
  </si>
  <si>
    <t>habitation proche du cours d'eau</t>
  </si>
  <si>
    <t>acces parking bien, sur le bas cote</t>
  </si>
  <si>
    <t>tres peu d'eau</t>
  </si>
  <si>
    <t>acces pas/peu evident</t>
  </si>
  <si>
    <t>pas de parking (voiture gare sur le bas cote)</t>
  </si>
  <si>
    <t>culture ("openfield")</t>
  </si>
  <si>
    <t>vase</t>
  </si>
  <si>
    <t>mousse blanche</t>
  </si>
  <si>
    <t>milieu ferme</t>
  </si>
  <si>
    <t>parking facile d'acces, difficle d'acces au cours d'eau</t>
  </si>
  <si>
    <t>pas d'acces du tout au cours d'eau</t>
  </si>
  <si>
    <t>milieu peri urbain, bocage lache, fond de vallée a l'abandon</t>
  </si>
  <si>
    <t>25-021</t>
  </si>
  <si>
    <t>BTSGPN</t>
  </si>
  <si>
    <t>peut etre</t>
  </si>
  <si>
    <t>végétation dense, ce qui rend diffcile l’accès, une petite partie visible</t>
  </si>
  <si>
    <t>bord de route, stationnement facile</t>
  </si>
  <si>
    <t>végétation trop dense, rien de visible</t>
  </si>
  <si>
    <t>milieu péri-urbain ;</t>
  </si>
  <si>
    <t>hauteur de la berge dépend du coté du cours d’eau</t>
  </si>
  <si>
    <t>25-022</t>
  </si>
  <si>
    <t>le site est favorable si des pierres sont rajoutées</t>
  </si>
  <si>
    <t>facile en voiture</t>
  </si>
  <si>
    <t>négatif</t>
  </si>
  <si>
    <t>fond de vallée ; boisement</t>
  </si>
  <si>
    <t>25-023</t>
  </si>
  <si>
    <t>il serait bien de rajouter des cailloux, végétation très dense, pente abrupte, accès difficile</t>
  </si>
  <si>
    <t>petit chemin agricole, difficile de se garer</t>
  </si>
  <si>
    <t>négtatif</t>
  </si>
  <si>
    <t>végétation trop dense pour voir les empreinte</t>
  </si>
  <si>
    <t>bois à traverser avec pente abrupte</t>
  </si>
  <si>
    <t>herbacée ; arbustive ; aligneemnt d’abres</t>
  </si>
  <si>
    <t>25-024</t>
  </si>
  <si>
    <t>beaucoup de végétation, pas de support rocheux</t>
  </si>
  <si>
    <t>péri-urbain ; culture ; plage ; côte rocheuse</t>
  </si>
  <si>
    <t>champ cultivé en pente juste en bas du cours d’eau, pas de haie</t>
  </si>
  <si>
    <t>25-025</t>
  </si>
  <si>
    <t>haute</t>
  </si>
  <si>
    <t>sur une prorpiété privée, peu fréquentée mais en bord de route</t>
  </si>
  <si>
    <t>cours d’eau ; estuaire ; côte marine</t>
  </si>
  <si>
    <t>Péri-urbain ; boisement ; cote rocheuse</t>
  </si>
  <si>
    <t>la rivière se jette dans la mer</t>
  </si>
  <si>
    <t>algues vertes</t>
  </si>
  <si>
    <t>déchets</t>
  </si>
  <si>
    <t>25-026</t>
  </si>
  <si>
    <t>site clame près d’une ferme, pas de route à proximité du cours d’eau</t>
  </si>
  <si>
    <t>fréquenté par randonneurs</t>
  </si>
  <si>
    <t>25-027</t>
  </si>
  <si>
    <t>site ouvert route peu fréquentée, accès facile pour stationnement</t>
  </si>
  <si>
    <t>nombreux sites de marquage potentiels</t>
  </si>
  <si>
    <t>urbain ou péri-urbain ; zone agricole ; zone naturelle</t>
  </si>
  <si>
    <t>milieu péri-urbain ; boisement</t>
  </si>
  <si>
    <t>pas de culture mais zone de pâturage pour les troupeaux</t>
  </si>
  <si>
    <t>stables ; signes évidents de variation important du niveau d’eau</t>
  </si>
  <si>
    <t>25-028</t>
  </si>
  <si>
    <t>acces facile au court d'eau, milieu ouvert avec support rocheux</t>
  </si>
  <si>
    <t>possibilite de stationner sur un chemin agricole pres du cours d'eau</t>
  </si>
  <si>
    <t>zone de paturage, tres peu d'habitation</t>
  </si>
  <si>
    <t>intervention humaine avec emblacle</t>
  </si>
  <si>
    <t>erodee</t>
  </si>
  <si>
    <t>la route est peut etre peu frequentee mais peu de visibilite car se trouve entre deux virages</t>
  </si>
  <si>
    <t>25-029</t>
  </si>
  <si>
    <t>vegetation tres dense, lentille d'eau, manque de support rocheux</t>
  </si>
  <si>
    <t>parking facile d'acces</t>
  </si>
  <si>
    <t>cours d’eau et plan d'eau</t>
  </si>
  <si>
    <t>milieu ouvert et entretenu (sauf berge du cours d'eau)</t>
  </si>
  <si>
    <t>le cours d'eau se jete dans un etang surement prive</t>
  </si>
  <si>
    <t>Lent (&lt;0,5m/s) et stagnant</t>
  </si>
  <si>
    <t>route peu frequente</t>
  </si>
  <si>
    <t>25-030</t>
  </si>
  <si>
    <t>Propriété privé et difficulté d’accès</t>
  </si>
  <si>
    <t>entrée de champs pour se garer</t>
  </si>
  <si>
    <t>Propriété privée à coté du port</t>
  </si>
  <si>
    <t>Entretenu du coté de la propriété privée et danse de l’autre</t>
  </si>
  <si>
    <t>barbelés</t>
  </si>
  <si>
    <t>25-031</t>
  </si>
  <si>
    <t>accès voiture facile amont parcelle à gauche</t>
  </si>
  <si>
    <t>urbain ; zone agricole</t>
  </si>
  <si>
    <t>ripisylve complète ; alignement d’arbres</t>
  </si>
  <si>
    <t>25-032</t>
  </si>
  <si>
    <t>Il faut marcher 300m après avoir garé la voiture</t>
  </si>
  <si>
    <t>cultures ; bocage dense ; boisement</t>
  </si>
  <si>
    <t>cours assez recouvert de végétation</t>
  </si>
  <si>
    <t>chemin agricole</t>
  </si>
  <si>
    <t>25-033</t>
  </si>
  <si>
    <t>Difficile d’accès à pieds en valée</t>
  </si>
  <si>
    <t>intersection dangereuse</t>
  </si>
  <si>
    <t>milieu préi-urbaon ; cultures ; bocage dense ; boisement</t>
  </si>
  <si>
    <t>limon ; sable ; gravier ; galets</t>
  </si>
  <si>
    <t>lent ; moyen</t>
  </si>
  <si>
    <t>route ; pollution grave</t>
  </si>
  <si>
    <t>bâches, fils éléctriques, bouteilles, pneu</t>
  </si>
  <si>
    <t>25-034</t>
  </si>
  <si>
    <t>très facile en voiture, assez mal à pieds</t>
  </si>
  <si>
    <t>cultures ; bocage lâche ; fond de vallée à l’abandon ; boisement</t>
  </si>
  <si>
    <t>&lt;1m ; 1-2m</t>
  </si>
  <si>
    <t>bouteille; bade</t>
  </si>
  <si>
    <t>bambous lauriers ortie ronce</t>
  </si>
  <si>
    <t>25-035</t>
  </si>
  <si>
    <t>très très diffcile d’accès ; il faut se frayer un chemin dans la végétation</t>
  </si>
  <si>
    <t>fond de vallée à l’abandon ; cultures ; boisement</t>
  </si>
  <si>
    <t>1-2m ; 2-5m</t>
  </si>
  <si>
    <t>rnaturelle</t>
  </si>
  <si>
    <t>très très dense</t>
  </si>
  <si>
    <t>erodee ; stable</t>
  </si>
  <si>
    <t>boîtes en métal</t>
  </si>
  <si>
    <t>25-036</t>
  </si>
  <si>
    <t>30/05//17</t>
  </si>
  <si>
    <t>rivière difficilement accessible</t>
  </si>
  <si>
    <t>parking devant pont mais prospection diffcile</t>
  </si>
  <si>
    <t>traces suspectes</t>
  </si>
  <si>
    <t>prairie</t>
  </si>
  <si>
    <t>rnaturelle ; recalibrée</t>
  </si>
  <si>
    <t>amont très fleuri</t>
  </si>
  <si>
    <t>limon gravier sable</t>
  </si>
  <si>
    <t>25-037</t>
  </si>
  <si>
    <t>vraiment galere</t>
  </si>
  <si>
    <t>naturelle ; recalibree</t>
  </si>
  <si>
    <t>25-038</t>
  </si>
  <si>
    <t>une partie du cours d’eau est recouverte / zone d’abreuvage vache</t>
  </si>
  <si>
    <t>bocage lâche ; cultures</t>
  </si>
  <si>
    <t>abreuvoir à vache</t>
  </si>
  <si>
    <t>25-039</t>
  </si>
  <si>
    <t>très végétalisé, compliqué de suivre le cours d’eau</t>
  </si>
  <si>
    <t>negatif</t>
  </si>
  <si>
    <t>milieu péri-urbain ; fond de vallée à l’abandon ; boisement</t>
  </si>
  <si>
    <t>signes évident de variations importantes du niveau d’eau</t>
  </si>
  <si>
    <t>très petit cours d’eau, passe par champs de vaches</t>
  </si>
  <si>
    <t>cultures, bocage lache</t>
  </si>
  <si>
    <t>limon, galet</t>
  </si>
  <si>
    <t>bord de route mais difficile d’acces</t>
  </si>
  <si>
    <t>cultures, bocage dense</t>
  </si>
  <si>
    <t>arbustive, herbacee</t>
  </si>
  <si>
    <t>gravier, galet</t>
  </si>
  <si>
    <t>etiage</t>
  </si>
  <si>
    <t>coulée près des empreintes</t>
  </si>
  <si>
    <t>dans jardin + debroussaille</t>
  </si>
  <si>
    <t>urbain, peri urbain</t>
  </si>
  <si>
    <t>bocage dense, milieu peri-urbain</t>
  </si>
  <si>
    <t>milieu peri-urbain, culture, bocage lache</t>
  </si>
  <si>
    <t>quelques déchets</t>
  </si>
  <si>
    <t>favorable surtout apres le pont</t>
  </si>
  <si>
    <t>cultures et bocage dense</t>
  </si>
  <si>
    <t>limon, bloc</t>
  </si>
  <si>
    <t>limon, gravier, galet</t>
  </si>
  <si>
    <t>sable, gravier, galet</t>
  </si>
  <si>
    <t>pollution du site (decharge sauvage)</t>
  </si>
  <si>
    <t>parking absent, acces moyen</t>
  </si>
  <si>
    <t>limon et sable</t>
  </si>
  <si>
    <t>essieu, tole, bache et dechets</t>
  </si>
  <si>
    <t>abreuvoir sauvage</t>
  </si>
  <si>
    <t>acces tres difficile au cours d'eau</t>
  </si>
  <si>
    <t>acces parking non</t>
  </si>
  <si>
    <t>limon, sable</t>
  </si>
  <si>
    <t>routre dangereuse</t>
  </si>
  <si>
    <t>parking present, acces moyen</t>
  </si>
  <si>
    <t>milieu peri urbain, boisement (feuillus)</t>
  </si>
  <si>
    <t>sable et galet</t>
  </si>
  <si>
    <t>sac poubelle</t>
  </si>
  <si>
    <t>acces facile mais pas de parking</t>
  </si>
  <si>
    <t>ripisylve fauche et non exportee, dans la riviere est tombe</t>
  </si>
  <si>
    <t>pas de parking, acces moyen</t>
  </si>
  <si>
    <t>milieu peri urbain, culture "openfield"</t>
  </si>
  <si>
    <t>parking absent + acces difficile</t>
  </si>
  <si>
    <t>boisement (feuillus)</t>
  </si>
  <si>
    <t>pleins de pneux, decharge sauvage</t>
  </si>
  <si>
    <t>présence de poissons (loche)</t>
  </si>
  <si>
    <t>pas de parking, acces difficiile</t>
  </si>
  <si>
    <t>milieu peri urbain, culture "openfield",, boisement, resineux</t>
  </si>
  <si>
    <t>pas de parking, moyen</t>
  </si>
  <si>
    <t>cultre "openfield" et boisement (feuillus)</t>
  </si>
  <si>
    <t>parking ok, acces moyen</t>
  </si>
  <si>
    <t>niveau etiage (drain de l'exploitation ?)</t>
  </si>
  <si>
    <t>buse longue et etroite</t>
  </si>
  <si>
    <t>tuyau le long du ruisseau (drain?)</t>
  </si>
  <si>
    <t>eau somatre, algue, végétation abondante en amont</t>
  </si>
  <si>
    <t>cours d'eau, estuaire</t>
  </si>
  <si>
    <t>boisement: hetraie</t>
  </si>
  <si>
    <t>1 - 2 m</t>
  </si>
  <si>
    <t>50 cm - 1 m</t>
  </si>
  <si>
    <t>herbacée, arbustive</t>
  </si>
  <si>
    <t>Charme, aubépine, ronce, lierre, herbe</t>
  </si>
  <si>
    <t>limon, galets</t>
  </si>
  <si>
    <t>moyen (0,5 - 1 m/s)</t>
  </si>
  <si>
    <t>pente</t>
  </si>
  <si>
    <t>pente rude, végétation abondante</t>
  </si>
  <si>
    <t>difficile, bordure de route</t>
  </si>
  <si>
    <t xml:space="preserve">quelques pierres, pas de grande route, barrage sombre et étroit </t>
  </si>
  <si>
    <t>loin, chemin piéton</t>
  </si>
  <si>
    <t>naturelle, prairie humide</t>
  </si>
  <si>
    <t>érable, aubépine, frene, fougère, ortie, herbe</t>
  </si>
  <si>
    <t>lent (&lt;0,5 m/s)</t>
  </si>
  <si>
    <t>présence de pierres, passage à loutre non entretenue</t>
  </si>
  <si>
    <t>roselière</t>
  </si>
  <si>
    <t>2 - 5 m</t>
  </si>
  <si>
    <t>&lt; 50 cm</t>
  </si>
  <si>
    <t>saule, ronce, herbe, plantin, robinier, noisetier, genet, ortie</t>
  </si>
  <si>
    <t>beaucoup de moucherons et d'algues</t>
  </si>
  <si>
    <t>quelques pierres, niveau peu élevé en amont, peu de passage routier</t>
  </si>
  <si>
    <t>ruisseau en fond de vallée, parking en haut</t>
  </si>
  <si>
    <t>eau somatre, passage sombre et étroid, accès facile à la route, pas de cailloux</t>
  </si>
  <si>
    <t>chemin forestier</t>
  </si>
  <si>
    <t>zone naturelle et agricole</t>
  </si>
  <si>
    <t>milieu péri-urbain, bocage dense</t>
  </si>
  <si>
    <t>ortie, iris, bambou, saule</t>
  </si>
  <si>
    <t>stagnant</t>
  </si>
  <si>
    <t>route, buse sombre et étroite</t>
  </si>
  <si>
    <t>tuyaux dans l'eau</t>
  </si>
  <si>
    <t>eau sombre</t>
  </si>
  <si>
    <t>quelques poissons, arche bien dégagé, nombreux cailloux</t>
  </si>
  <si>
    <t>facile d'accès petit parking</t>
  </si>
  <si>
    <t>urbain ou péri-urbain, zone agricole</t>
  </si>
  <si>
    <t>milieu péri-urbain, bocage lache</t>
  </si>
  <si>
    <t>champs artichaut, paturage (vache)</t>
  </si>
  <si>
    <t>fougère, gaillet grateron, iris, herbe,ortie, saule</t>
  </si>
  <si>
    <t>présence de poissons (gardon)</t>
  </si>
  <si>
    <t>présence de marches (20 cm de haut), en pente. Favorable en aval et défavorable en amont.</t>
  </si>
  <si>
    <t>stationnement à l'entrée d'un champs</t>
  </si>
  <si>
    <t>urbain ou péri-urbain, zone naturelle</t>
  </si>
  <si>
    <t>ronce, orties, fougères, noisetier, saule</t>
  </si>
  <si>
    <t>route, niveau de l'eau élevé</t>
  </si>
  <si>
    <t>bocage</t>
  </si>
  <si>
    <t>chene, fougere</t>
  </si>
  <si>
    <t>barrage, route</t>
  </si>
  <si>
    <t>sable, galets</t>
  </si>
  <si>
    <t>accessibilité</t>
  </si>
  <si>
    <t>berges abimés</t>
  </si>
  <si>
    <t>limon, galets, blocs</t>
  </si>
  <si>
    <t>forte densité de végétation</t>
  </si>
  <si>
    <t>rapide (1 - 2 m/s)</t>
  </si>
  <si>
    <t>nombreux rocher</t>
  </si>
  <si>
    <t>limon, blocs</t>
  </si>
  <si>
    <t>stable, signes evidents de variations importantes du niveau d'eau</t>
  </si>
  <si>
    <t xml:space="preserve">passage à loutres </t>
  </si>
  <si>
    <t>gravier, galets</t>
  </si>
  <si>
    <t>peri-urbain</t>
  </si>
  <si>
    <t>végétation rase</t>
  </si>
  <si>
    <t>cultures, bocage lâche</t>
  </si>
  <si>
    <t>&lt; 1 m</t>
  </si>
  <si>
    <t>requalibré</t>
  </si>
  <si>
    <t>dégradés</t>
  </si>
  <si>
    <t>Oui, plastiques et autres</t>
  </si>
  <si>
    <t>habitation tres proche</t>
  </si>
  <si>
    <t>habitation</t>
  </si>
  <si>
    <t>culture, fond de vallee a l'abandon</t>
  </si>
  <si>
    <t>milieu fermé, cours d'eau envasé</t>
  </si>
  <si>
    <t>culture</t>
  </si>
  <si>
    <t>pente abrupte, végetation dense</t>
  </si>
  <si>
    <t>acces facile</t>
  </si>
  <si>
    <t>gravier , galets</t>
  </si>
  <si>
    <t>pas de cailloux propice, mauvaise buse</t>
  </si>
  <si>
    <t>sable, gravier, galets</t>
  </si>
  <si>
    <t>fond de vallé</t>
  </si>
  <si>
    <t>végetation dense</t>
  </si>
  <si>
    <t>végetation</t>
  </si>
  <si>
    <t>accès simple</t>
  </si>
  <si>
    <t>péri-urbain</t>
  </si>
  <si>
    <t>plage</t>
  </si>
  <si>
    <t>zone dégagée mais chemin pour accéder long et beaucoup de ronce et ortie</t>
  </si>
  <si>
    <t>une fois garé devant la maison au bout du chemin, suivre le sentier</t>
  </si>
  <si>
    <t>cultures, fond de vallée</t>
  </si>
  <si>
    <t>stable blocs,gravier</t>
  </si>
  <si>
    <t>facile d'accès</t>
  </si>
  <si>
    <t>possibilité de stationnement proche du cours d'eau</t>
  </si>
  <si>
    <t>stable, signe évident de variation importante du niveau d'eau</t>
  </si>
  <si>
    <t>limons, sable, gravier</t>
  </si>
  <si>
    <t>cours d'eau proche de la route</t>
  </si>
  <si>
    <t>il faut se garer au bord de la route</t>
  </si>
  <si>
    <t>autres type de zone humide : ripisylves</t>
  </si>
  <si>
    <t>route, mauvaise buse</t>
  </si>
  <si>
    <t>chemin qui longe le cours d'eau qui est sur la droite</t>
  </si>
  <si>
    <t>culturees</t>
  </si>
  <si>
    <t>limons sable</t>
  </si>
  <si>
    <t>présence de fil barbelets</t>
  </si>
  <si>
    <t>sur bord de chemin</t>
  </si>
  <si>
    <t>culture, boisement</t>
  </si>
  <si>
    <t>habitaions bordant le cour d'eau</t>
  </si>
  <si>
    <t>recalibrée, canalisée</t>
  </si>
  <si>
    <t>herbacée, ripisylve complete</t>
  </si>
  <si>
    <t>pollution grave, autre : grillage autour de la buse</t>
  </si>
  <si>
    <t>lentilles d'eau (peu)</t>
  </si>
  <si>
    <t>Végétations envahissante</t>
  </si>
  <si>
    <t>coté de la rooute</t>
  </si>
  <si>
    <t>à sec</t>
  </si>
  <si>
    <t>non a travers champs</t>
  </si>
  <si>
    <t>herbacée, arbustive et alignement d'arbres</t>
  </si>
  <si>
    <t>passage d'entrés de la buse étroit</t>
  </si>
  <si>
    <t>érodée, signes evidents de variations importantes du niveau d'eau</t>
  </si>
  <si>
    <t>pollutions humaine</t>
  </si>
  <si>
    <t>envahissement bois</t>
  </si>
  <si>
    <t>gravier, galets, blocs</t>
  </si>
  <si>
    <t>autre; arbre</t>
  </si>
  <si>
    <t>truite fario</t>
  </si>
  <si>
    <t>à 50 m</t>
  </si>
  <si>
    <t>fond de vallée à l'abandon, boissement</t>
  </si>
  <si>
    <t>boissement</t>
  </si>
  <si>
    <t>bonne aménagements</t>
  </si>
  <si>
    <t>peri-urbain, bocage lache</t>
  </si>
  <si>
    <t>jardin</t>
  </si>
  <si>
    <t>naturelle, recalibré</t>
  </si>
  <si>
    <t>crue</t>
  </si>
  <si>
    <t>Accès facile</t>
  </si>
  <si>
    <t>parcelles d'élevages</t>
  </si>
  <si>
    <t>berge érodée</t>
  </si>
  <si>
    <t xml:space="preserve">plantes invasives </t>
  </si>
  <si>
    <t>berges abrupte</t>
  </si>
  <si>
    <t xml:space="preserve">culture, bocage dense </t>
  </si>
  <si>
    <t>recalibré</t>
  </si>
  <si>
    <t>lentilles d'eau</t>
  </si>
  <si>
    <t>privatisé</t>
  </si>
  <si>
    <t>manque d'eau</t>
  </si>
  <si>
    <t>vlimon</t>
  </si>
  <si>
    <t>bord de mer</t>
  </si>
  <si>
    <t>3 - 5 m</t>
  </si>
  <si>
    <t>OUI</t>
  </si>
  <si>
    <t xml:space="preserve">présence de rochers et cours d'eau </t>
  </si>
  <si>
    <t>chemin impraticable en voiture</t>
  </si>
  <si>
    <t>poisitive</t>
  </si>
  <si>
    <t>zone agricole et massif forestier</t>
  </si>
  <si>
    <t xml:space="preserve">&lt; 50cm </t>
  </si>
  <si>
    <t>ripisylves complete</t>
  </si>
  <si>
    <t>le pont n'est pas forcement un obstacles</t>
  </si>
  <si>
    <t>gravier , bloc</t>
  </si>
  <si>
    <t>courant fort</t>
  </si>
  <si>
    <t>zone nautrelle</t>
  </si>
  <si>
    <t>presence ferme</t>
  </si>
  <si>
    <t>2- 5 m</t>
  </si>
  <si>
    <t>sols interressant a l 'amont du pont</t>
  </si>
  <si>
    <t>sables, galets, blocs</t>
  </si>
  <si>
    <t>facilement accessible</t>
  </si>
  <si>
    <t>boacge dense</t>
  </si>
  <si>
    <t>sables, gravier, blocs</t>
  </si>
  <si>
    <t>étiage, niveau habituel</t>
  </si>
  <si>
    <t>bon accès coté droit, accès coté gauche difficile</t>
  </si>
  <si>
    <t>route à coté</t>
  </si>
  <si>
    <t>peu de rochers, buse sombre</t>
  </si>
  <si>
    <t>un coté accessible, l'autre innaccessible(ronces)</t>
  </si>
  <si>
    <t>parking à coté, bon accès</t>
  </si>
  <si>
    <t>déchets ménagers</t>
  </si>
  <si>
    <t>le coté est inaccessible à cause d'un gros bosquet de ronces</t>
  </si>
  <si>
    <t>pierres</t>
  </si>
  <si>
    <t>route départementale à coté</t>
  </si>
  <si>
    <t>déchets domestiques</t>
  </si>
  <si>
    <t>2 coulées, lierre, buse du coté droit bouché</t>
  </si>
  <si>
    <t>vgravier, limons</t>
  </si>
  <si>
    <t xml:space="preserve">parking </t>
  </si>
  <si>
    <t>parking devant un portail</t>
  </si>
  <si>
    <t>zone naturel</t>
  </si>
  <si>
    <t>1 coulée, la buse tombe</t>
  </si>
  <si>
    <t>pas de prospection, présence de chiens</t>
  </si>
  <si>
    <t>zones humides</t>
  </si>
  <si>
    <t>bocage dense et boisement (sapin)</t>
  </si>
  <si>
    <t>ressemble a un canivau</t>
  </si>
  <si>
    <t>gravier, limons</t>
  </si>
  <si>
    <t>belle maison</t>
  </si>
  <si>
    <t>zone d'activité à proximité</t>
  </si>
  <si>
    <t>zones eutrophiés</t>
  </si>
  <si>
    <t>parking église</t>
  </si>
  <si>
    <t>accès cours d'eau grillagé, jardin privé</t>
  </si>
  <si>
    <t xml:space="preserve"> </t>
  </si>
  <si>
    <t>Prospective</t>
  </si>
  <si>
    <t>Moyenne</t>
  </si>
  <si>
    <t>NON</t>
  </si>
  <si>
    <t>Pas bcp d'eau, sale (algues)</t>
  </si>
  <si>
    <t>Accès piétons</t>
  </si>
  <si>
    <t>Estuaire</t>
  </si>
  <si>
    <t>Massif forestier</t>
  </si>
  <si>
    <t>Boisement</t>
  </si>
  <si>
    <t>Signes évidents de variations importantes du niveau d'eau</t>
  </si>
  <si>
    <t>Moyen</t>
  </si>
  <si>
    <t>Pente rude donc accès difficile voir périeux</t>
  </si>
  <si>
    <t>Végétation aquatique</t>
  </si>
  <si>
    <t>Naturelle</t>
  </si>
  <si>
    <t>Herbacée</t>
  </si>
  <si>
    <t>Stables</t>
  </si>
  <si>
    <t>Sable et un peu de limon</t>
  </si>
  <si>
    <t xml:space="preserve">Oui </t>
  </si>
  <si>
    <t>Route</t>
  </si>
  <si>
    <t>Très peu accessible</t>
  </si>
  <si>
    <t>&lt;50 cm</t>
  </si>
  <si>
    <t>Limon</t>
  </si>
  <si>
    <t>Pollué, cannet en fond de berges</t>
  </si>
  <si>
    <t>Places à côté des berges</t>
  </si>
  <si>
    <t>Zone Naturelle</t>
  </si>
  <si>
    <t>Friche, terrain abandonné</t>
  </si>
  <si>
    <t>Renouée du japon présente</t>
  </si>
  <si>
    <t>Pas de stationnement</t>
  </si>
  <si>
    <t>Zone agricole</t>
  </si>
  <si>
    <t>Culture et boisement</t>
  </si>
  <si>
    <t>Arbustive</t>
  </si>
  <si>
    <t xml:space="preserve">Limon </t>
  </si>
  <si>
    <t xml:space="preserve">Stagnant </t>
  </si>
  <si>
    <t>Accès plutôt difficile</t>
  </si>
  <si>
    <t>Urbain ou péri-urbain</t>
  </si>
  <si>
    <t>Recalibré</t>
  </si>
  <si>
    <t>Galet</t>
  </si>
  <si>
    <t>Aucun moyen de passage</t>
  </si>
  <si>
    <t>Forestier et naturelle</t>
  </si>
  <si>
    <t>péri-urbain et culture</t>
  </si>
  <si>
    <t>Herbacée et arbustive</t>
  </si>
  <si>
    <t>Gravier</t>
  </si>
  <si>
    <t>Rapide</t>
  </si>
  <si>
    <t>Bcp de gros cailloux</t>
  </si>
  <si>
    <t>Chemins</t>
  </si>
  <si>
    <t>Zone agricole et naturelle</t>
  </si>
  <si>
    <t>50 cm - 2 m</t>
  </si>
  <si>
    <t xml:space="preserve">Gravier blocs </t>
  </si>
  <si>
    <t>Exploitation de vaches à viande</t>
  </si>
  <si>
    <t>Peu-être un site favorable si il y avait des passages à loutre</t>
  </si>
  <si>
    <t>Pas de passage appropriés aux loutres</t>
  </si>
  <si>
    <t>Accès limité : pont chez un privé</t>
  </si>
  <si>
    <t>Périurbain</t>
  </si>
  <si>
    <t xml:space="preserve">Péri-urbain </t>
  </si>
  <si>
    <t>Proche des habitations</t>
  </si>
  <si>
    <t>buse pas de passage pour loutre</t>
  </si>
  <si>
    <t>Forme du pont non adapter au passage à la loutre</t>
  </si>
  <si>
    <t>Ville</t>
  </si>
  <si>
    <t>Petite commune</t>
  </si>
  <si>
    <t>Signes évidents de variations importantes du niveau d'eau et érodé</t>
  </si>
  <si>
    <t>pas d'aménagement pour la loutre au niveau du pont</t>
  </si>
  <si>
    <t>Pas de rocher ni de plage</t>
  </si>
  <si>
    <t>Herbacée et arbustive et alignement d'arbre</t>
  </si>
  <si>
    <t>Stable</t>
  </si>
  <si>
    <t xml:space="preserve">Distilerie </t>
  </si>
  <si>
    <t>Rien pour les loutres, cours d'eau trop étroit</t>
  </si>
  <si>
    <t>Prairies humides</t>
  </si>
  <si>
    <t>50 cm à 1 m</t>
  </si>
  <si>
    <t xml:space="preserve">Herbacée et arbustive </t>
  </si>
  <si>
    <t>Barrage et route</t>
  </si>
  <si>
    <t>Rien de favorable à la loutre</t>
  </si>
  <si>
    <t>Peu profond, berges abruptes, végétation dense</t>
  </si>
  <si>
    <t>Parking à proximité mais accès limité</t>
  </si>
  <si>
    <t>Ripisylve complète</t>
  </si>
  <si>
    <t>Ronce, orties, arbres</t>
  </si>
  <si>
    <t>Erodées</t>
  </si>
  <si>
    <t>Limon et sable</t>
  </si>
  <si>
    <t>Moyen à rapide</t>
  </si>
  <si>
    <t>Peu profond</t>
  </si>
  <si>
    <t>Sable, graviers, galets</t>
  </si>
  <si>
    <t>Pas de pont, végétation très dense, berges abruptes</t>
  </si>
  <si>
    <t>Accès TRES difficile</t>
  </si>
  <si>
    <t>Cailloux, bonne végétation</t>
  </si>
  <si>
    <t>Parking face à la plage</t>
  </si>
  <si>
    <t>Cours  d'eau</t>
  </si>
  <si>
    <t>Zone Agricole</t>
  </si>
  <si>
    <t>Zone péri-urbain</t>
  </si>
  <si>
    <t>Canalisé</t>
  </si>
  <si>
    <t>Limon, galet</t>
  </si>
  <si>
    <t>Bcp de pierres</t>
  </si>
  <si>
    <t>Simple suivre le sentier</t>
  </si>
  <si>
    <t>Ancien GR</t>
  </si>
  <si>
    <t xml:space="preserve">Naturelle </t>
  </si>
  <si>
    <t>Limon, sable et graviers</t>
  </si>
  <si>
    <t>Rien ne pouvant nuir à la loutre</t>
  </si>
  <si>
    <t>Bocage dense</t>
  </si>
  <si>
    <t>herbacée - arbustive</t>
  </si>
  <si>
    <t>signes évidents de variations importantes du niveau d'eau</t>
  </si>
  <si>
    <t>limon-sable-gravier</t>
  </si>
  <si>
    <t>bache</t>
  </si>
  <si>
    <t>culture et fond de vallée à l'abandon</t>
  </si>
  <si>
    <t>route - buse à maintien obstrué</t>
  </si>
  <si>
    <t>présence de bache dans le court d'eau, des 2 côtés</t>
  </si>
  <si>
    <t>beaucoup de roche au bord et milieux du court d'eau, berges propices, petityes plages</t>
  </si>
  <si>
    <t>Zone naturelle</t>
  </si>
  <si>
    <t>marais</t>
  </si>
  <si>
    <t xml:space="preserve">herbacée </t>
  </si>
  <si>
    <t xml:space="preserve">bambou-
oenanthe safranée
</t>
  </si>
  <si>
    <t>aucun passage pour la loutre</t>
  </si>
  <si>
    <t xml:space="preserve"> bocage lâche</t>
  </si>
  <si>
    <t>sable-gravier</t>
  </si>
  <si>
    <t>arbre</t>
  </si>
  <si>
    <t>Fond de vallée à l'abandon</t>
  </si>
  <si>
    <t>sable-gravier-galets</t>
  </si>
  <si>
    <t>présence de rocher et de petite plage</t>
  </si>
  <si>
    <t>culture bocage lâche</t>
  </si>
  <si>
    <t>sable gravier galets</t>
  </si>
  <si>
    <t>coupe d'arbre</t>
  </si>
  <si>
    <t>très petit cours d'eau  envahie iris de marées</t>
  </si>
  <si>
    <t>residence privé chemin large</t>
  </si>
  <si>
    <t>culture et lande</t>
  </si>
  <si>
    <t>herbacées</t>
  </si>
  <si>
    <t>envahissement d'iris des marais espace découvert</t>
  </si>
  <si>
    <t>berge recouverte par la végétation, petit cours d'eau</t>
  </si>
  <si>
    <t>bord de route possible</t>
  </si>
  <si>
    <t>biocage dense</t>
  </si>
  <si>
    <t>très dense, ronsier arbre</t>
  </si>
  <si>
    <t>peu de rocher sentier piéton végétation dense</t>
  </si>
  <si>
    <t>chemin agricole escarpé se garer en amont</t>
  </si>
  <si>
    <t>arbustive+ alignement d'arbre</t>
  </si>
  <si>
    <t>signe évident de variation importante du niveau d'eau</t>
  </si>
  <si>
    <t>sable gravier</t>
  </si>
  <si>
    <t>pas de gros rocher passage très probable</t>
  </si>
  <si>
    <t>ilots rochers</t>
  </si>
  <si>
    <t>culture et bocage lache</t>
  </si>
  <si>
    <t>limon-sable</t>
  </si>
  <si>
    <t>berge lisse présence de rocherscours d'eau exentré de la route et ombragé</t>
  </si>
  <si>
    <t>chemin impraticable en voiture accès seulement àç pied</t>
  </si>
  <si>
    <t>cultures bocage dense</t>
  </si>
  <si>
    <t>erodé</t>
  </si>
  <si>
    <t>gravier galets</t>
  </si>
  <si>
    <t>végétation plus ou moins dense, pas beaucoup de rochers et sable</t>
  </si>
  <si>
    <t>chemin de l'exploitation à deux pas</t>
  </si>
  <si>
    <t>cultures bocage lache, boisement</t>
  </si>
  <si>
    <t>pollution grave</t>
  </si>
  <si>
    <t>dechet debris</t>
  </si>
  <si>
    <t>beaucoup courant, berge abruptes, pas de rochers</t>
  </si>
  <si>
    <t>chemin permettant de se garer pas beaucoup de' passage</t>
  </si>
  <si>
    <t>cultures bocage lache</t>
  </si>
  <si>
    <t>site près d'un virage pas de place en bord de route</t>
  </si>
  <si>
    <t>prairie herbe haute; cours d'eau entretenue</t>
  </si>
  <si>
    <t>herbacées+ arbustive</t>
  </si>
  <si>
    <t>ronsiers, quelque arbres + herbe haute</t>
  </si>
  <si>
    <t>limon+sable</t>
  </si>
  <si>
    <t xml:space="preserve"> végétation boisé, rochers</t>
  </si>
  <si>
    <t>accès propriété privé possibilité de se garer</t>
  </si>
  <si>
    <t>cous d'eau</t>
  </si>
  <si>
    <t>un coté innaccessible car ronce, un cotè propriété privé</t>
  </si>
  <si>
    <t>très difficile</t>
  </si>
  <si>
    <t xml:space="preserve">signe de pollution, barre de métal </t>
  </si>
  <si>
    <t>pas très profond, peu de rochers</t>
  </si>
  <si>
    <t>un côté accessible, pas l'autre</t>
  </si>
  <si>
    <t xml:space="preserve">machine à laver-déchets ménagers </t>
  </si>
  <si>
    <t>pierres, souches</t>
  </si>
  <si>
    <t>très accessible</t>
  </si>
  <si>
    <t xml:space="preserve">bocage dense </t>
  </si>
  <si>
    <t>bout de métal</t>
  </si>
  <si>
    <t>profond-large</t>
  </si>
  <si>
    <t>1-2-m</t>
  </si>
  <si>
    <t>limon-gravier</t>
  </si>
  <si>
    <t>pneu</t>
  </si>
  <si>
    <t>lit large</t>
  </si>
  <si>
    <t>bocage lâche-boisement</t>
  </si>
  <si>
    <t>herbacée-arbustive</t>
  </si>
  <si>
    <t>proche banc de sable</t>
  </si>
  <si>
    <t>relativement facil</t>
  </si>
  <si>
    <t>passage par propriété privée</t>
  </si>
  <si>
    <t>autre</t>
  </si>
  <si>
    <t>bouteille en verre</t>
  </si>
  <si>
    <t>zone humide pont et cours d'eau</t>
  </si>
  <si>
    <t>bord de la chaussée</t>
  </si>
  <si>
    <t>autre type de zone humide</t>
  </si>
  <si>
    <t>Bord de route</t>
  </si>
  <si>
    <t>1-2 m</t>
  </si>
  <si>
    <t>Numéro du site</t>
  </si>
  <si>
    <t>Condition hydrologique</t>
  </si>
  <si>
    <t>Site favorable au suivi</t>
  </si>
  <si>
    <t>Prospection négative</t>
  </si>
  <si>
    <t>Epreintes recensées</t>
  </si>
  <si>
    <t>Fraiches</t>
  </si>
  <si>
    <t>Sèche et entières</t>
  </si>
  <si>
    <t>Sèches fragmentées</t>
  </si>
  <si>
    <t>Empreintes</t>
  </si>
  <si>
    <t>Etiage</t>
  </si>
  <si>
    <t>Niveau habituel</t>
  </si>
  <si>
    <t>A sec</t>
  </si>
  <si>
    <t>Pas sûr</t>
  </si>
  <si>
    <t>moyenne</t>
  </si>
  <si>
    <t>trop proche des sentiers et trop peu profond</t>
  </si>
  <si>
    <t>0,5-1m</t>
  </si>
  <si>
    <t>arbustive et ripisylve complète</t>
  </si>
  <si>
    <t>gravier et galet</t>
  </si>
  <si>
    <t>route et buse</t>
  </si>
  <si>
    <t>cailloux</t>
  </si>
  <si>
    <t>rochers plus proximité camping</t>
  </si>
  <si>
    <t>proximité</t>
  </si>
  <si>
    <t>aménagement berge</t>
  </si>
  <si>
    <t>route proche</t>
  </si>
  <si>
    <t>empreinte mustélidé</t>
  </si>
  <si>
    <t>Beaucoup de végétation</t>
  </si>
  <si>
    <t>Bien accessible</t>
  </si>
  <si>
    <t>Parking sur bord de route mais ronces</t>
  </si>
  <si>
    <t>Parking au bord du chemin, accès simle avant l'embacle</t>
  </si>
  <si>
    <t>parking bord de route</t>
  </si>
  <si>
    <t>rats musqués</t>
  </si>
  <si>
    <t>petit cours d'eau avec bcp de cailloux favorables</t>
  </si>
  <si>
    <t>petit rongeur qui fait des trous ronds dans les noisettes</t>
  </si>
  <si>
    <t>quelques rochers d'un côté de la rivière</t>
  </si>
  <si>
    <t xml:space="preserve">rochers favorables à la loutre </t>
  </si>
  <si>
    <t>Ragondin</t>
  </si>
  <si>
    <t>Hutte</t>
  </si>
  <si>
    <t>rocher favorable à l'épreinte</t>
  </si>
  <si>
    <t>zone privée</t>
  </si>
  <si>
    <t>rochers</t>
  </si>
  <si>
    <t xml:space="preserve"> rochers</t>
  </si>
  <si>
    <t xml:space="preserve"> J25-029</t>
  </si>
  <si>
    <t>Une buse et un haut cailloux</t>
  </si>
  <si>
    <t>Une buse, beaucoup de végétation  et pas beaucoup de cailloux en dehors de l'eau</t>
  </si>
  <si>
    <t>zone inaccessible</t>
  </si>
  <si>
    <t>pente abrupte, végétation dense</t>
  </si>
  <si>
    <t>gros cailloux plats au centre de la rivière</t>
  </si>
  <si>
    <t>Pas de rocher en dehors de l'eau sauf le muret du pont</t>
  </si>
  <si>
    <t>Rochers hors de l'eau, bosquets et ombre</t>
  </si>
  <si>
    <t>Coulées</t>
  </si>
  <si>
    <t>minis plages</t>
  </si>
  <si>
    <t>végétation envahissante</t>
  </si>
  <si>
    <t>empreinte chevreuil et sanglier</t>
  </si>
  <si>
    <t>cours d'eau à sec</t>
  </si>
  <si>
    <t>Pas de rocher en dehors de l'eau et banc</t>
  </si>
  <si>
    <t>Facile d'accès</t>
  </si>
  <si>
    <t>Eau profonde, îlot avec beaucoup de pierres, un petit banc de sable, boisée et humide</t>
  </si>
  <si>
    <t>Bord de route mais accès difficile</t>
  </si>
  <si>
    <t>pont en pierre plate</t>
  </si>
  <si>
    <t>renard</t>
  </si>
  <si>
    <t>pont en pierre en passage</t>
  </si>
  <si>
    <t>pont en pierre à la sortie</t>
  </si>
  <si>
    <t>pont avec marche sur le côté</t>
  </si>
  <si>
    <t>ragondin</t>
  </si>
  <si>
    <t>peu de végétation, peu profond, beaux rochés</t>
  </si>
  <si>
    <t>entrée de champ</t>
  </si>
  <si>
    <t>émpreinte vison/putois</t>
  </si>
  <si>
    <t>intersection cours d'eau</t>
  </si>
  <si>
    <t xml:space="preserve">coulée </t>
  </si>
  <si>
    <t>ripysylve</t>
  </si>
  <si>
    <t>chemin proche</t>
  </si>
  <si>
    <t>empreinte chevreuil</t>
  </si>
  <si>
    <t>végétalisé, buse</t>
  </si>
  <si>
    <t>chemin terre/cailloux</t>
  </si>
  <si>
    <t>absence/présence 2011</t>
  </si>
  <si>
    <t>absence/présence 2012</t>
  </si>
  <si>
    <t>absence/présence 2014</t>
  </si>
  <si>
    <t>absence/présence 2016</t>
  </si>
  <si>
    <t>absence/présence 1017</t>
  </si>
  <si>
    <t>absence/présence 1018</t>
  </si>
  <si>
    <t>absence/présence 1019</t>
  </si>
  <si>
    <t>absence/présence 2023</t>
  </si>
  <si>
    <t>total présence sur les années prospectées</t>
  </si>
  <si>
    <t>% de abs/présence sur total année prospection</t>
  </si>
  <si>
    <t>total présence sur les 1 dernières années prospectées</t>
  </si>
  <si>
    <t>% de abs/présence sur 4 dernières années prospection</t>
  </si>
  <si>
    <t>J11-001</t>
  </si>
  <si>
    <t>J11-006</t>
  </si>
  <si>
    <t>J11-007</t>
  </si>
  <si>
    <t>J11-008</t>
  </si>
  <si>
    <t>J11-009</t>
  </si>
  <si>
    <t>J11-010</t>
  </si>
  <si>
    <t>J11-011</t>
  </si>
  <si>
    <t>J11-016</t>
  </si>
  <si>
    <t>J11-017</t>
  </si>
  <si>
    <t>J11-018</t>
  </si>
  <si>
    <t>J11-019</t>
  </si>
  <si>
    <t>J11-060</t>
  </si>
  <si>
    <t>nbre de présence sur 427 prospections</t>
  </si>
  <si>
    <t>nbre de présence sur 234 prospections</t>
  </si>
  <si>
    <t>pourcentage de présence sur 427 prospections</t>
  </si>
  <si>
    <t>pourcentage de présence sur 234 prospections</t>
  </si>
  <si>
    <t>nbre empreintes 2011</t>
  </si>
  <si>
    <t>nbre empreintes 2012</t>
  </si>
  <si>
    <t>nbre empreintes 2014</t>
  </si>
  <si>
    <t>nbre empreintes 2016</t>
  </si>
  <si>
    <t>nbre empreintes 2017</t>
  </si>
  <si>
    <t>nbre empreintes 2018</t>
  </si>
  <si>
    <t>nbre empreintes 2019</t>
  </si>
  <si>
    <t>nbre empreintes 2023</t>
  </si>
  <si>
    <t>total nbre empreintes</t>
  </si>
  <si>
    <t>total nbre empreintes sur les 4 dernières années prospectées</t>
  </si>
  <si>
    <t>total nbre d'épreintes totale sur 427 prospections</t>
  </si>
  <si>
    <t>total nbre d'épreintes totale sur 234 prospections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</si>
</sst>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8"/>
      <color theme="1"/>
      <name val="&quot;Liberation Sans&quot;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theme="1"/>
      <name val="Liberation Serif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 (Corps)"/>
    </font>
    <font>
      <b/>
      <sz val="12"/>
      <color rgb="FF000000"/>
      <name val="Arial (Corps)"/>
    </font>
    <font>
      <sz val="10"/>
      <color theme="1"/>
      <name val="&quot;Liberation Sans&quot;"/>
    </font>
    <font>
      <sz val="10"/>
      <color theme="1"/>
      <name val="Liberation Serif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wrapText="1"/>
    </xf>
    <xf numFmtId="1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0" fontId="6" fillId="3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1" fillId="6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2" fillId="0" borderId="0" xfId="0" applyFont="1"/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wrapText="1"/>
    </xf>
    <xf numFmtId="0" fontId="14" fillId="3" borderId="5" xfId="0" applyFont="1" applyFill="1" applyBorder="1"/>
    <xf numFmtId="0" fontId="14" fillId="0" borderId="5" xfId="0" applyFont="1" applyBorder="1"/>
    <xf numFmtId="0" fontId="14" fillId="3" borderId="6" xfId="0" applyFont="1" applyFill="1" applyBorder="1"/>
    <xf numFmtId="0" fontId="15" fillId="0" borderId="7" xfId="0" applyFont="1" applyBorder="1"/>
    <xf numFmtId="0" fontId="16" fillId="0" borderId="2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14" fontId="2" fillId="0" borderId="0" xfId="0" applyNumberFormat="1" applyFont="1"/>
    <xf numFmtId="0" fontId="2" fillId="4" borderId="0" xfId="0" applyFont="1" applyFill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abs/présence sur 4 dernières années prospection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avec correct° coquille'!$N$1</c:f>
              <c:strCache>
                <c:ptCount val="1"/>
                <c:pt idx="0">
                  <c:v>% de abs/présence sur 4 dernières années prospection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'analyse avec correct° coquille'!$A$2:$A$61</c:f>
              <c:strCache>
                <c:ptCount val="60"/>
                <c:pt idx="0">
                  <c:v>J11-001</c:v>
                </c:pt>
                <c:pt idx="1">
                  <c:v>J11-001</c:v>
                </c:pt>
                <c:pt idx="2">
                  <c:v>J11-001</c:v>
                </c:pt>
                <c:pt idx="3">
                  <c:v>J11-001</c:v>
                </c:pt>
                <c:pt idx="4">
                  <c:v>J11-001</c:v>
                </c:pt>
                <c:pt idx="5">
                  <c:v>J11-006</c:v>
                </c:pt>
                <c:pt idx="6">
                  <c:v>J11-007</c:v>
                </c:pt>
                <c:pt idx="7">
                  <c:v>J11-008</c:v>
                </c:pt>
                <c:pt idx="8">
                  <c:v>J11-009</c:v>
                </c:pt>
                <c:pt idx="9">
                  <c:v>J11-010</c:v>
                </c:pt>
                <c:pt idx="10">
                  <c:v>J11-011</c:v>
                </c:pt>
                <c:pt idx="11">
                  <c:v>J11-011</c:v>
                </c:pt>
                <c:pt idx="12">
                  <c:v>J11-011</c:v>
                </c:pt>
                <c:pt idx="13">
                  <c:v>J11-011</c:v>
                </c:pt>
                <c:pt idx="14">
                  <c:v>J11-011</c:v>
                </c:pt>
                <c:pt idx="15">
                  <c:v>J11-016</c:v>
                </c:pt>
                <c:pt idx="16">
                  <c:v>J11-017</c:v>
                </c:pt>
                <c:pt idx="17">
                  <c:v>J11-018</c:v>
                </c:pt>
                <c:pt idx="18">
                  <c:v>J11-019</c:v>
                </c:pt>
                <c:pt idx="19">
                  <c:v>J11-010</c:v>
                </c:pt>
                <c:pt idx="20">
                  <c:v>J11-011</c:v>
                </c:pt>
                <c:pt idx="21">
                  <c:v>J11-011</c:v>
                </c:pt>
                <c:pt idx="22">
                  <c:v>J11-011</c:v>
                </c:pt>
                <c:pt idx="23">
                  <c:v>J11-011</c:v>
                </c:pt>
                <c:pt idx="24">
                  <c:v>J11-011</c:v>
                </c:pt>
                <c:pt idx="25">
                  <c:v>J11-016</c:v>
                </c:pt>
                <c:pt idx="26">
                  <c:v>J11-017</c:v>
                </c:pt>
                <c:pt idx="27">
                  <c:v>J11-018</c:v>
                </c:pt>
                <c:pt idx="28">
                  <c:v>J11-019</c:v>
                </c:pt>
                <c:pt idx="29">
                  <c:v>J11-010</c:v>
                </c:pt>
                <c:pt idx="30">
                  <c:v>J11-011</c:v>
                </c:pt>
                <c:pt idx="31">
                  <c:v>J11-011</c:v>
                </c:pt>
                <c:pt idx="32">
                  <c:v>J11-011</c:v>
                </c:pt>
                <c:pt idx="33">
                  <c:v>J11-011</c:v>
                </c:pt>
                <c:pt idx="34">
                  <c:v>J11-011</c:v>
                </c:pt>
                <c:pt idx="35">
                  <c:v>J11-016</c:v>
                </c:pt>
                <c:pt idx="36">
                  <c:v>J11-017</c:v>
                </c:pt>
                <c:pt idx="37">
                  <c:v>J11-018</c:v>
                </c:pt>
                <c:pt idx="38">
                  <c:v>J11-019</c:v>
                </c:pt>
                <c:pt idx="39">
                  <c:v>J11-010</c:v>
                </c:pt>
                <c:pt idx="40">
                  <c:v>J11-011</c:v>
                </c:pt>
                <c:pt idx="41">
                  <c:v>J11-011</c:v>
                </c:pt>
                <c:pt idx="42">
                  <c:v>J11-011</c:v>
                </c:pt>
                <c:pt idx="43">
                  <c:v>J11-011</c:v>
                </c:pt>
                <c:pt idx="44">
                  <c:v>J11-011</c:v>
                </c:pt>
                <c:pt idx="45">
                  <c:v>J11-016</c:v>
                </c:pt>
                <c:pt idx="46">
                  <c:v>J11-017</c:v>
                </c:pt>
                <c:pt idx="47">
                  <c:v>J11-018</c:v>
                </c:pt>
                <c:pt idx="48">
                  <c:v>J11-019</c:v>
                </c:pt>
                <c:pt idx="49">
                  <c:v>J11-010</c:v>
                </c:pt>
                <c:pt idx="50">
                  <c:v>J11-011</c:v>
                </c:pt>
                <c:pt idx="51">
                  <c:v>J11-011</c:v>
                </c:pt>
                <c:pt idx="52">
                  <c:v>J11-011</c:v>
                </c:pt>
                <c:pt idx="53">
                  <c:v>J11-011</c:v>
                </c:pt>
                <c:pt idx="54">
                  <c:v>J11-011</c:v>
                </c:pt>
                <c:pt idx="55">
                  <c:v>J11-016</c:v>
                </c:pt>
                <c:pt idx="56">
                  <c:v>J11-017</c:v>
                </c:pt>
                <c:pt idx="57">
                  <c:v>J11-018</c:v>
                </c:pt>
                <c:pt idx="58">
                  <c:v>J11-019</c:v>
                </c:pt>
                <c:pt idx="59">
                  <c:v>J11-060</c:v>
                </c:pt>
              </c:strCache>
            </c:strRef>
          </c:cat>
          <c:val>
            <c:numRef>
              <c:f>'analyse avec correct° coquille'!$N$2:$N$61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</c:v>
                </c:pt>
                <c:pt idx="26">
                  <c:v>25</c:v>
                </c:pt>
                <c:pt idx="27">
                  <c:v>25</c:v>
                </c:pt>
                <c:pt idx="28">
                  <c:v>0</c:v>
                </c:pt>
                <c:pt idx="29">
                  <c:v>75</c:v>
                </c:pt>
                <c:pt idx="30">
                  <c:v>25</c:v>
                </c:pt>
                <c:pt idx="31">
                  <c:v>0</c:v>
                </c:pt>
                <c:pt idx="32">
                  <c:v>25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50</c:v>
                </c:pt>
                <c:pt idx="37">
                  <c:v>75</c:v>
                </c:pt>
                <c:pt idx="38">
                  <c:v>25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100</c:v>
                </c:pt>
                <c:pt idx="43">
                  <c:v>25</c:v>
                </c:pt>
                <c:pt idx="44">
                  <c:v>100</c:v>
                </c:pt>
                <c:pt idx="45">
                  <c:v>50</c:v>
                </c:pt>
                <c:pt idx="46">
                  <c:v>25</c:v>
                </c:pt>
                <c:pt idx="47">
                  <c:v>50</c:v>
                </c:pt>
                <c:pt idx="48">
                  <c:v>100</c:v>
                </c:pt>
                <c:pt idx="49">
                  <c:v>50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50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9D48-BA0B-037469DB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5317743"/>
        <c:axId val="1050991087"/>
      </c:barChart>
      <c:valAx>
        <c:axId val="10509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317743"/>
        <c:crosses val="autoZero"/>
        <c:crossBetween val="between"/>
      </c:valAx>
      <c:catAx>
        <c:axId val="1045317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991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206374</xdr:colOff>
      <xdr:row>0</xdr:row>
      <xdr:rowOff>946149</xdr:rowOff>
    </xdr:from>
    <xdr:to>
      <xdr:col>28</xdr:col>
      <xdr:colOff>285750</xdr:colOff>
      <xdr:row>40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752E59-C3B2-A94B-9A6E-1FDAB512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6"/>
  <sheetViews>
    <sheetView workbookViewId="0">
      <pane ySplit="1" topLeftCell="A46" activePane="bottomLeft" state="frozen"/>
      <selection pane="bottomLeft" activeCell="T6" sqref="T6"/>
    </sheetView>
  </sheetViews>
  <sheetFormatPr defaultColWidth="12.7109375" defaultRowHeight="15.75" customHeight="1"/>
  <cols>
    <col min="18" max="18" width="25.85546875" customWidth="1"/>
    <col min="23" max="23" width="17.1406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6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6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ht="15.75" customHeight="1">
      <c r="A2" s="3" t="s">
        <v>30</v>
      </c>
      <c r="B2" s="62">
        <v>45077</v>
      </c>
      <c r="C2" s="3" t="s">
        <v>31</v>
      </c>
      <c r="D2" s="3" t="s">
        <v>32</v>
      </c>
      <c r="E2" s="3"/>
      <c r="F2" s="3" t="s">
        <v>33</v>
      </c>
      <c r="G2" s="3"/>
      <c r="H2" s="3"/>
      <c r="I2" s="3" t="s">
        <v>34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 t="s">
        <v>35</v>
      </c>
      <c r="Q2" s="3" t="s">
        <v>36</v>
      </c>
      <c r="R2" s="47" t="s">
        <v>37</v>
      </c>
      <c r="T2" s="47" t="s">
        <v>38</v>
      </c>
      <c r="U2" s="47" t="s">
        <v>39</v>
      </c>
      <c r="V2" s="47" t="s">
        <v>40</v>
      </c>
      <c r="W2" s="47" t="s">
        <v>41</v>
      </c>
      <c r="Y2" s="47" t="s">
        <v>42</v>
      </c>
      <c r="Z2" s="47" t="s">
        <v>43</v>
      </c>
      <c r="AA2" s="47" t="s">
        <v>44</v>
      </c>
      <c r="AB2" s="47" t="s">
        <v>45</v>
      </c>
      <c r="AC2" s="47" t="s">
        <v>45</v>
      </c>
    </row>
    <row r="3" spans="1:32" ht="15.75" customHeight="1">
      <c r="A3" s="3" t="s">
        <v>46</v>
      </c>
      <c r="B3" s="62">
        <v>45077</v>
      </c>
      <c r="C3" s="3" t="s">
        <v>31</v>
      </c>
      <c r="D3" s="3" t="s">
        <v>32</v>
      </c>
      <c r="E3" s="3"/>
      <c r="F3" s="3" t="s">
        <v>47</v>
      </c>
      <c r="G3" s="3"/>
      <c r="H3" s="3"/>
      <c r="I3" s="3" t="s">
        <v>34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 t="s">
        <v>35</v>
      </c>
      <c r="Q3" s="3" t="s">
        <v>36</v>
      </c>
      <c r="R3" s="47" t="s">
        <v>48</v>
      </c>
      <c r="T3" s="47" t="s">
        <v>49</v>
      </c>
      <c r="U3" s="47" t="s">
        <v>50</v>
      </c>
      <c r="V3" s="47" t="s">
        <v>40</v>
      </c>
      <c r="W3" s="47" t="s">
        <v>41</v>
      </c>
      <c r="Y3" s="47" t="s">
        <v>42</v>
      </c>
      <c r="Z3" s="47" t="s">
        <v>51</v>
      </c>
      <c r="AA3" s="47" t="s">
        <v>44</v>
      </c>
      <c r="AB3" s="47" t="s">
        <v>45</v>
      </c>
      <c r="AC3" s="47" t="s">
        <v>45</v>
      </c>
      <c r="AD3" s="47" t="s">
        <v>52</v>
      </c>
    </row>
    <row r="4" spans="1:32" ht="15.75" customHeight="1">
      <c r="A4" s="3" t="s">
        <v>53</v>
      </c>
      <c r="B4" s="62">
        <v>45077</v>
      </c>
      <c r="C4" s="3" t="s">
        <v>31</v>
      </c>
      <c r="D4" s="3" t="s">
        <v>32</v>
      </c>
      <c r="E4" s="3"/>
      <c r="F4" s="3" t="s">
        <v>33</v>
      </c>
      <c r="G4" s="3"/>
      <c r="H4" s="3"/>
      <c r="I4" s="3" t="s">
        <v>34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 t="s">
        <v>35</v>
      </c>
      <c r="Q4" s="3" t="s">
        <v>54</v>
      </c>
      <c r="R4" s="47" t="s">
        <v>55</v>
      </c>
      <c r="T4" s="47" t="s">
        <v>49</v>
      </c>
      <c r="U4" s="4" t="s">
        <v>39</v>
      </c>
      <c r="V4" s="47" t="s">
        <v>40</v>
      </c>
      <c r="W4" s="47" t="s">
        <v>41</v>
      </c>
      <c r="Y4" s="47" t="s">
        <v>56</v>
      </c>
      <c r="Z4" s="47" t="s">
        <v>51</v>
      </c>
      <c r="AA4" s="47" t="s">
        <v>57</v>
      </c>
      <c r="AB4" s="47" t="s">
        <v>45</v>
      </c>
      <c r="AC4" s="47" t="s">
        <v>45</v>
      </c>
      <c r="AD4" s="47" t="s">
        <v>58</v>
      </c>
    </row>
    <row r="5" spans="1:32" ht="15.75" customHeight="1">
      <c r="A5" s="3" t="s">
        <v>59</v>
      </c>
      <c r="B5" s="62">
        <v>45077</v>
      </c>
      <c r="C5" s="3" t="s">
        <v>31</v>
      </c>
      <c r="D5" s="3" t="s">
        <v>32</v>
      </c>
      <c r="E5" s="3"/>
      <c r="F5" s="3" t="s">
        <v>33</v>
      </c>
      <c r="G5" s="3" t="s">
        <v>60</v>
      </c>
      <c r="H5" s="3"/>
      <c r="I5" s="3" t="s">
        <v>34</v>
      </c>
      <c r="J5" s="3">
        <v>5</v>
      </c>
      <c r="K5" s="3">
        <v>0</v>
      </c>
      <c r="L5" s="3">
        <v>1</v>
      </c>
      <c r="M5" s="3">
        <v>4</v>
      </c>
      <c r="N5" s="3">
        <v>0</v>
      </c>
      <c r="O5" s="3">
        <v>0</v>
      </c>
      <c r="P5" s="3" t="s">
        <v>35</v>
      </c>
      <c r="Q5" s="3" t="s">
        <v>54</v>
      </c>
      <c r="R5" s="47" t="s">
        <v>61</v>
      </c>
      <c r="T5" s="47" t="s">
        <v>49</v>
      </c>
      <c r="U5" s="4" t="s">
        <v>39</v>
      </c>
      <c r="V5" s="47" t="s">
        <v>62</v>
      </c>
      <c r="W5" s="47" t="s">
        <v>41</v>
      </c>
      <c r="Y5" s="47" t="s">
        <v>56</v>
      </c>
      <c r="Z5" s="47" t="s">
        <v>63</v>
      </c>
      <c r="AA5" s="47" t="s">
        <v>44</v>
      </c>
      <c r="AB5" s="47" t="s">
        <v>64</v>
      </c>
      <c r="AC5" s="47" t="s">
        <v>45</v>
      </c>
      <c r="AD5" s="47" t="s">
        <v>58</v>
      </c>
    </row>
    <row r="6" spans="1:32" ht="15.75" customHeight="1">
      <c r="A6" s="3" t="s">
        <v>65</v>
      </c>
      <c r="B6" s="62">
        <v>45077</v>
      </c>
      <c r="C6" s="3" t="s">
        <v>31</v>
      </c>
      <c r="D6" s="3" t="s">
        <v>32</v>
      </c>
      <c r="E6" s="3"/>
      <c r="F6" s="3" t="s">
        <v>33</v>
      </c>
      <c r="G6" s="3"/>
      <c r="H6" s="3"/>
      <c r="I6" s="3" t="s">
        <v>34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 t="s">
        <v>35</v>
      </c>
      <c r="Q6" s="3" t="s">
        <v>36</v>
      </c>
      <c r="R6" s="47" t="s">
        <v>66</v>
      </c>
      <c r="T6" s="47" t="s">
        <v>67</v>
      </c>
      <c r="U6" s="47" t="s">
        <v>50</v>
      </c>
      <c r="V6" s="47" t="s">
        <v>40</v>
      </c>
      <c r="W6" s="47" t="s">
        <v>41</v>
      </c>
      <c r="Y6" s="47" t="s">
        <v>42</v>
      </c>
      <c r="Z6" s="47" t="s">
        <v>68</v>
      </c>
      <c r="AA6" s="47" t="s">
        <v>44</v>
      </c>
      <c r="AB6" s="47" t="s">
        <v>45</v>
      </c>
      <c r="AC6" s="47" t="s">
        <v>45</v>
      </c>
      <c r="AD6" s="47"/>
    </row>
    <row r="7" spans="1:32" ht="15.75" customHeight="1">
      <c r="A7" s="3" t="s">
        <v>69</v>
      </c>
      <c r="B7" s="62">
        <v>45077</v>
      </c>
      <c r="C7" s="3" t="s">
        <v>31</v>
      </c>
      <c r="D7" s="3" t="s">
        <v>32</v>
      </c>
      <c r="E7" s="3"/>
      <c r="F7" s="3" t="s">
        <v>33</v>
      </c>
      <c r="G7" s="3"/>
      <c r="H7" s="3"/>
      <c r="I7" s="3" t="s">
        <v>34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 t="s">
        <v>35</v>
      </c>
      <c r="Q7" s="3" t="s">
        <v>70</v>
      </c>
      <c r="R7" s="47" t="s">
        <v>71</v>
      </c>
      <c r="T7" s="47" t="s">
        <v>49</v>
      </c>
      <c r="U7" s="47" t="s">
        <v>50</v>
      </c>
      <c r="V7" s="47" t="s">
        <v>72</v>
      </c>
      <c r="W7" s="47" t="s">
        <v>41</v>
      </c>
      <c r="Y7" s="47" t="s">
        <v>56</v>
      </c>
      <c r="Z7" s="47" t="s">
        <v>73</v>
      </c>
      <c r="AA7" s="47" t="s">
        <v>44</v>
      </c>
      <c r="AB7" s="47" t="s">
        <v>45</v>
      </c>
      <c r="AC7" s="47" t="s">
        <v>45</v>
      </c>
      <c r="AD7" s="47" t="s">
        <v>58</v>
      </c>
    </row>
    <row r="8" spans="1:32" ht="15.75" customHeight="1">
      <c r="A8" s="3" t="s">
        <v>74</v>
      </c>
      <c r="B8" s="62">
        <v>45077</v>
      </c>
      <c r="C8" s="3" t="s">
        <v>31</v>
      </c>
      <c r="D8" s="3" t="s">
        <v>32</v>
      </c>
      <c r="E8" s="3" t="s">
        <v>75</v>
      </c>
      <c r="F8" s="3" t="s">
        <v>47</v>
      </c>
      <c r="G8" s="3" t="s">
        <v>76</v>
      </c>
      <c r="H8" s="3" t="s">
        <v>77</v>
      </c>
      <c r="I8" s="3" t="s">
        <v>34</v>
      </c>
      <c r="J8" s="3">
        <v>2</v>
      </c>
      <c r="K8" s="3">
        <v>0</v>
      </c>
      <c r="L8" s="3">
        <v>1</v>
      </c>
      <c r="M8" s="3">
        <v>1</v>
      </c>
      <c r="N8" s="3">
        <v>0</v>
      </c>
      <c r="O8" s="3">
        <v>0</v>
      </c>
      <c r="P8" s="3" t="s">
        <v>78</v>
      </c>
      <c r="Q8" s="3" t="s">
        <v>79</v>
      </c>
      <c r="R8" s="3" t="s">
        <v>80</v>
      </c>
      <c r="T8" s="47" t="s">
        <v>49</v>
      </c>
      <c r="U8" s="47" t="s">
        <v>81</v>
      </c>
      <c r="V8" s="47" t="s">
        <v>82</v>
      </c>
      <c r="W8" s="3" t="s">
        <v>83</v>
      </c>
      <c r="Y8" s="47" t="s">
        <v>42</v>
      </c>
      <c r="Z8" s="47" t="s">
        <v>84</v>
      </c>
      <c r="AA8" s="47" t="s">
        <v>57</v>
      </c>
      <c r="AB8" s="47" t="s">
        <v>64</v>
      </c>
      <c r="AC8" s="47" t="s">
        <v>64</v>
      </c>
      <c r="AD8" s="47" t="s">
        <v>58</v>
      </c>
      <c r="AF8" s="47" t="s">
        <v>85</v>
      </c>
    </row>
    <row r="9" spans="1:32" ht="15.75" customHeight="1">
      <c r="A9" s="3" t="s">
        <v>86</v>
      </c>
      <c r="B9" s="62">
        <v>45077</v>
      </c>
      <c r="C9" s="3" t="s">
        <v>31</v>
      </c>
      <c r="D9" s="3" t="s">
        <v>32</v>
      </c>
      <c r="E9" s="3" t="s">
        <v>75</v>
      </c>
      <c r="F9" s="3" t="s">
        <v>33</v>
      </c>
      <c r="G9" s="3" t="s">
        <v>87</v>
      </c>
      <c r="H9" s="3" t="s">
        <v>88</v>
      </c>
      <c r="I9" s="3" t="s">
        <v>34</v>
      </c>
      <c r="J9" s="3">
        <v>2</v>
      </c>
      <c r="K9" s="3">
        <v>0</v>
      </c>
      <c r="L9" s="3">
        <v>1</v>
      </c>
      <c r="M9" s="3">
        <v>1</v>
      </c>
      <c r="N9" s="3">
        <v>0</v>
      </c>
      <c r="O9" s="3">
        <v>0</v>
      </c>
      <c r="P9" s="3" t="s">
        <v>35</v>
      </c>
      <c r="Q9" s="3" t="s">
        <v>54</v>
      </c>
      <c r="R9" s="47" t="s">
        <v>89</v>
      </c>
      <c r="T9" s="47" t="s">
        <v>49</v>
      </c>
      <c r="U9" s="47" t="s">
        <v>81</v>
      </c>
      <c r="V9" s="47" t="s">
        <v>72</v>
      </c>
      <c r="W9" s="47" t="s">
        <v>90</v>
      </c>
      <c r="Y9" s="47" t="s">
        <v>56</v>
      </c>
      <c r="Z9" s="47" t="s">
        <v>91</v>
      </c>
      <c r="AA9" s="47" t="s">
        <v>57</v>
      </c>
      <c r="AB9" s="47" t="s">
        <v>64</v>
      </c>
      <c r="AC9" s="47" t="s">
        <v>64</v>
      </c>
      <c r="AD9" s="47" t="s">
        <v>58</v>
      </c>
    </row>
    <row r="10" spans="1:32" ht="15.75" customHeight="1">
      <c r="A10" s="3" t="s">
        <v>92</v>
      </c>
      <c r="B10" s="62">
        <v>45077</v>
      </c>
      <c r="C10" s="3" t="s">
        <v>31</v>
      </c>
      <c r="D10" s="3" t="s">
        <v>32</v>
      </c>
      <c r="E10" s="3"/>
      <c r="F10" s="3" t="s">
        <v>47</v>
      </c>
      <c r="G10" s="3" t="s">
        <v>93</v>
      </c>
      <c r="H10" s="3"/>
      <c r="I10" s="3" t="s">
        <v>94</v>
      </c>
      <c r="J10" s="3"/>
      <c r="K10" s="3"/>
      <c r="L10" s="3"/>
      <c r="M10" s="3"/>
      <c r="N10" s="3"/>
      <c r="O10" s="3"/>
      <c r="P10" s="3"/>
      <c r="Q10" s="3"/>
    </row>
    <row r="11" spans="1:32" ht="15.75" customHeight="1">
      <c r="A11" s="3" t="s">
        <v>95</v>
      </c>
      <c r="B11" s="62">
        <v>45077</v>
      </c>
      <c r="C11" s="3" t="s">
        <v>31</v>
      </c>
      <c r="D11" s="3" t="s">
        <v>32</v>
      </c>
      <c r="E11" s="3"/>
      <c r="F11" s="3" t="s">
        <v>45</v>
      </c>
      <c r="G11" s="3" t="s">
        <v>96</v>
      </c>
      <c r="H11" s="3" t="s">
        <v>97</v>
      </c>
      <c r="I11" s="3" t="s">
        <v>94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 t="s">
        <v>98</v>
      </c>
      <c r="Q11" s="3" t="s">
        <v>36</v>
      </c>
      <c r="R11" s="47" t="s">
        <v>99</v>
      </c>
      <c r="T11" s="47" t="s">
        <v>38</v>
      </c>
      <c r="U11" s="47" t="s">
        <v>49</v>
      </c>
      <c r="W11" s="47" t="s">
        <v>100</v>
      </c>
      <c r="Y11" s="47" t="s">
        <v>101</v>
      </c>
      <c r="Z11" s="47" t="s">
        <v>91</v>
      </c>
      <c r="AA11" s="47" t="s">
        <v>102</v>
      </c>
      <c r="AB11" s="47" t="s">
        <v>45</v>
      </c>
      <c r="AC11" s="47" t="s">
        <v>64</v>
      </c>
      <c r="AD11" s="47" t="s">
        <v>58</v>
      </c>
      <c r="AE11" s="47" t="s">
        <v>45</v>
      </c>
    </row>
    <row r="12" spans="1:32" ht="15.75" customHeight="1">
      <c r="A12" s="3" t="s">
        <v>103</v>
      </c>
      <c r="B12" s="62">
        <v>45077</v>
      </c>
      <c r="C12" s="3" t="s">
        <v>31</v>
      </c>
      <c r="D12" s="3" t="s">
        <v>32</v>
      </c>
      <c r="E12" s="3"/>
      <c r="F12" s="3" t="s">
        <v>33</v>
      </c>
      <c r="G12" s="3"/>
      <c r="H12" s="3"/>
      <c r="I12" s="3" t="s">
        <v>34</v>
      </c>
      <c r="J12" s="3">
        <v>2</v>
      </c>
      <c r="K12" s="3">
        <v>0</v>
      </c>
      <c r="L12" s="3">
        <v>0</v>
      </c>
      <c r="M12" s="3">
        <v>2</v>
      </c>
      <c r="N12" s="3">
        <v>0</v>
      </c>
      <c r="O12" s="3"/>
      <c r="P12" s="3" t="s">
        <v>35</v>
      </c>
      <c r="Q12" s="3" t="s">
        <v>104</v>
      </c>
      <c r="R12" s="47" t="s">
        <v>105</v>
      </c>
      <c r="T12" s="47" t="s">
        <v>49</v>
      </c>
      <c r="U12" s="47" t="s">
        <v>50</v>
      </c>
      <c r="V12" s="47" t="s">
        <v>72</v>
      </c>
      <c r="W12" s="47" t="s">
        <v>41</v>
      </c>
      <c r="Y12" s="47" t="s">
        <v>101</v>
      </c>
      <c r="Z12" s="47" t="s">
        <v>106</v>
      </c>
      <c r="AA12" s="47" t="s">
        <v>44</v>
      </c>
      <c r="AB12" s="47" t="s">
        <v>64</v>
      </c>
      <c r="AC12" s="47" t="s">
        <v>45</v>
      </c>
    </row>
    <row r="13" spans="1:32" ht="15.75" customHeight="1">
      <c r="A13" s="3" t="s">
        <v>107</v>
      </c>
      <c r="B13" s="62">
        <v>45077</v>
      </c>
      <c r="C13" s="3" t="s">
        <v>31</v>
      </c>
      <c r="D13" s="3" t="s">
        <v>32</v>
      </c>
      <c r="E13" s="3"/>
      <c r="F13" s="3" t="s">
        <v>47</v>
      </c>
      <c r="G13" s="3" t="s">
        <v>108</v>
      </c>
      <c r="H13" s="3"/>
      <c r="I13" s="3" t="s">
        <v>94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 t="s">
        <v>35</v>
      </c>
      <c r="Q13" s="3" t="s">
        <v>109</v>
      </c>
      <c r="R13" s="47" t="s">
        <v>110</v>
      </c>
      <c r="T13" s="47" t="s">
        <v>49</v>
      </c>
      <c r="U13" s="47" t="s">
        <v>50</v>
      </c>
      <c r="V13" s="47" t="s">
        <v>40</v>
      </c>
      <c r="W13" s="47" t="s">
        <v>41</v>
      </c>
      <c r="Y13" s="3" t="s">
        <v>111</v>
      </c>
      <c r="Z13" s="47" t="s">
        <v>112</v>
      </c>
      <c r="AA13" s="47" t="s">
        <v>102</v>
      </c>
      <c r="AB13" s="47" t="s">
        <v>45</v>
      </c>
      <c r="AC13" s="47" t="s">
        <v>45</v>
      </c>
      <c r="AD13" s="47" t="s">
        <v>58</v>
      </c>
    </row>
    <row r="14" spans="1:32" ht="15.75" customHeight="1">
      <c r="A14" s="3" t="s">
        <v>113</v>
      </c>
      <c r="B14" s="63">
        <v>45077</v>
      </c>
      <c r="C14" s="3" t="s">
        <v>31</v>
      </c>
      <c r="D14" s="3" t="s">
        <v>32</v>
      </c>
      <c r="E14" s="3"/>
      <c r="F14" s="3" t="s">
        <v>64</v>
      </c>
      <c r="G14" s="3" t="s">
        <v>114</v>
      </c>
      <c r="H14" s="3" t="s">
        <v>115</v>
      </c>
      <c r="I14" s="3" t="s">
        <v>116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117</v>
      </c>
      <c r="P14" s="3" t="s">
        <v>118</v>
      </c>
      <c r="Q14" s="3" t="s">
        <v>66</v>
      </c>
      <c r="R14" s="47" t="s">
        <v>119</v>
      </c>
      <c r="T14" s="47" t="s">
        <v>49</v>
      </c>
      <c r="U14" s="47" t="s">
        <v>120</v>
      </c>
      <c r="V14" s="47" t="s">
        <v>40</v>
      </c>
      <c r="W14" s="47" t="s">
        <v>121</v>
      </c>
      <c r="Y14" s="47" t="s">
        <v>122</v>
      </c>
      <c r="Z14" s="47" t="s">
        <v>123</v>
      </c>
      <c r="AA14" s="47" t="s">
        <v>57</v>
      </c>
      <c r="AB14" s="47" t="s">
        <v>45</v>
      </c>
      <c r="AC14" s="47" t="s">
        <v>45</v>
      </c>
      <c r="AD14" s="47" t="s">
        <v>58</v>
      </c>
      <c r="AE14" s="47" t="s">
        <v>45</v>
      </c>
      <c r="AF14" s="47" t="s">
        <v>124</v>
      </c>
    </row>
    <row r="15" spans="1:32" ht="15.75" customHeight="1">
      <c r="A15" s="3" t="s">
        <v>125</v>
      </c>
      <c r="B15" s="63">
        <v>45077</v>
      </c>
      <c r="C15" s="3" t="s">
        <v>31</v>
      </c>
      <c r="D15" s="3" t="s">
        <v>32</v>
      </c>
      <c r="E15" s="3"/>
      <c r="F15" s="3" t="s">
        <v>47</v>
      </c>
      <c r="G15" s="3" t="s">
        <v>126</v>
      </c>
      <c r="H15" s="3" t="s">
        <v>127</v>
      </c>
      <c r="I15" s="3" t="s">
        <v>94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 t="s">
        <v>118</v>
      </c>
      <c r="Q15" s="3" t="s">
        <v>54</v>
      </c>
      <c r="R15" s="47" t="s">
        <v>119</v>
      </c>
      <c r="T15" s="47" t="s">
        <v>67</v>
      </c>
      <c r="U15" s="47" t="s">
        <v>49</v>
      </c>
      <c r="V15" s="47" t="s">
        <v>40</v>
      </c>
      <c r="W15" s="47" t="s">
        <v>121</v>
      </c>
      <c r="Y15" s="47" t="s">
        <v>122</v>
      </c>
      <c r="Z15" s="47" t="s">
        <v>128</v>
      </c>
      <c r="AA15" s="47" t="s">
        <v>57</v>
      </c>
      <c r="AB15" s="47" t="s">
        <v>45</v>
      </c>
      <c r="AC15" s="47" t="s">
        <v>45</v>
      </c>
      <c r="AD15" s="47" t="s">
        <v>129</v>
      </c>
      <c r="AE15" s="47" t="s">
        <v>130</v>
      </c>
    </row>
    <row r="16" spans="1:32" ht="15.75" customHeight="1">
      <c r="A16" s="3" t="s">
        <v>131</v>
      </c>
      <c r="B16" s="63">
        <v>45077</v>
      </c>
      <c r="C16" s="3" t="s">
        <v>31</v>
      </c>
      <c r="D16" s="3" t="s">
        <v>32</v>
      </c>
      <c r="E16" s="3"/>
      <c r="F16" s="3" t="s">
        <v>47</v>
      </c>
      <c r="G16" s="3"/>
      <c r="H16" s="3" t="s">
        <v>132</v>
      </c>
      <c r="I16" s="3" t="s">
        <v>94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133</v>
      </c>
      <c r="P16" s="3" t="s">
        <v>118</v>
      </c>
      <c r="Q16" s="3" t="s">
        <v>134</v>
      </c>
      <c r="R16" s="47" t="s">
        <v>135</v>
      </c>
      <c r="T16" s="47" t="s">
        <v>67</v>
      </c>
      <c r="U16" s="47" t="s">
        <v>136</v>
      </c>
      <c r="V16" s="47" t="s">
        <v>40</v>
      </c>
      <c r="W16" s="47" t="s">
        <v>137</v>
      </c>
      <c r="Y16" s="4" t="s">
        <v>101</v>
      </c>
      <c r="Z16" s="47" t="s">
        <v>138</v>
      </c>
      <c r="AA16" s="47" t="s">
        <v>44</v>
      </c>
      <c r="AB16" s="47" t="s">
        <v>45</v>
      </c>
      <c r="AC16" s="47" t="s">
        <v>64</v>
      </c>
      <c r="AD16" s="47" t="s">
        <v>58</v>
      </c>
    </row>
    <row r="17" spans="1:32" ht="15.75" customHeight="1">
      <c r="A17" s="3" t="s">
        <v>139</v>
      </c>
      <c r="B17" s="63">
        <v>45077</v>
      </c>
      <c r="C17" s="3" t="s">
        <v>31</v>
      </c>
      <c r="D17" s="3" t="s">
        <v>32</v>
      </c>
      <c r="E17" s="3"/>
      <c r="F17" s="3" t="s">
        <v>64</v>
      </c>
      <c r="G17" s="3" t="s">
        <v>140</v>
      </c>
      <c r="H17" s="3" t="s">
        <v>141</v>
      </c>
      <c r="I17" s="3" t="s">
        <v>34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 t="s">
        <v>133</v>
      </c>
      <c r="P17" s="3" t="s">
        <v>118</v>
      </c>
      <c r="Q17" s="3" t="s">
        <v>134</v>
      </c>
      <c r="R17" s="47" t="s">
        <v>142</v>
      </c>
      <c r="T17" s="47" t="s">
        <v>67</v>
      </c>
      <c r="U17" s="47" t="s">
        <v>136</v>
      </c>
      <c r="V17" s="47" t="s">
        <v>40</v>
      </c>
      <c r="W17" s="47" t="s">
        <v>121</v>
      </c>
      <c r="Y17" s="4" t="s">
        <v>101</v>
      </c>
      <c r="Z17" s="47" t="s">
        <v>138</v>
      </c>
      <c r="AA17" s="47" t="s">
        <v>57</v>
      </c>
      <c r="AB17" s="47" t="s">
        <v>45</v>
      </c>
      <c r="AC17" s="47" t="s">
        <v>45</v>
      </c>
      <c r="AD17" s="47" t="s">
        <v>58</v>
      </c>
    </row>
    <row r="18" spans="1:32" ht="15.75" customHeight="1">
      <c r="A18" s="3" t="s">
        <v>143</v>
      </c>
      <c r="B18" s="63">
        <v>45077</v>
      </c>
      <c r="C18" s="3" t="s">
        <v>31</v>
      </c>
      <c r="D18" s="3" t="s">
        <v>32</v>
      </c>
      <c r="E18" s="3"/>
      <c r="F18" s="3" t="s">
        <v>47</v>
      </c>
      <c r="G18" s="3" t="s">
        <v>144</v>
      </c>
      <c r="H18" s="3" t="s">
        <v>145</v>
      </c>
      <c r="I18" s="3" t="s">
        <v>94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/>
      <c r="P18" s="3" t="s">
        <v>118</v>
      </c>
      <c r="Q18" s="3" t="s">
        <v>134</v>
      </c>
      <c r="R18" s="47" t="s">
        <v>135</v>
      </c>
      <c r="T18" s="47" t="s">
        <v>38</v>
      </c>
      <c r="U18" s="47" t="s">
        <v>50</v>
      </c>
      <c r="V18" s="47" t="s">
        <v>40</v>
      </c>
      <c r="W18" s="47" t="s">
        <v>137</v>
      </c>
      <c r="Y18" s="47" t="s">
        <v>122</v>
      </c>
      <c r="Z18" s="47" t="s">
        <v>123</v>
      </c>
      <c r="AA18" s="47" t="s">
        <v>102</v>
      </c>
      <c r="AB18" s="47" t="s">
        <v>45</v>
      </c>
      <c r="AC18" s="47" t="s">
        <v>64</v>
      </c>
      <c r="AD18" s="47" t="s">
        <v>58</v>
      </c>
      <c r="AE18" s="47" t="s">
        <v>146</v>
      </c>
      <c r="AF18" s="47" t="s">
        <v>147</v>
      </c>
    </row>
    <row r="19" spans="1:32" ht="15.75" customHeight="1">
      <c r="A19" s="3" t="s">
        <v>148</v>
      </c>
      <c r="B19" s="63">
        <v>45077</v>
      </c>
      <c r="C19" s="3" t="s">
        <v>31</v>
      </c>
      <c r="D19" s="3" t="s">
        <v>32</v>
      </c>
      <c r="E19" s="3"/>
      <c r="F19" s="3" t="s">
        <v>47</v>
      </c>
      <c r="G19" s="3"/>
      <c r="H19" s="3" t="s">
        <v>149</v>
      </c>
      <c r="I19" s="3" t="s">
        <v>94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/>
      <c r="P19" s="3" t="s">
        <v>118</v>
      </c>
      <c r="Q19" s="3" t="s">
        <v>54</v>
      </c>
      <c r="R19" s="47" t="s">
        <v>135</v>
      </c>
      <c r="T19" s="47" t="s">
        <v>38</v>
      </c>
      <c r="U19" s="47" t="s">
        <v>50</v>
      </c>
      <c r="V19" s="47" t="s">
        <v>62</v>
      </c>
      <c r="W19" s="47" t="s">
        <v>121</v>
      </c>
      <c r="Y19" s="47" t="s">
        <v>101</v>
      </c>
      <c r="Z19" s="47" t="s">
        <v>150</v>
      </c>
      <c r="AA19" s="47" t="s">
        <v>44</v>
      </c>
      <c r="AB19" s="47" t="s">
        <v>45</v>
      </c>
      <c r="AC19" s="47" t="s">
        <v>64</v>
      </c>
      <c r="AD19" s="47" t="s">
        <v>58</v>
      </c>
    </row>
    <row r="20" spans="1:32" ht="15.75" customHeight="1">
      <c r="A20" s="3" t="s">
        <v>151</v>
      </c>
      <c r="B20" s="63">
        <v>45077</v>
      </c>
      <c r="C20" s="3" t="s">
        <v>31</v>
      </c>
      <c r="D20" s="3" t="s">
        <v>32</v>
      </c>
      <c r="E20" s="3"/>
      <c r="F20" s="3" t="s">
        <v>45</v>
      </c>
      <c r="G20" s="3" t="s">
        <v>152</v>
      </c>
      <c r="H20" s="3" t="s">
        <v>153</v>
      </c>
      <c r="I20" s="3" t="s">
        <v>154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 t="s">
        <v>118</v>
      </c>
      <c r="Q20" s="3" t="s">
        <v>36</v>
      </c>
      <c r="R20" s="47" t="s">
        <v>155</v>
      </c>
      <c r="T20" s="47" t="s">
        <v>49</v>
      </c>
      <c r="U20" s="47" t="s">
        <v>50</v>
      </c>
      <c r="V20" s="47" t="s">
        <v>40</v>
      </c>
      <c r="W20" s="47" t="s">
        <v>137</v>
      </c>
      <c r="Y20" s="47" t="s">
        <v>101</v>
      </c>
      <c r="Z20" s="47" t="s">
        <v>156</v>
      </c>
      <c r="AA20" s="47" t="s">
        <v>157</v>
      </c>
      <c r="AB20" s="47" t="s">
        <v>45</v>
      </c>
      <c r="AC20" s="47" t="s">
        <v>45</v>
      </c>
      <c r="AD20" s="47" t="s">
        <v>158</v>
      </c>
    </row>
    <row r="21" spans="1:32" ht="15.75" customHeight="1">
      <c r="A21" s="3" t="s">
        <v>159</v>
      </c>
      <c r="B21" s="63">
        <v>45077</v>
      </c>
      <c r="C21" s="3" t="s">
        <v>31</v>
      </c>
      <c r="D21" s="3" t="s">
        <v>160</v>
      </c>
      <c r="E21" s="3"/>
      <c r="F21" s="3" t="s">
        <v>45</v>
      </c>
      <c r="G21" s="3" t="s">
        <v>161</v>
      </c>
      <c r="H21" s="3" t="s">
        <v>162</v>
      </c>
      <c r="I21" s="3" t="s">
        <v>154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/>
      <c r="P21" s="3" t="s">
        <v>118</v>
      </c>
      <c r="Q21" s="3" t="s">
        <v>54</v>
      </c>
      <c r="R21" s="47" t="s">
        <v>163</v>
      </c>
      <c r="T21" s="47" t="s">
        <v>38</v>
      </c>
      <c r="U21" s="47" t="s">
        <v>50</v>
      </c>
      <c r="V21" s="47" t="s">
        <v>40</v>
      </c>
      <c r="W21" s="47" t="s">
        <v>137</v>
      </c>
      <c r="X21" s="47" t="s">
        <v>164</v>
      </c>
      <c r="Y21" s="47" t="s">
        <v>101</v>
      </c>
      <c r="Z21" s="47" t="s">
        <v>156</v>
      </c>
      <c r="AA21" s="47" t="s">
        <v>165</v>
      </c>
      <c r="AB21" s="47" t="s">
        <v>45</v>
      </c>
      <c r="AC21" s="47" t="s">
        <v>45</v>
      </c>
    </row>
    <row r="22" spans="1:32" ht="99">
      <c r="A22" s="5" t="s">
        <v>166</v>
      </c>
      <c r="B22" s="63">
        <v>45077</v>
      </c>
      <c r="C22" s="3" t="s">
        <v>31</v>
      </c>
      <c r="D22" s="3" t="s">
        <v>160</v>
      </c>
      <c r="E22" s="3"/>
      <c r="F22" s="3" t="s">
        <v>45</v>
      </c>
      <c r="G22" s="3" t="s">
        <v>167</v>
      </c>
      <c r="H22" s="3" t="s">
        <v>168</v>
      </c>
      <c r="I22" s="3" t="s">
        <v>154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/>
      <c r="P22" s="3" t="s">
        <v>169</v>
      </c>
      <c r="Q22" s="3" t="s">
        <v>170</v>
      </c>
      <c r="R22" s="47" t="s">
        <v>171</v>
      </c>
      <c r="T22" s="47" t="s">
        <v>49</v>
      </c>
      <c r="U22" s="47" t="s">
        <v>39</v>
      </c>
      <c r="V22" s="47" t="s">
        <v>40</v>
      </c>
      <c r="W22" s="47" t="s">
        <v>137</v>
      </c>
      <c r="Y22" s="47" t="s">
        <v>101</v>
      </c>
      <c r="Z22" s="47" t="s">
        <v>172</v>
      </c>
      <c r="AA22" s="47" t="s">
        <v>157</v>
      </c>
      <c r="AB22" s="47" t="s">
        <v>173</v>
      </c>
      <c r="AC22" s="47" t="s">
        <v>64</v>
      </c>
      <c r="AD22" s="47" t="s">
        <v>58</v>
      </c>
      <c r="AF22" s="47" t="s">
        <v>174</v>
      </c>
    </row>
    <row r="23" spans="1:32" ht="15.75" customHeight="1">
      <c r="A23" s="3" t="s">
        <v>175</v>
      </c>
      <c r="B23" s="63">
        <v>45077</v>
      </c>
      <c r="C23" s="3" t="s">
        <v>31</v>
      </c>
      <c r="D23" s="3" t="s">
        <v>160</v>
      </c>
      <c r="E23" s="3"/>
      <c r="F23" s="3" t="s">
        <v>64</v>
      </c>
      <c r="G23" s="3" t="s">
        <v>176</v>
      </c>
      <c r="H23" s="3" t="s">
        <v>162</v>
      </c>
      <c r="I23" s="3" t="s">
        <v>154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/>
      <c r="P23" s="3" t="s">
        <v>118</v>
      </c>
      <c r="Q23" s="3" t="s">
        <v>177</v>
      </c>
      <c r="R23" s="47" t="s">
        <v>163</v>
      </c>
      <c r="T23" s="47" t="s">
        <v>49</v>
      </c>
      <c r="U23" s="47" t="s">
        <v>39</v>
      </c>
      <c r="V23" s="47" t="s">
        <v>40</v>
      </c>
      <c r="W23" s="47" t="s">
        <v>137</v>
      </c>
      <c r="Y23" s="47" t="s">
        <v>101</v>
      </c>
      <c r="Z23" s="47" t="s">
        <v>178</v>
      </c>
      <c r="AA23" s="47" t="s">
        <v>157</v>
      </c>
      <c r="AB23" s="47" t="s">
        <v>45</v>
      </c>
      <c r="AC23" s="47" t="s">
        <v>45</v>
      </c>
      <c r="AD23" s="47" t="s">
        <v>58</v>
      </c>
    </row>
    <row r="24" spans="1:32" ht="15.75" customHeight="1">
      <c r="A24" s="3" t="s">
        <v>179</v>
      </c>
      <c r="B24" s="63">
        <v>45077</v>
      </c>
      <c r="C24" s="3" t="s">
        <v>31</v>
      </c>
      <c r="D24" s="3" t="s">
        <v>32</v>
      </c>
      <c r="E24" s="3"/>
      <c r="F24" s="3" t="s">
        <v>64</v>
      </c>
      <c r="G24" s="3" t="s">
        <v>180</v>
      </c>
      <c r="H24" s="3" t="s">
        <v>181</v>
      </c>
      <c r="I24" s="3" t="s">
        <v>154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/>
      <c r="P24" s="3" t="s">
        <v>118</v>
      </c>
      <c r="Q24" s="3" t="s">
        <v>36</v>
      </c>
      <c r="R24" s="47" t="s">
        <v>163</v>
      </c>
      <c r="T24" s="47" t="s">
        <v>67</v>
      </c>
      <c r="U24" s="47" t="s">
        <v>50</v>
      </c>
      <c r="V24" s="47" t="s">
        <v>40</v>
      </c>
      <c r="W24" s="47" t="s">
        <v>137</v>
      </c>
      <c r="Y24" s="47" t="s">
        <v>182</v>
      </c>
      <c r="Z24" s="47" t="s">
        <v>172</v>
      </c>
      <c r="AA24" s="47" t="s">
        <v>183</v>
      </c>
      <c r="AB24" s="47" t="s">
        <v>45</v>
      </c>
      <c r="AC24" s="47" t="s">
        <v>45</v>
      </c>
      <c r="AF24" s="47" t="s">
        <v>184</v>
      </c>
    </row>
    <row r="25" spans="1:32" ht="15.75" customHeight="1">
      <c r="A25" s="3" t="s">
        <v>185</v>
      </c>
      <c r="B25" s="63">
        <v>45077</v>
      </c>
      <c r="C25" s="3" t="s">
        <v>31</v>
      </c>
      <c r="D25" s="3" t="s">
        <v>32</v>
      </c>
      <c r="E25" s="3" t="s">
        <v>186</v>
      </c>
      <c r="F25" s="3" t="s">
        <v>45</v>
      </c>
      <c r="G25" s="3" t="s">
        <v>187</v>
      </c>
      <c r="H25" s="3" t="s">
        <v>188</v>
      </c>
      <c r="I25" s="3" t="s">
        <v>154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/>
      <c r="P25" s="3" t="s">
        <v>189</v>
      </c>
      <c r="Q25" s="3" t="s">
        <v>170</v>
      </c>
      <c r="R25" s="3" t="s">
        <v>171</v>
      </c>
      <c r="S25" s="47" t="s">
        <v>190</v>
      </c>
      <c r="T25" s="47" t="s">
        <v>49</v>
      </c>
      <c r="U25" s="47" t="s">
        <v>39</v>
      </c>
      <c r="V25" s="47" t="s">
        <v>40</v>
      </c>
      <c r="W25" s="47" t="s">
        <v>191</v>
      </c>
      <c r="Y25" s="47" t="s">
        <v>101</v>
      </c>
      <c r="AA25" s="47" t="s">
        <v>165</v>
      </c>
      <c r="AC25" s="47" t="s">
        <v>64</v>
      </c>
      <c r="AD25" s="47" t="s">
        <v>58</v>
      </c>
    </row>
    <row r="26" spans="1:32" ht="15.75" customHeight="1">
      <c r="A26" s="3" t="s">
        <v>192</v>
      </c>
      <c r="B26" s="63">
        <v>45077</v>
      </c>
      <c r="C26" s="3" t="s">
        <v>31</v>
      </c>
      <c r="D26" s="3" t="s">
        <v>32</v>
      </c>
      <c r="E26" s="3" t="s">
        <v>193</v>
      </c>
      <c r="F26" s="3" t="s">
        <v>45</v>
      </c>
      <c r="G26" s="3" t="s">
        <v>194</v>
      </c>
      <c r="H26" s="3" t="s">
        <v>195</v>
      </c>
      <c r="I26" s="3" t="s">
        <v>154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/>
      <c r="P26" s="3" t="s">
        <v>118</v>
      </c>
      <c r="Q26" s="3" t="s">
        <v>196</v>
      </c>
      <c r="R26" s="47" t="s">
        <v>171</v>
      </c>
      <c r="S26" s="47" t="s">
        <v>197</v>
      </c>
      <c r="T26" s="47" t="s">
        <v>49</v>
      </c>
      <c r="U26" s="47" t="s">
        <v>39</v>
      </c>
      <c r="V26" s="47" t="s">
        <v>40</v>
      </c>
      <c r="W26" s="47" t="s">
        <v>137</v>
      </c>
      <c r="X26" s="47" t="s">
        <v>197</v>
      </c>
      <c r="Y26" s="47" t="s">
        <v>182</v>
      </c>
      <c r="Z26" s="47" t="s">
        <v>198</v>
      </c>
      <c r="AA26" s="47" t="s">
        <v>157</v>
      </c>
      <c r="AB26" s="47" t="s">
        <v>45</v>
      </c>
      <c r="AC26" s="47" t="s">
        <v>64</v>
      </c>
      <c r="AD26" s="47" t="s">
        <v>58</v>
      </c>
      <c r="AE26" s="47" t="s">
        <v>193</v>
      </c>
      <c r="AF26" s="47" t="s">
        <v>199</v>
      </c>
    </row>
    <row r="27" spans="1:32" ht="15.75" customHeight="1">
      <c r="A27" s="3" t="s">
        <v>200</v>
      </c>
      <c r="B27" s="63">
        <v>45077</v>
      </c>
      <c r="C27" s="3" t="s">
        <v>31</v>
      </c>
      <c r="D27" s="3" t="s">
        <v>32</v>
      </c>
      <c r="E27" s="3" t="s">
        <v>193</v>
      </c>
      <c r="F27" s="3" t="s">
        <v>64</v>
      </c>
      <c r="G27" s="3" t="s">
        <v>201</v>
      </c>
      <c r="H27" s="3" t="s">
        <v>202</v>
      </c>
      <c r="I27" s="3" t="s">
        <v>203</v>
      </c>
      <c r="J27" s="3">
        <v>1</v>
      </c>
      <c r="K27" s="3">
        <v>0</v>
      </c>
      <c r="L27" s="3">
        <v>1</v>
      </c>
      <c r="M27" s="3">
        <v>0</v>
      </c>
      <c r="N27" s="3">
        <v>1</v>
      </c>
      <c r="O27" s="3" t="s">
        <v>204</v>
      </c>
      <c r="P27" s="3" t="s">
        <v>118</v>
      </c>
      <c r="Q27" s="3" t="s">
        <v>54</v>
      </c>
      <c r="R27" s="47" t="s">
        <v>163</v>
      </c>
      <c r="S27" s="47" t="s">
        <v>193</v>
      </c>
      <c r="T27" s="47" t="s">
        <v>67</v>
      </c>
      <c r="U27" s="47" t="s">
        <v>39</v>
      </c>
      <c r="V27" s="47" t="s">
        <v>40</v>
      </c>
      <c r="W27" s="47" t="s">
        <v>137</v>
      </c>
      <c r="X27" s="47" t="s">
        <v>193</v>
      </c>
      <c r="Y27" s="47" t="s">
        <v>205</v>
      </c>
      <c r="Z27" s="47" t="s">
        <v>206</v>
      </c>
      <c r="AA27" s="47" t="s">
        <v>183</v>
      </c>
      <c r="AB27" s="47" t="s">
        <v>45</v>
      </c>
      <c r="AC27" s="47" t="s">
        <v>45</v>
      </c>
      <c r="AD27" s="47" t="s">
        <v>207</v>
      </c>
      <c r="AE27" s="47" t="s">
        <v>193</v>
      </c>
      <c r="AF27" s="47" t="s">
        <v>193</v>
      </c>
    </row>
    <row r="28" spans="1:32" ht="15.75" customHeight="1">
      <c r="A28" s="3" t="s">
        <v>208</v>
      </c>
      <c r="B28" s="63">
        <v>45077</v>
      </c>
      <c r="C28" s="3" t="s">
        <v>31</v>
      </c>
      <c r="D28" s="3" t="s">
        <v>32</v>
      </c>
      <c r="E28" s="3" t="s">
        <v>193</v>
      </c>
      <c r="F28" s="3" t="s">
        <v>64</v>
      </c>
      <c r="G28" s="3" t="s">
        <v>209</v>
      </c>
      <c r="H28" s="3" t="s">
        <v>193</v>
      </c>
      <c r="I28" s="3" t="s">
        <v>154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/>
      <c r="P28" s="3" t="s">
        <v>118</v>
      </c>
      <c r="Q28" s="3" t="s">
        <v>210</v>
      </c>
      <c r="R28" s="47" t="s">
        <v>211</v>
      </c>
      <c r="S28" s="47" t="s">
        <v>193</v>
      </c>
      <c r="T28" s="47" t="s">
        <v>49</v>
      </c>
      <c r="U28" s="47" t="s">
        <v>49</v>
      </c>
      <c r="V28" s="47" t="s">
        <v>40</v>
      </c>
      <c r="W28" s="47" t="s">
        <v>137</v>
      </c>
      <c r="X28" s="47" t="s">
        <v>193</v>
      </c>
      <c r="Y28" s="47" t="s">
        <v>205</v>
      </c>
      <c r="Z28" s="47" t="s">
        <v>212</v>
      </c>
      <c r="AA28" s="47" t="s">
        <v>183</v>
      </c>
      <c r="AB28" s="47" t="s">
        <v>45</v>
      </c>
      <c r="AC28" s="47" t="s">
        <v>64</v>
      </c>
      <c r="AD28" s="47" t="s">
        <v>58</v>
      </c>
    </row>
    <row r="29" spans="1:32" ht="15.75" customHeight="1">
      <c r="A29" s="3" t="s">
        <v>213</v>
      </c>
      <c r="B29" s="63">
        <v>45077</v>
      </c>
      <c r="C29" s="3" t="s">
        <v>31</v>
      </c>
      <c r="D29" s="3" t="s">
        <v>193</v>
      </c>
      <c r="E29" s="3" t="s">
        <v>193</v>
      </c>
      <c r="F29" s="3" t="s">
        <v>64</v>
      </c>
      <c r="G29" s="3" t="s">
        <v>214</v>
      </c>
      <c r="H29" s="3" t="s">
        <v>97</v>
      </c>
      <c r="I29" s="3" t="s">
        <v>203</v>
      </c>
      <c r="J29" s="3">
        <v>1</v>
      </c>
      <c r="K29" s="3">
        <v>0</v>
      </c>
      <c r="L29" s="3">
        <v>1</v>
      </c>
      <c r="M29" s="3">
        <v>0</v>
      </c>
      <c r="N29" s="3">
        <v>0</v>
      </c>
      <c r="O29" s="3" t="s">
        <v>193</v>
      </c>
      <c r="P29" s="3" t="s">
        <v>118</v>
      </c>
      <c r="Q29" s="3" t="s">
        <v>210</v>
      </c>
      <c r="R29" s="47" t="s">
        <v>171</v>
      </c>
      <c r="S29" s="47" t="s">
        <v>193</v>
      </c>
      <c r="T29" s="47" t="s">
        <v>49</v>
      </c>
      <c r="U29" s="47" t="s">
        <v>49</v>
      </c>
      <c r="V29" s="47" t="s">
        <v>40</v>
      </c>
      <c r="W29" s="47" t="s">
        <v>137</v>
      </c>
      <c r="X29" s="47" t="s">
        <v>193</v>
      </c>
      <c r="Y29" s="47" t="s">
        <v>101</v>
      </c>
      <c r="Z29" s="47" t="s">
        <v>212</v>
      </c>
      <c r="AA29" s="47" t="s">
        <v>183</v>
      </c>
      <c r="AB29" s="47" t="s">
        <v>45</v>
      </c>
      <c r="AC29" s="47" t="s">
        <v>45</v>
      </c>
      <c r="AD29" s="47" t="s">
        <v>58</v>
      </c>
      <c r="AE29" s="47" t="s">
        <v>215</v>
      </c>
      <c r="AF29" s="47" t="s">
        <v>193</v>
      </c>
    </row>
    <row r="30" spans="1:32" ht="15.75" customHeight="1">
      <c r="A30" s="3" t="s">
        <v>216</v>
      </c>
      <c r="B30" s="63">
        <v>45077</v>
      </c>
      <c r="C30" s="3" t="s">
        <v>31</v>
      </c>
      <c r="D30" s="3" t="s">
        <v>32</v>
      </c>
      <c r="E30" s="3" t="s">
        <v>193</v>
      </c>
      <c r="F30" s="3" t="s">
        <v>45</v>
      </c>
      <c r="G30" s="3" t="s">
        <v>217</v>
      </c>
      <c r="H30" s="3" t="s">
        <v>97</v>
      </c>
      <c r="I30" s="3" t="s">
        <v>154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/>
      <c r="P30" s="3" t="s">
        <v>118</v>
      </c>
      <c r="Q30" s="3" t="s">
        <v>210</v>
      </c>
      <c r="R30" s="47" t="s">
        <v>218</v>
      </c>
      <c r="S30" s="47" t="s">
        <v>193</v>
      </c>
      <c r="T30" s="47" t="s">
        <v>38</v>
      </c>
      <c r="U30" s="47" t="s">
        <v>219</v>
      </c>
      <c r="V30" s="47" t="s">
        <v>220</v>
      </c>
      <c r="W30" s="47" t="s">
        <v>191</v>
      </c>
      <c r="X30" s="47" t="s">
        <v>221</v>
      </c>
      <c r="Y30" s="47" t="s">
        <v>101</v>
      </c>
      <c r="Z30" s="47" t="s">
        <v>212</v>
      </c>
      <c r="AA30" s="47" t="s">
        <v>165</v>
      </c>
      <c r="AB30" s="47" t="s">
        <v>45</v>
      </c>
      <c r="AC30" s="47" t="s">
        <v>45</v>
      </c>
      <c r="AD30" s="47" t="s">
        <v>58</v>
      </c>
      <c r="AE30" s="47" t="s">
        <v>193</v>
      </c>
      <c r="AF30" s="47" t="s">
        <v>193</v>
      </c>
    </row>
    <row r="31" spans="1:32" ht="15.75" customHeight="1">
      <c r="A31" s="3" t="s">
        <v>222</v>
      </c>
      <c r="B31" s="63">
        <v>45077</v>
      </c>
      <c r="C31" s="3" t="s">
        <v>31</v>
      </c>
      <c r="D31" s="3" t="s">
        <v>32</v>
      </c>
      <c r="E31" s="3" t="s">
        <v>193</v>
      </c>
      <c r="F31" s="3" t="s">
        <v>64</v>
      </c>
      <c r="G31" s="3" t="s">
        <v>223</v>
      </c>
      <c r="H31" s="3" t="s">
        <v>97</v>
      </c>
      <c r="I31" s="3" t="s">
        <v>203</v>
      </c>
      <c r="J31" s="3">
        <v>2</v>
      </c>
      <c r="K31" s="3">
        <v>0</v>
      </c>
      <c r="L31" s="3">
        <v>2</v>
      </c>
      <c r="M31" s="3">
        <v>0</v>
      </c>
      <c r="N31" s="3">
        <v>0</v>
      </c>
      <c r="O31" s="3">
        <v>0</v>
      </c>
      <c r="P31" s="3" t="s">
        <v>118</v>
      </c>
      <c r="Q31" s="3" t="s">
        <v>196</v>
      </c>
      <c r="R31" s="47" t="s">
        <v>171</v>
      </c>
      <c r="S31" s="47" t="s">
        <v>193</v>
      </c>
      <c r="T31" s="47" t="s">
        <v>49</v>
      </c>
      <c r="U31" s="47" t="s">
        <v>39</v>
      </c>
      <c r="V31" s="47" t="s">
        <v>220</v>
      </c>
      <c r="W31" s="47" t="s">
        <v>137</v>
      </c>
      <c r="X31" s="47" t="s">
        <v>193</v>
      </c>
      <c r="Y31" s="47" t="s">
        <v>101</v>
      </c>
      <c r="Z31" s="47" t="s">
        <v>224</v>
      </c>
      <c r="AA31" s="47" t="s">
        <v>157</v>
      </c>
      <c r="AB31" s="47" t="s">
        <v>45</v>
      </c>
      <c r="AC31" s="47" t="s">
        <v>45</v>
      </c>
      <c r="AD31" s="47" t="s">
        <v>225</v>
      </c>
      <c r="AE31" s="47" t="s">
        <v>226</v>
      </c>
      <c r="AF31" s="47" t="s">
        <v>193</v>
      </c>
    </row>
    <row r="32" spans="1:32" ht="15.75" customHeight="1">
      <c r="A32" s="3" t="s">
        <v>227</v>
      </c>
      <c r="B32" s="63">
        <v>45077</v>
      </c>
      <c r="C32" s="3" t="s">
        <v>31</v>
      </c>
      <c r="D32" s="3" t="s">
        <v>32</v>
      </c>
      <c r="E32" s="3" t="s">
        <v>193</v>
      </c>
      <c r="F32" s="3" t="s">
        <v>228</v>
      </c>
      <c r="G32" s="3" t="s">
        <v>229</v>
      </c>
      <c r="H32" s="3" t="s">
        <v>230</v>
      </c>
      <c r="I32" s="3" t="s">
        <v>231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 t="s">
        <v>118</v>
      </c>
      <c r="Q32" s="3" t="s">
        <v>54</v>
      </c>
      <c r="R32" s="47" t="s">
        <v>232</v>
      </c>
      <c r="S32" s="47" t="s">
        <v>193</v>
      </c>
      <c r="T32" s="47" t="s">
        <v>49</v>
      </c>
      <c r="U32" s="47" t="s">
        <v>49</v>
      </c>
      <c r="V32" s="47" t="s">
        <v>233</v>
      </c>
      <c r="W32" s="47" t="s">
        <v>137</v>
      </c>
      <c r="X32" s="47" t="s">
        <v>193</v>
      </c>
      <c r="Y32" s="47" t="s">
        <v>101</v>
      </c>
      <c r="Z32" s="47" t="s">
        <v>224</v>
      </c>
      <c r="AA32" s="47" t="s">
        <v>165</v>
      </c>
      <c r="AB32" s="47" t="s">
        <v>45</v>
      </c>
      <c r="AC32" s="47" t="s">
        <v>45</v>
      </c>
    </row>
    <row r="33" spans="1:32" ht="15.75" customHeight="1">
      <c r="A33" s="3" t="s">
        <v>234</v>
      </c>
      <c r="B33" s="63">
        <v>45077</v>
      </c>
      <c r="C33" s="3" t="s">
        <v>31</v>
      </c>
      <c r="D33" s="3" t="s">
        <v>32</v>
      </c>
      <c r="E33" s="3" t="s">
        <v>193</v>
      </c>
      <c r="F33" s="3" t="s">
        <v>228</v>
      </c>
      <c r="G33" s="3" t="s">
        <v>193</v>
      </c>
      <c r="H33" s="3" t="s">
        <v>235</v>
      </c>
      <c r="I33" s="3" t="s">
        <v>231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3" t="s">
        <v>118</v>
      </c>
      <c r="Q33" s="3" t="s">
        <v>210</v>
      </c>
      <c r="R33" s="47" t="s">
        <v>236</v>
      </c>
      <c r="S33" s="47" t="s">
        <v>193</v>
      </c>
      <c r="T33" s="47" t="s">
        <v>38</v>
      </c>
      <c r="U33" s="47" t="s">
        <v>219</v>
      </c>
      <c r="V33" s="47" t="s">
        <v>40</v>
      </c>
      <c r="W33" s="47" t="s">
        <v>137</v>
      </c>
      <c r="X33" s="47" t="s">
        <v>193</v>
      </c>
      <c r="Y33" s="47" t="s">
        <v>237</v>
      </c>
      <c r="Z33" s="47" t="s">
        <v>238</v>
      </c>
      <c r="AA33" s="47" t="s">
        <v>239</v>
      </c>
      <c r="AB33" s="47" t="s">
        <v>45</v>
      </c>
      <c r="AC33" s="47" t="s">
        <v>45</v>
      </c>
    </row>
    <row r="34" spans="1:32" ht="15.75" customHeight="1">
      <c r="A34" s="3" t="s">
        <v>240</v>
      </c>
      <c r="B34" s="63">
        <v>45077</v>
      </c>
      <c r="C34" s="3" t="s">
        <v>31</v>
      </c>
      <c r="D34" s="3" t="s">
        <v>32</v>
      </c>
      <c r="E34" s="3" t="s">
        <v>193</v>
      </c>
      <c r="F34" s="3" t="s">
        <v>64</v>
      </c>
      <c r="G34" s="3" t="s">
        <v>193</v>
      </c>
      <c r="H34" s="3" t="s">
        <v>241</v>
      </c>
      <c r="I34" s="3" t="s">
        <v>231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 t="s">
        <v>118</v>
      </c>
      <c r="Q34" s="3" t="s">
        <v>54</v>
      </c>
      <c r="R34" s="47" t="s">
        <v>242</v>
      </c>
      <c r="S34" s="47" t="s">
        <v>193</v>
      </c>
      <c r="T34" s="47" t="s">
        <v>49</v>
      </c>
      <c r="U34" s="47" t="s">
        <v>219</v>
      </c>
      <c r="V34" s="47" t="s">
        <v>40</v>
      </c>
      <c r="W34" s="47" t="s">
        <v>137</v>
      </c>
      <c r="X34" s="47" t="s">
        <v>193</v>
      </c>
      <c r="Y34" s="47" t="s">
        <v>101</v>
      </c>
      <c r="Z34" s="47" t="s">
        <v>212</v>
      </c>
      <c r="AA34" s="47" t="s">
        <v>165</v>
      </c>
      <c r="AB34" s="47" t="s">
        <v>45</v>
      </c>
      <c r="AC34" s="47" t="s">
        <v>64</v>
      </c>
    </row>
    <row r="35" spans="1:32" ht="15.75" customHeight="1">
      <c r="A35" s="3" t="s">
        <v>243</v>
      </c>
      <c r="B35" s="63">
        <v>45077</v>
      </c>
      <c r="C35" s="3" t="s">
        <v>31</v>
      </c>
      <c r="D35" s="3" t="s">
        <v>32</v>
      </c>
      <c r="E35" s="3" t="s">
        <v>193</v>
      </c>
      <c r="F35" s="3" t="s">
        <v>64</v>
      </c>
      <c r="G35" s="3" t="s">
        <v>193</v>
      </c>
      <c r="H35" s="3" t="s">
        <v>230</v>
      </c>
      <c r="I35" s="3" t="s">
        <v>203</v>
      </c>
      <c r="J35" s="3">
        <v>4</v>
      </c>
      <c r="K35" s="3">
        <v>2</v>
      </c>
      <c r="L35" s="3">
        <v>2</v>
      </c>
      <c r="M35" s="3">
        <v>0</v>
      </c>
      <c r="N35" s="3">
        <v>0</v>
      </c>
      <c r="O35" s="3">
        <v>0</v>
      </c>
      <c r="P35" s="3" t="s">
        <v>118</v>
      </c>
      <c r="Q35" s="3" t="s">
        <v>54</v>
      </c>
      <c r="R35" s="47" t="s">
        <v>242</v>
      </c>
      <c r="S35" s="47" t="s">
        <v>193</v>
      </c>
      <c r="T35" s="47" t="s">
        <v>49</v>
      </c>
      <c r="U35" s="47" t="s">
        <v>39</v>
      </c>
      <c r="V35" s="47" t="s">
        <v>40</v>
      </c>
      <c r="W35" s="47" t="s">
        <v>137</v>
      </c>
      <c r="X35" s="47" t="s">
        <v>193</v>
      </c>
      <c r="Y35" s="47" t="s">
        <v>101</v>
      </c>
      <c r="Z35" s="47" t="s">
        <v>244</v>
      </c>
      <c r="AA35" s="47" t="s">
        <v>157</v>
      </c>
      <c r="AB35" s="47" t="s">
        <v>45</v>
      </c>
      <c r="AC35" s="47" t="s">
        <v>64</v>
      </c>
    </row>
    <row r="36" spans="1:32" ht="15.75" customHeight="1">
      <c r="A36" s="3" t="s">
        <v>245</v>
      </c>
      <c r="B36" s="63">
        <v>45077</v>
      </c>
      <c r="C36" s="3" t="s">
        <v>31</v>
      </c>
      <c r="D36" s="3" t="s">
        <v>32</v>
      </c>
      <c r="E36" s="3" t="s">
        <v>193</v>
      </c>
      <c r="F36" s="3" t="s">
        <v>64</v>
      </c>
      <c r="G36" s="3" t="s">
        <v>193</v>
      </c>
      <c r="H36" s="3" t="s">
        <v>241</v>
      </c>
      <c r="I36" s="3" t="s">
        <v>231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 t="s">
        <v>118</v>
      </c>
      <c r="Q36" s="3" t="s">
        <v>54</v>
      </c>
      <c r="R36" s="47" t="s">
        <v>242</v>
      </c>
      <c r="S36" s="47" t="s">
        <v>193</v>
      </c>
      <c r="T36" s="47" t="s">
        <v>49</v>
      </c>
      <c r="U36" s="47" t="s">
        <v>219</v>
      </c>
      <c r="V36" s="47" t="s">
        <v>40</v>
      </c>
      <c r="W36" s="47" t="s">
        <v>137</v>
      </c>
      <c r="X36" s="47" t="s">
        <v>193</v>
      </c>
      <c r="Y36" s="47" t="s">
        <v>101</v>
      </c>
      <c r="Z36" s="47" t="s">
        <v>246</v>
      </c>
      <c r="AA36" s="47" t="s">
        <v>165</v>
      </c>
      <c r="AB36" s="47" t="s">
        <v>45</v>
      </c>
      <c r="AC36" s="47" t="s">
        <v>64</v>
      </c>
    </row>
    <row r="37" spans="1:32" ht="15.75" customHeight="1">
      <c r="A37" s="3" t="s">
        <v>247</v>
      </c>
      <c r="B37" s="63">
        <v>45077</v>
      </c>
      <c r="C37" s="3" t="s">
        <v>31</v>
      </c>
      <c r="D37" s="3" t="s">
        <v>32</v>
      </c>
      <c r="E37" s="3" t="s">
        <v>193</v>
      </c>
      <c r="F37" s="3" t="s">
        <v>64</v>
      </c>
      <c r="G37" s="3" t="s">
        <v>193</v>
      </c>
      <c r="H37" s="3" t="s">
        <v>241</v>
      </c>
      <c r="I37" s="3" t="s">
        <v>231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 t="s">
        <v>118</v>
      </c>
      <c r="Q37" s="3" t="s">
        <v>54</v>
      </c>
      <c r="R37" s="47" t="s">
        <v>248</v>
      </c>
      <c r="S37" s="47" t="s">
        <v>193</v>
      </c>
      <c r="T37" s="47" t="s">
        <v>49</v>
      </c>
      <c r="U37" s="47" t="s">
        <v>39</v>
      </c>
      <c r="V37" s="47" t="s">
        <v>40</v>
      </c>
      <c r="W37" s="47" t="s">
        <v>137</v>
      </c>
      <c r="X37" s="47" t="s">
        <v>193</v>
      </c>
      <c r="Y37" s="47" t="s">
        <v>101</v>
      </c>
      <c r="Z37" s="47" t="s">
        <v>249</v>
      </c>
      <c r="AA37" s="47" t="s">
        <v>165</v>
      </c>
      <c r="AB37" s="47" t="s">
        <v>45</v>
      </c>
      <c r="AC37" s="47" t="s">
        <v>45</v>
      </c>
    </row>
    <row r="38" spans="1:32" ht="15.75" customHeight="1">
      <c r="A38" s="3" t="s">
        <v>250</v>
      </c>
      <c r="B38" s="63">
        <v>45077</v>
      </c>
      <c r="C38" s="3" t="s">
        <v>31</v>
      </c>
      <c r="D38" s="3" t="s">
        <v>251</v>
      </c>
      <c r="E38" s="3"/>
      <c r="F38" s="3" t="s">
        <v>64</v>
      </c>
      <c r="G38" s="3" t="s">
        <v>252</v>
      </c>
      <c r="H38" s="3" t="s">
        <v>253</v>
      </c>
      <c r="I38" s="3" t="s">
        <v>203</v>
      </c>
      <c r="J38" s="3">
        <v>3</v>
      </c>
      <c r="K38" s="3">
        <v>0</v>
      </c>
      <c r="L38" s="3">
        <v>0</v>
      </c>
      <c r="M38" s="3">
        <v>3</v>
      </c>
      <c r="N38" s="3" t="s">
        <v>45</v>
      </c>
      <c r="O38" s="3"/>
      <c r="P38" s="3" t="s">
        <v>118</v>
      </c>
      <c r="Q38" s="3" t="s">
        <v>196</v>
      </c>
      <c r="R38" s="4" t="s">
        <v>254</v>
      </c>
      <c r="T38" s="47" t="s">
        <v>67</v>
      </c>
      <c r="U38" s="47" t="s">
        <v>50</v>
      </c>
      <c r="V38" s="47" t="s">
        <v>40</v>
      </c>
      <c r="W38" s="47" t="s">
        <v>255</v>
      </c>
      <c r="Y38" s="47" t="s">
        <v>101</v>
      </c>
      <c r="Z38" s="47" t="s">
        <v>256</v>
      </c>
      <c r="AA38" s="47" t="s">
        <v>157</v>
      </c>
      <c r="AB38" s="47" t="s">
        <v>45</v>
      </c>
      <c r="AC38" s="47" t="s">
        <v>45</v>
      </c>
      <c r="AD38" s="47" t="s">
        <v>257</v>
      </c>
    </row>
    <row r="39" spans="1:32" ht="15.75" customHeight="1">
      <c r="A39" s="3" t="s">
        <v>258</v>
      </c>
      <c r="B39" s="63">
        <v>45077</v>
      </c>
      <c r="C39" s="3" t="s">
        <v>31</v>
      </c>
      <c r="D39" s="3" t="s">
        <v>251</v>
      </c>
      <c r="E39" s="3"/>
      <c r="F39" s="3" t="s">
        <v>64</v>
      </c>
      <c r="G39" s="3" t="s">
        <v>259</v>
      </c>
      <c r="H39" s="3" t="s">
        <v>260</v>
      </c>
      <c r="I39" s="3" t="s">
        <v>203</v>
      </c>
      <c r="J39" s="3">
        <v>3</v>
      </c>
      <c r="K39" s="3">
        <v>1</v>
      </c>
      <c r="L39" s="3">
        <v>1</v>
      </c>
      <c r="M39" s="3">
        <v>1</v>
      </c>
      <c r="N39" s="3" t="s">
        <v>45</v>
      </c>
      <c r="O39" s="3"/>
      <c r="P39" s="3" t="s">
        <v>118</v>
      </c>
      <c r="Q39" s="3" t="s">
        <v>261</v>
      </c>
      <c r="R39" s="47" t="s">
        <v>262</v>
      </c>
      <c r="T39" s="47" t="s">
        <v>49</v>
      </c>
      <c r="U39" s="47" t="s">
        <v>50</v>
      </c>
      <c r="V39" s="47" t="s">
        <v>40</v>
      </c>
      <c r="W39" s="47" t="s">
        <v>255</v>
      </c>
      <c r="Y39" s="47" t="s">
        <v>101</v>
      </c>
      <c r="Z39" s="47" t="s">
        <v>263</v>
      </c>
      <c r="AA39" s="47" t="s">
        <v>157</v>
      </c>
      <c r="AB39" s="47" t="s">
        <v>45</v>
      </c>
      <c r="AC39" s="47" t="s">
        <v>45</v>
      </c>
      <c r="AD39" s="47" t="s">
        <v>58</v>
      </c>
      <c r="AE39" s="47" t="s">
        <v>264</v>
      </c>
    </row>
    <row r="40" spans="1:32" ht="15.75" customHeight="1">
      <c r="A40" s="3" t="s">
        <v>265</v>
      </c>
      <c r="B40" s="63">
        <v>45077</v>
      </c>
      <c r="C40" s="3" t="s">
        <v>31</v>
      </c>
      <c r="D40" s="3" t="s">
        <v>251</v>
      </c>
      <c r="E40" s="3"/>
      <c r="F40" s="3" t="s">
        <v>266</v>
      </c>
      <c r="G40" s="3" t="s">
        <v>267</v>
      </c>
      <c r="H40" s="3" t="s">
        <v>268</v>
      </c>
      <c r="I40" s="3" t="s">
        <v>116</v>
      </c>
      <c r="J40" s="3">
        <v>0</v>
      </c>
      <c r="K40" s="3">
        <v>0</v>
      </c>
      <c r="L40" s="3">
        <v>0</v>
      </c>
      <c r="M40" s="3">
        <v>0</v>
      </c>
      <c r="N40" s="3" t="s">
        <v>45</v>
      </c>
      <c r="O40" s="3"/>
      <c r="P40" s="3" t="s">
        <v>118</v>
      </c>
      <c r="Q40" s="3" t="s">
        <v>269</v>
      </c>
      <c r="R40" s="47" t="s">
        <v>270</v>
      </c>
      <c r="T40" s="47" t="s">
        <v>67</v>
      </c>
      <c r="U40" s="47" t="s">
        <v>50</v>
      </c>
      <c r="V40" s="47" t="s">
        <v>72</v>
      </c>
      <c r="W40" s="47" t="s">
        <v>255</v>
      </c>
      <c r="Y40" s="47" t="s">
        <v>101</v>
      </c>
      <c r="Z40" s="47" t="s">
        <v>271</v>
      </c>
      <c r="AA40" s="47" t="s">
        <v>165</v>
      </c>
      <c r="AB40" s="47" t="s">
        <v>45</v>
      </c>
      <c r="AC40" s="47" t="s">
        <v>45</v>
      </c>
      <c r="AD40" s="47" t="s">
        <v>58</v>
      </c>
    </row>
    <row r="41" spans="1:32" ht="15.75" customHeight="1">
      <c r="A41" s="3" t="s">
        <v>272</v>
      </c>
      <c r="B41" s="63">
        <v>45077</v>
      </c>
      <c r="C41" s="3" t="s">
        <v>31</v>
      </c>
      <c r="D41" s="3" t="s">
        <v>251</v>
      </c>
      <c r="E41" s="3"/>
      <c r="F41" s="3" t="s">
        <v>64</v>
      </c>
      <c r="G41" s="3" t="s">
        <v>273</v>
      </c>
      <c r="H41" s="3" t="s">
        <v>274</v>
      </c>
      <c r="I41" s="3" t="s">
        <v>116</v>
      </c>
      <c r="J41" s="3">
        <v>0</v>
      </c>
      <c r="K41" s="3">
        <v>0</v>
      </c>
      <c r="L41" s="3">
        <v>0</v>
      </c>
      <c r="M41" s="3">
        <v>0</v>
      </c>
      <c r="N41" s="3" t="s">
        <v>45</v>
      </c>
      <c r="O41" s="3"/>
      <c r="P41" s="3" t="s">
        <v>118</v>
      </c>
      <c r="Q41" s="3" t="s">
        <v>269</v>
      </c>
      <c r="R41" s="47" t="s">
        <v>275</v>
      </c>
      <c r="T41" s="47" t="s">
        <v>49</v>
      </c>
      <c r="U41" s="47" t="s">
        <v>39</v>
      </c>
      <c r="V41" s="47" t="s">
        <v>40</v>
      </c>
      <c r="W41" s="47" t="s">
        <v>255</v>
      </c>
      <c r="Y41" s="47" t="s">
        <v>101</v>
      </c>
      <c r="Z41" s="47" t="s">
        <v>256</v>
      </c>
      <c r="AA41" s="47" t="s">
        <v>165</v>
      </c>
      <c r="AB41" s="47" t="s">
        <v>45</v>
      </c>
      <c r="AC41" s="47" t="s">
        <v>45</v>
      </c>
      <c r="AD41" s="47" t="s">
        <v>276</v>
      </c>
      <c r="AE41" s="47" t="s">
        <v>45</v>
      </c>
    </row>
    <row r="42" spans="1:32" ht="15.75" customHeight="1">
      <c r="A42" s="3" t="s">
        <v>277</v>
      </c>
      <c r="B42" s="63">
        <v>45077</v>
      </c>
      <c r="C42" s="3" t="s">
        <v>31</v>
      </c>
      <c r="D42" s="3" t="s">
        <v>251</v>
      </c>
      <c r="E42" s="3"/>
      <c r="F42" s="3" t="s">
        <v>64</v>
      </c>
      <c r="G42" s="3" t="s">
        <v>278</v>
      </c>
      <c r="H42" s="3" t="s">
        <v>279</v>
      </c>
      <c r="I42" s="3" t="s">
        <v>116</v>
      </c>
      <c r="J42" s="3">
        <v>0</v>
      </c>
      <c r="K42" s="3">
        <v>0</v>
      </c>
      <c r="L42" s="3">
        <v>0</v>
      </c>
      <c r="M42" s="3">
        <v>0</v>
      </c>
      <c r="N42" s="3" t="s">
        <v>45</v>
      </c>
      <c r="O42" s="3"/>
      <c r="P42" s="3" t="s">
        <v>118</v>
      </c>
      <c r="Q42" s="3" t="s">
        <v>261</v>
      </c>
      <c r="R42" s="47" t="s">
        <v>280</v>
      </c>
      <c r="T42" s="47" t="s">
        <v>38</v>
      </c>
      <c r="U42" s="47" t="s">
        <v>50</v>
      </c>
      <c r="V42" s="47" t="s">
        <v>40</v>
      </c>
      <c r="W42" s="47" t="s">
        <v>255</v>
      </c>
      <c r="Y42" s="47" t="s">
        <v>281</v>
      </c>
      <c r="Z42" s="47" t="s">
        <v>282</v>
      </c>
      <c r="AA42" s="47" t="s">
        <v>165</v>
      </c>
      <c r="AB42" s="47" t="s">
        <v>45</v>
      </c>
      <c r="AC42" s="47" t="s">
        <v>45</v>
      </c>
      <c r="AD42" s="47" t="s">
        <v>283</v>
      </c>
      <c r="AE42" s="47" t="s">
        <v>284</v>
      </c>
    </row>
    <row r="43" spans="1:32" ht="15.75" customHeight="1">
      <c r="A43" s="3" t="s">
        <v>285</v>
      </c>
      <c r="B43" s="63">
        <v>45077</v>
      </c>
      <c r="C43" s="3" t="s">
        <v>31</v>
      </c>
      <c r="D43" s="3" t="s">
        <v>251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 t="s">
        <v>118</v>
      </c>
      <c r="Q43" s="3"/>
      <c r="W43" s="47" t="s">
        <v>255</v>
      </c>
    </row>
    <row r="44" spans="1:32" ht="15.75" customHeight="1">
      <c r="A44" s="3" t="s">
        <v>286</v>
      </c>
      <c r="B44" s="63">
        <v>45077</v>
      </c>
      <c r="C44" s="3" t="s">
        <v>31</v>
      </c>
      <c r="D44" s="3" t="s">
        <v>251</v>
      </c>
      <c r="E44" s="3" t="s">
        <v>287</v>
      </c>
      <c r="F44" s="3" t="s">
        <v>64</v>
      </c>
      <c r="G44" s="3" t="s">
        <v>287</v>
      </c>
      <c r="H44" s="3" t="s">
        <v>288</v>
      </c>
      <c r="I44" s="3" t="s">
        <v>203</v>
      </c>
      <c r="J44" s="3">
        <v>2</v>
      </c>
      <c r="K44" s="3">
        <v>1</v>
      </c>
      <c r="L44" s="3">
        <v>0</v>
      </c>
      <c r="M44" s="3">
        <v>1</v>
      </c>
      <c r="N44" s="3">
        <v>0</v>
      </c>
      <c r="O44" s="3" t="s">
        <v>289</v>
      </c>
      <c r="P44" s="3" t="s">
        <v>118</v>
      </c>
      <c r="Q44" s="3" t="s">
        <v>290</v>
      </c>
      <c r="R44" s="47" t="s">
        <v>71</v>
      </c>
      <c r="S44" s="47" t="s">
        <v>287</v>
      </c>
      <c r="T44" s="47" t="s">
        <v>67</v>
      </c>
      <c r="U44" s="47" t="s">
        <v>39</v>
      </c>
      <c r="V44" s="47" t="s">
        <v>40</v>
      </c>
      <c r="W44" s="47" t="s">
        <v>291</v>
      </c>
      <c r="X44" s="47" t="s">
        <v>287</v>
      </c>
      <c r="Y44" s="47" t="s">
        <v>42</v>
      </c>
      <c r="Z44" s="47" t="s">
        <v>292</v>
      </c>
      <c r="AA44" s="47" t="s">
        <v>293</v>
      </c>
      <c r="AB44" s="47" t="s">
        <v>45</v>
      </c>
      <c r="AC44" s="47" t="s">
        <v>64</v>
      </c>
      <c r="AD44" s="47" t="s">
        <v>58</v>
      </c>
      <c r="AE44" s="47" t="s">
        <v>287</v>
      </c>
      <c r="AF44" s="47" t="s">
        <v>294</v>
      </c>
    </row>
    <row r="45" spans="1:32" ht="15.75" customHeight="1">
      <c r="A45" s="3" t="s">
        <v>295</v>
      </c>
      <c r="B45" s="63">
        <v>45077</v>
      </c>
      <c r="C45" s="3" t="s">
        <v>31</v>
      </c>
      <c r="D45" s="3" t="s">
        <v>251</v>
      </c>
      <c r="E45" s="3" t="s">
        <v>287</v>
      </c>
      <c r="F45" s="3" t="s">
        <v>64</v>
      </c>
      <c r="G45" s="3" t="s">
        <v>287</v>
      </c>
      <c r="H45" s="3" t="s">
        <v>296</v>
      </c>
      <c r="I45" s="3" t="s">
        <v>203</v>
      </c>
      <c r="J45" s="3">
        <v>2</v>
      </c>
      <c r="K45" s="3">
        <v>0</v>
      </c>
      <c r="L45" s="3">
        <v>2</v>
      </c>
      <c r="M45" s="3">
        <v>0</v>
      </c>
      <c r="N45" s="3">
        <v>0</v>
      </c>
      <c r="O45" s="3" t="s">
        <v>287</v>
      </c>
      <c r="P45" s="3" t="s">
        <v>118</v>
      </c>
      <c r="Q45" s="3" t="s">
        <v>54</v>
      </c>
      <c r="R45" s="47" t="s">
        <v>71</v>
      </c>
      <c r="S45" s="47" t="s">
        <v>287</v>
      </c>
      <c r="T45" s="47" t="s">
        <v>49</v>
      </c>
      <c r="U45" s="47" t="s">
        <v>50</v>
      </c>
      <c r="V45" s="47" t="s">
        <v>40</v>
      </c>
      <c r="W45" s="47" t="s">
        <v>255</v>
      </c>
      <c r="X45" s="47" t="s">
        <v>287</v>
      </c>
      <c r="Y45" s="47" t="s">
        <v>42</v>
      </c>
      <c r="Z45" s="47" t="s">
        <v>297</v>
      </c>
      <c r="AA45" s="47" t="s">
        <v>165</v>
      </c>
      <c r="AB45" s="47" t="s">
        <v>45</v>
      </c>
      <c r="AC45" s="47" t="s">
        <v>64</v>
      </c>
      <c r="AD45" s="47" t="s">
        <v>287</v>
      </c>
      <c r="AE45" s="47" t="s">
        <v>287</v>
      </c>
      <c r="AF45" s="47" t="s">
        <v>298</v>
      </c>
    </row>
    <row r="46" spans="1:32" ht="15.75" customHeight="1">
      <c r="A46" s="3" t="s">
        <v>299</v>
      </c>
      <c r="B46" s="63">
        <v>45077</v>
      </c>
      <c r="C46" s="3" t="s">
        <v>31</v>
      </c>
      <c r="D46" s="3" t="s">
        <v>251</v>
      </c>
      <c r="E46" s="3" t="s">
        <v>287</v>
      </c>
      <c r="F46" s="3" t="s">
        <v>64</v>
      </c>
      <c r="G46" s="3" t="s">
        <v>287</v>
      </c>
      <c r="H46" s="3" t="s">
        <v>296</v>
      </c>
      <c r="I46" s="3" t="s">
        <v>203</v>
      </c>
      <c r="J46" s="3">
        <v>1</v>
      </c>
      <c r="K46" s="3">
        <v>0</v>
      </c>
      <c r="L46" s="3">
        <v>0</v>
      </c>
      <c r="M46" s="3">
        <v>1</v>
      </c>
      <c r="N46" s="3">
        <v>0</v>
      </c>
      <c r="O46" s="3" t="s">
        <v>300</v>
      </c>
      <c r="P46" s="3" t="s">
        <v>118</v>
      </c>
      <c r="Q46" s="3" t="s">
        <v>290</v>
      </c>
      <c r="R46" s="47" t="s">
        <v>71</v>
      </c>
      <c r="S46" s="47" t="s">
        <v>287</v>
      </c>
      <c r="T46" s="47" t="s">
        <v>49</v>
      </c>
      <c r="U46" s="47" t="s">
        <v>50</v>
      </c>
      <c r="V46" s="47" t="s">
        <v>40</v>
      </c>
      <c r="W46" s="47" t="s">
        <v>291</v>
      </c>
      <c r="X46" s="47" t="s">
        <v>287</v>
      </c>
      <c r="Y46" s="47" t="s">
        <v>42</v>
      </c>
      <c r="Z46" s="47" t="s">
        <v>301</v>
      </c>
      <c r="AA46" s="47" t="s">
        <v>302</v>
      </c>
      <c r="AB46" s="47" t="s">
        <v>45</v>
      </c>
      <c r="AC46" s="47" t="s">
        <v>45</v>
      </c>
      <c r="AD46" s="47" t="s">
        <v>287</v>
      </c>
      <c r="AE46" s="47" t="s">
        <v>287</v>
      </c>
      <c r="AF46" s="47" t="s">
        <v>303</v>
      </c>
    </row>
    <row r="47" spans="1:32" ht="98.1">
      <c r="A47" s="3" t="s">
        <v>304</v>
      </c>
      <c r="B47" s="63">
        <v>45077</v>
      </c>
      <c r="C47" s="3" t="s">
        <v>31</v>
      </c>
      <c r="D47" s="3" t="s">
        <v>251</v>
      </c>
      <c r="E47" s="3"/>
      <c r="F47" s="3" t="s">
        <v>64</v>
      </c>
      <c r="G47" s="3" t="s">
        <v>292</v>
      </c>
      <c r="H47" s="3" t="s">
        <v>305</v>
      </c>
      <c r="I47" s="3" t="s">
        <v>116</v>
      </c>
      <c r="J47" s="3">
        <v>0</v>
      </c>
      <c r="K47" s="3">
        <v>0</v>
      </c>
      <c r="L47" s="3">
        <v>0</v>
      </c>
      <c r="M47" s="3">
        <v>0</v>
      </c>
      <c r="N47" s="3" t="s">
        <v>45</v>
      </c>
      <c r="O47" s="3">
        <v>0</v>
      </c>
      <c r="P47" s="3" t="s">
        <v>118</v>
      </c>
      <c r="Q47" s="3" t="s">
        <v>290</v>
      </c>
      <c r="R47" s="47" t="s">
        <v>306</v>
      </c>
      <c r="T47" s="47" t="s">
        <v>49</v>
      </c>
      <c r="U47" s="47" t="s">
        <v>39</v>
      </c>
      <c r="V47" s="47" t="s">
        <v>40</v>
      </c>
      <c r="W47" s="47" t="s">
        <v>307</v>
      </c>
      <c r="Y47" s="47" t="s">
        <v>42</v>
      </c>
      <c r="Z47" s="47" t="s">
        <v>308</v>
      </c>
      <c r="AA47" s="47" t="s">
        <v>302</v>
      </c>
      <c r="AB47" s="47" t="s">
        <v>45</v>
      </c>
      <c r="AC47" s="47" t="s">
        <v>45</v>
      </c>
      <c r="AD47" s="47" t="s">
        <v>309</v>
      </c>
      <c r="AE47" s="47" t="s">
        <v>310</v>
      </c>
      <c r="AF47" s="47" t="s">
        <v>311</v>
      </c>
    </row>
    <row r="48" spans="1:32" ht="42">
      <c r="A48" s="3" t="s">
        <v>312</v>
      </c>
      <c r="B48" s="63">
        <v>45077</v>
      </c>
      <c r="C48" s="3" t="s">
        <v>31</v>
      </c>
      <c r="D48" s="3" t="s">
        <v>251</v>
      </c>
      <c r="E48" s="3"/>
      <c r="F48" s="3" t="s">
        <v>64</v>
      </c>
      <c r="G48" s="3"/>
      <c r="H48" s="3" t="s">
        <v>313</v>
      </c>
      <c r="I48" s="3" t="s">
        <v>203</v>
      </c>
      <c r="J48" s="3">
        <v>1</v>
      </c>
      <c r="K48" s="3">
        <v>0</v>
      </c>
      <c r="L48" s="3">
        <v>1</v>
      </c>
      <c r="M48" s="3">
        <v>0</v>
      </c>
      <c r="N48" s="3" t="s">
        <v>45</v>
      </c>
      <c r="O48" s="3">
        <v>0</v>
      </c>
      <c r="P48" s="3" t="s">
        <v>118</v>
      </c>
      <c r="Q48" s="3" t="s">
        <v>290</v>
      </c>
      <c r="R48" s="47" t="s">
        <v>71</v>
      </c>
      <c r="T48" s="47" t="s">
        <v>67</v>
      </c>
      <c r="U48" s="47" t="s">
        <v>39</v>
      </c>
      <c r="V48" s="47" t="s">
        <v>40</v>
      </c>
      <c r="W48" s="47" t="s">
        <v>137</v>
      </c>
      <c r="Y48" s="47" t="s">
        <v>42</v>
      </c>
      <c r="Z48" s="47" t="s">
        <v>314</v>
      </c>
      <c r="AA48" s="47" t="s">
        <v>302</v>
      </c>
      <c r="AB48" s="47" t="s">
        <v>45</v>
      </c>
      <c r="AC48" s="47" t="s">
        <v>64</v>
      </c>
      <c r="AD48" s="47" t="s">
        <v>58</v>
      </c>
    </row>
    <row r="49" spans="1:32" ht="27.95">
      <c r="A49" s="3" t="s">
        <v>315</v>
      </c>
      <c r="B49" s="63">
        <v>45077</v>
      </c>
      <c r="C49" s="3" t="s">
        <v>31</v>
      </c>
      <c r="D49" s="3" t="s">
        <v>251</v>
      </c>
      <c r="E49" s="3"/>
      <c r="F49" s="3" t="s">
        <v>64</v>
      </c>
      <c r="G49" s="3"/>
      <c r="H49" s="3"/>
      <c r="I49" s="3" t="s">
        <v>203</v>
      </c>
      <c r="J49" s="3">
        <v>2</v>
      </c>
      <c r="K49" s="3">
        <v>0</v>
      </c>
      <c r="L49" s="3">
        <v>2</v>
      </c>
      <c r="M49" s="3">
        <v>0</v>
      </c>
      <c r="N49" s="3" t="s">
        <v>45</v>
      </c>
      <c r="O49" s="3">
        <v>0</v>
      </c>
      <c r="P49" s="3" t="s">
        <v>118</v>
      </c>
      <c r="Q49" s="3" t="s">
        <v>290</v>
      </c>
      <c r="R49" s="47" t="s">
        <v>306</v>
      </c>
      <c r="T49" s="47" t="s">
        <v>67</v>
      </c>
      <c r="U49" s="47" t="s">
        <v>49</v>
      </c>
      <c r="V49" s="47" t="s">
        <v>40</v>
      </c>
      <c r="W49" s="47" t="s">
        <v>316</v>
      </c>
      <c r="Y49" s="47" t="s">
        <v>42</v>
      </c>
      <c r="Z49" s="47" t="s">
        <v>314</v>
      </c>
      <c r="AA49" s="47" t="s">
        <v>165</v>
      </c>
      <c r="AB49" s="47" t="s">
        <v>45</v>
      </c>
      <c r="AC49" s="47" t="s">
        <v>45</v>
      </c>
      <c r="AD49" s="47" t="s">
        <v>58</v>
      </c>
    </row>
    <row r="50" spans="1:32" ht="42">
      <c r="A50" s="3" t="s">
        <v>317</v>
      </c>
      <c r="B50" s="63">
        <v>45077</v>
      </c>
      <c r="C50" s="3" t="s">
        <v>31</v>
      </c>
      <c r="D50" s="3" t="s">
        <v>251</v>
      </c>
      <c r="E50" s="3"/>
      <c r="F50" s="3" t="s">
        <v>64</v>
      </c>
      <c r="G50" s="3" t="s">
        <v>318</v>
      </c>
      <c r="H50" s="3" t="s">
        <v>319</v>
      </c>
      <c r="I50" s="3" t="s">
        <v>203</v>
      </c>
      <c r="J50" s="3">
        <v>1</v>
      </c>
      <c r="K50" s="3">
        <v>0</v>
      </c>
      <c r="L50" s="3">
        <v>1</v>
      </c>
      <c r="M50" s="3">
        <v>0</v>
      </c>
      <c r="N50" s="3" t="s">
        <v>45</v>
      </c>
      <c r="O50" s="3"/>
      <c r="P50" s="3" t="s">
        <v>118</v>
      </c>
      <c r="Q50" s="3" t="s">
        <v>70</v>
      </c>
      <c r="R50" s="47" t="s">
        <v>320</v>
      </c>
      <c r="T50" s="47" t="s">
        <v>49</v>
      </c>
      <c r="U50" s="47" t="s">
        <v>39</v>
      </c>
      <c r="V50" s="47" t="s">
        <v>40</v>
      </c>
      <c r="W50" s="47" t="s">
        <v>321</v>
      </c>
      <c r="X50" s="47" t="s">
        <v>322</v>
      </c>
      <c r="Y50" s="47" t="s">
        <v>281</v>
      </c>
      <c r="Z50" s="47" t="s">
        <v>323</v>
      </c>
      <c r="AA50" s="47" t="s">
        <v>324</v>
      </c>
      <c r="AB50" s="47" t="s">
        <v>45</v>
      </c>
      <c r="AC50" s="47" t="s">
        <v>64</v>
      </c>
      <c r="AD50" s="47" t="s">
        <v>58</v>
      </c>
      <c r="AF50" s="47" t="s">
        <v>325</v>
      </c>
    </row>
    <row r="51" spans="1:32" ht="84">
      <c r="A51" s="3" t="s">
        <v>326</v>
      </c>
      <c r="B51" s="63">
        <v>45077</v>
      </c>
      <c r="C51" s="3" t="s">
        <v>31</v>
      </c>
      <c r="D51" s="3" t="s">
        <v>251</v>
      </c>
      <c r="E51" s="3"/>
      <c r="F51" s="3" t="s">
        <v>327</v>
      </c>
      <c r="G51" s="3" t="s">
        <v>328</v>
      </c>
      <c r="H51" s="3" t="s">
        <v>329</v>
      </c>
      <c r="I51" s="3" t="s">
        <v>116</v>
      </c>
      <c r="J51" s="3">
        <v>0</v>
      </c>
      <c r="K51" s="3">
        <v>0</v>
      </c>
      <c r="L51" s="3">
        <v>0</v>
      </c>
      <c r="M51" s="3">
        <v>0</v>
      </c>
      <c r="N51" s="3" t="s">
        <v>45</v>
      </c>
      <c r="O51" s="3"/>
      <c r="P51" s="3" t="s">
        <v>118</v>
      </c>
      <c r="Q51" s="3" t="s">
        <v>54</v>
      </c>
      <c r="R51" s="47" t="s">
        <v>330</v>
      </c>
      <c r="S51" s="47" t="s">
        <v>331</v>
      </c>
      <c r="T51" s="47" t="s">
        <v>38</v>
      </c>
      <c r="U51" s="47" t="s">
        <v>39</v>
      </c>
      <c r="V51" s="47" t="s">
        <v>40</v>
      </c>
      <c r="W51" s="47" t="s">
        <v>321</v>
      </c>
      <c r="X51" s="47" t="s">
        <v>332</v>
      </c>
      <c r="Y51" s="47" t="s">
        <v>42</v>
      </c>
      <c r="Z51" s="47" t="s">
        <v>333</v>
      </c>
      <c r="AA51" s="47" t="s">
        <v>165</v>
      </c>
      <c r="AB51" s="47" t="s">
        <v>45</v>
      </c>
      <c r="AC51" s="47" t="s">
        <v>64</v>
      </c>
      <c r="AD51" s="47" t="s">
        <v>58</v>
      </c>
    </row>
    <row r="52" spans="1:32" ht="69.95">
      <c r="A52" s="3" t="s">
        <v>334</v>
      </c>
      <c r="B52" s="63">
        <v>45077</v>
      </c>
      <c r="C52" s="3" t="s">
        <v>31</v>
      </c>
      <c r="D52" s="3" t="s">
        <v>251</v>
      </c>
      <c r="E52" s="3"/>
      <c r="F52" s="3" t="s">
        <v>45</v>
      </c>
      <c r="G52" s="3" t="s">
        <v>335</v>
      </c>
      <c r="H52" s="3" t="s">
        <v>336</v>
      </c>
      <c r="I52" s="3" t="s">
        <v>116</v>
      </c>
      <c r="J52" s="3">
        <v>0</v>
      </c>
      <c r="K52" s="3">
        <v>0</v>
      </c>
      <c r="L52" s="3">
        <v>0</v>
      </c>
      <c r="M52" s="3">
        <v>0</v>
      </c>
      <c r="N52" s="3" t="s">
        <v>45</v>
      </c>
      <c r="O52" s="3"/>
      <c r="P52" s="3" t="s">
        <v>118</v>
      </c>
      <c r="Q52" s="3" t="s">
        <v>54</v>
      </c>
      <c r="R52" s="47" t="s">
        <v>135</v>
      </c>
      <c r="T52" s="47" t="s">
        <v>49</v>
      </c>
      <c r="U52" s="47" t="s">
        <v>39</v>
      </c>
      <c r="V52" s="47" t="s">
        <v>40</v>
      </c>
      <c r="W52" s="47" t="s">
        <v>321</v>
      </c>
      <c r="X52" s="47" t="s">
        <v>337</v>
      </c>
      <c r="Y52" s="47" t="s">
        <v>281</v>
      </c>
      <c r="Z52" s="47" t="s">
        <v>338</v>
      </c>
      <c r="AA52" s="47" t="s">
        <v>165</v>
      </c>
      <c r="AB52" s="47" t="s">
        <v>45</v>
      </c>
      <c r="AC52" s="47" t="s">
        <v>64</v>
      </c>
      <c r="AD52" s="47" t="s">
        <v>58</v>
      </c>
      <c r="AE52" s="47" t="s">
        <v>339</v>
      </c>
    </row>
    <row r="53" spans="1:32" ht="42">
      <c r="A53" s="3" t="s">
        <v>340</v>
      </c>
      <c r="B53" s="63">
        <v>45077</v>
      </c>
      <c r="C53" s="3" t="s">
        <v>31</v>
      </c>
      <c r="D53" s="3" t="s">
        <v>251</v>
      </c>
      <c r="E53" s="3"/>
      <c r="F53" s="3" t="s">
        <v>45</v>
      </c>
      <c r="G53" s="3" t="s">
        <v>341</v>
      </c>
      <c r="H53" s="3" t="s">
        <v>342</v>
      </c>
      <c r="I53" s="3" t="s">
        <v>116</v>
      </c>
      <c r="J53" s="3">
        <v>0</v>
      </c>
      <c r="K53" s="3">
        <v>0</v>
      </c>
      <c r="L53" s="3">
        <v>0</v>
      </c>
      <c r="M53" s="3">
        <v>0</v>
      </c>
      <c r="N53" s="3" t="s">
        <v>45</v>
      </c>
      <c r="O53" s="3"/>
      <c r="P53" s="3" t="s">
        <v>118</v>
      </c>
      <c r="Q53" s="3" t="s">
        <v>343</v>
      </c>
      <c r="R53" s="47" t="s">
        <v>344</v>
      </c>
      <c r="T53" s="47" t="s">
        <v>49</v>
      </c>
      <c r="U53" s="47" t="s">
        <v>50</v>
      </c>
      <c r="V53" s="47" t="s">
        <v>40</v>
      </c>
      <c r="W53" s="47" t="s">
        <v>41</v>
      </c>
      <c r="X53" s="47" t="s">
        <v>345</v>
      </c>
      <c r="Y53" s="47" t="s">
        <v>346</v>
      </c>
      <c r="Z53" s="47" t="s">
        <v>338</v>
      </c>
      <c r="AA53" s="47" t="s">
        <v>347</v>
      </c>
      <c r="AB53" s="47" t="s">
        <v>45</v>
      </c>
      <c r="AC53" s="47" t="s">
        <v>64</v>
      </c>
      <c r="AD53" s="47" t="s">
        <v>348</v>
      </c>
      <c r="AE53" s="47" t="s">
        <v>349</v>
      </c>
    </row>
    <row r="54" spans="1:32" ht="69.95">
      <c r="A54" s="3" t="s">
        <v>350</v>
      </c>
      <c r="B54" s="63">
        <v>45077</v>
      </c>
      <c r="C54" s="3" t="s">
        <v>31</v>
      </c>
      <c r="D54" s="3" t="s">
        <v>251</v>
      </c>
      <c r="E54" s="3"/>
      <c r="F54" s="3" t="s">
        <v>64</v>
      </c>
      <c r="G54" s="3" t="s">
        <v>351</v>
      </c>
      <c r="H54" s="3" t="s">
        <v>352</v>
      </c>
      <c r="I54" s="3" t="s">
        <v>203</v>
      </c>
      <c r="J54" s="3">
        <v>2</v>
      </c>
      <c r="K54" s="3">
        <v>0</v>
      </c>
      <c r="L54" s="3">
        <v>1</v>
      </c>
      <c r="M54" s="3">
        <v>1</v>
      </c>
      <c r="N54" s="3" t="s">
        <v>45</v>
      </c>
      <c r="O54" s="3"/>
      <c r="P54" s="3" t="s">
        <v>118</v>
      </c>
      <c r="Q54" s="3" t="s">
        <v>70</v>
      </c>
      <c r="R54" s="47" t="s">
        <v>353</v>
      </c>
      <c r="S54" s="47" t="s">
        <v>354</v>
      </c>
      <c r="T54" s="47" t="s">
        <v>67</v>
      </c>
      <c r="U54" s="47" t="s">
        <v>39</v>
      </c>
      <c r="V54" s="47" t="s">
        <v>62</v>
      </c>
      <c r="W54" s="47" t="s">
        <v>41</v>
      </c>
      <c r="X54" s="47" t="s">
        <v>355</v>
      </c>
      <c r="Y54" s="47" t="s">
        <v>281</v>
      </c>
      <c r="Z54" s="47" t="s">
        <v>338</v>
      </c>
      <c r="AA54" s="47" t="s">
        <v>324</v>
      </c>
      <c r="AB54" s="47" t="s">
        <v>45</v>
      </c>
      <c r="AC54" s="47" t="s">
        <v>64</v>
      </c>
      <c r="AD54" s="47" t="s">
        <v>58</v>
      </c>
      <c r="AE54" s="47" t="s">
        <v>356</v>
      </c>
      <c r="AF54" s="47" t="s">
        <v>357</v>
      </c>
    </row>
    <row r="55" spans="1:32" ht="84">
      <c r="A55" s="3" t="s">
        <v>358</v>
      </c>
      <c r="B55" s="63">
        <v>45077</v>
      </c>
      <c r="C55" s="3" t="s">
        <v>31</v>
      </c>
      <c r="D55" s="3" t="s">
        <v>251</v>
      </c>
      <c r="E55" s="3"/>
      <c r="F55" s="3" t="s">
        <v>359</v>
      </c>
      <c r="G55" s="3" t="s">
        <v>360</v>
      </c>
      <c r="H55" s="3" t="s">
        <v>361</v>
      </c>
      <c r="I55" s="3" t="s">
        <v>116</v>
      </c>
      <c r="J55" s="3">
        <v>0</v>
      </c>
      <c r="K55" s="3">
        <v>0</v>
      </c>
      <c r="L55" s="3">
        <v>0</v>
      </c>
      <c r="M55" s="3">
        <v>0</v>
      </c>
      <c r="N55" s="3" t="s">
        <v>45</v>
      </c>
      <c r="O55" s="3"/>
      <c r="P55" s="3" t="s">
        <v>118</v>
      </c>
      <c r="Q55" s="3" t="s">
        <v>70</v>
      </c>
      <c r="R55" s="47" t="s">
        <v>362</v>
      </c>
      <c r="S55" s="47" t="s">
        <v>363</v>
      </c>
      <c r="T55" s="47" t="s">
        <v>49</v>
      </c>
      <c r="U55" s="47" t="s">
        <v>39</v>
      </c>
      <c r="V55" s="47" t="s">
        <v>40</v>
      </c>
      <c r="W55" s="47" t="s">
        <v>41</v>
      </c>
      <c r="X55" s="47" t="s">
        <v>364</v>
      </c>
      <c r="Y55" s="47" t="s">
        <v>101</v>
      </c>
      <c r="Z55" s="47" t="s">
        <v>338</v>
      </c>
      <c r="AA55" s="47" t="s">
        <v>165</v>
      </c>
      <c r="AB55" s="47" t="s">
        <v>45</v>
      </c>
      <c r="AC55" s="47" t="s">
        <v>64</v>
      </c>
      <c r="AD55" s="47" t="s">
        <v>58</v>
      </c>
    </row>
    <row r="56" spans="1:32" ht="42">
      <c r="A56" s="3" t="s">
        <v>365</v>
      </c>
      <c r="B56" s="63">
        <v>45077</v>
      </c>
      <c r="C56" s="3" t="s">
        <v>31</v>
      </c>
      <c r="D56" s="3" t="s">
        <v>32</v>
      </c>
      <c r="E56" s="3" t="s">
        <v>366</v>
      </c>
      <c r="F56" s="3" t="s">
        <v>45</v>
      </c>
      <c r="G56" s="3" t="s">
        <v>367</v>
      </c>
      <c r="H56" s="3" t="s">
        <v>45</v>
      </c>
      <c r="I56" s="6" t="s">
        <v>154</v>
      </c>
      <c r="J56" s="7">
        <v>0</v>
      </c>
      <c r="K56" s="7">
        <v>0</v>
      </c>
      <c r="L56" s="7">
        <v>0</v>
      </c>
      <c r="M56" s="7">
        <v>0</v>
      </c>
      <c r="N56" s="6" t="s">
        <v>193</v>
      </c>
      <c r="O56" s="6" t="s">
        <v>193</v>
      </c>
      <c r="P56" s="3" t="s">
        <v>118</v>
      </c>
      <c r="Q56" s="3" t="s">
        <v>343</v>
      </c>
      <c r="R56" s="3" t="s">
        <v>368</v>
      </c>
      <c r="S56" s="47" t="s">
        <v>369</v>
      </c>
      <c r="T56" s="47" t="s">
        <v>38</v>
      </c>
      <c r="U56" s="47" t="s">
        <v>50</v>
      </c>
      <c r="V56" s="47" t="s">
        <v>40</v>
      </c>
      <c r="W56" s="47" t="s">
        <v>41</v>
      </c>
      <c r="X56" s="47" t="s">
        <v>193</v>
      </c>
      <c r="Y56" s="47" t="s">
        <v>193</v>
      </c>
      <c r="Z56" s="47" t="s">
        <v>193</v>
      </c>
      <c r="AA56" s="47" t="s">
        <v>193</v>
      </c>
      <c r="AB56" s="47" t="s">
        <v>45</v>
      </c>
      <c r="AC56" s="47" t="s">
        <v>64</v>
      </c>
      <c r="AD56" s="47" t="s">
        <v>58</v>
      </c>
      <c r="AE56" s="47" t="s">
        <v>193</v>
      </c>
      <c r="AF56" s="47" t="s">
        <v>370</v>
      </c>
    </row>
    <row r="57" spans="1:32" ht="42">
      <c r="A57" s="3" t="s">
        <v>371</v>
      </c>
      <c r="B57" s="63">
        <v>45077</v>
      </c>
      <c r="C57" s="3" t="s">
        <v>31</v>
      </c>
      <c r="D57" s="3" t="s">
        <v>32</v>
      </c>
      <c r="E57" s="3" t="s">
        <v>366</v>
      </c>
      <c r="F57" s="3" t="s">
        <v>45</v>
      </c>
      <c r="G57" s="3" t="s">
        <v>372</v>
      </c>
      <c r="H57" s="3" t="s">
        <v>373</v>
      </c>
      <c r="I57" s="6" t="s">
        <v>154</v>
      </c>
      <c r="J57" s="7">
        <v>0</v>
      </c>
      <c r="K57" s="7">
        <v>0</v>
      </c>
      <c r="L57" s="7">
        <v>0</v>
      </c>
      <c r="M57" s="7">
        <v>0</v>
      </c>
      <c r="N57" s="6" t="s">
        <v>193</v>
      </c>
      <c r="O57" s="6" t="s">
        <v>193</v>
      </c>
      <c r="P57" s="3" t="s">
        <v>118</v>
      </c>
      <c r="Q57" s="3" t="s">
        <v>374</v>
      </c>
      <c r="R57" s="47" t="s">
        <v>375</v>
      </c>
      <c r="S57" s="47" t="s">
        <v>193</v>
      </c>
      <c r="T57" s="47" t="s">
        <v>67</v>
      </c>
      <c r="U57" s="47" t="s">
        <v>376</v>
      </c>
      <c r="V57" s="47" t="s">
        <v>72</v>
      </c>
      <c r="W57" s="47" t="s">
        <v>41</v>
      </c>
      <c r="X57" s="47" t="s">
        <v>193</v>
      </c>
      <c r="Y57" s="47" t="s">
        <v>101</v>
      </c>
      <c r="Z57" s="47" t="s">
        <v>377</v>
      </c>
      <c r="AA57" s="47" t="s">
        <v>165</v>
      </c>
      <c r="AB57" s="47" t="s">
        <v>45</v>
      </c>
      <c r="AC57" s="47" t="s">
        <v>45</v>
      </c>
      <c r="AD57" s="47" t="s">
        <v>193</v>
      </c>
      <c r="AE57" s="47" t="s">
        <v>193</v>
      </c>
      <c r="AF57" s="47" t="s">
        <v>378</v>
      </c>
    </row>
    <row r="58" spans="1:32" ht="42">
      <c r="A58" s="3" t="s">
        <v>379</v>
      </c>
      <c r="B58" s="63">
        <v>45077</v>
      </c>
      <c r="C58" s="3" t="s">
        <v>31</v>
      </c>
      <c r="D58" s="3" t="s">
        <v>32</v>
      </c>
      <c r="E58" s="3" t="s">
        <v>366</v>
      </c>
      <c r="F58" s="3" t="s">
        <v>359</v>
      </c>
      <c r="G58" s="3" t="s">
        <v>193</v>
      </c>
      <c r="H58" s="3" t="s">
        <v>45</v>
      </c>
      <c r="I58" s="6" t="s">
        <v>154</v>
      </c>
      <c r="J58" s="7">
        <v>0</v>
      </c>
      <c r="K58" s="7">
        <v>0</v>
      </c>
      <c r="L58" s="7">
        <v>0</v>
      </c>
      <c r="M58" s="7">
        <v>0</v>
      </c>
      <c r="N58" s="6" t="s">
        <v>193</v>
      </c>
      <c r="O58" s="6" t="s">
        <v>193</v>
      </c>
      <c r="P58" s="3" t="s">
        <v>118</v>
      </c>
      <c r="Q58" s="3" t="s">
        <v>343</v>
      </c>
      <c r="R58" s="47" t="s">
        <v>71</v>
      </c>
      <c r="S58" s="47" t="s">
        <v>193</v>
      </c>
      <c r="T58" s="47" t="s">
        <v>38</v>
      </c>
      <c r="U58" s="47" t="s">
        <v>50</v>
      </c>
      <c r="V58" s="47" t="s">
        <v>40</v>
      </c>
      <c r="W58" s="47" t="s">
        <v>41</v>
      </c>
      <c r="X58" s="47" t="s">
        <v>380</v>
      </c>
      <c r="Y58" s="47" t="s">
        <v>381</v>
      </c>
      <c r="Z58" s="47" t="s">
        <v>382</v>
      </c>
      <c r="AA58" s="47" t="s">
        <v>165</v>
      </c>
      <c r="AB58" s="47" t="s">
        <v>45</v>
      </c>
      <c r="AC58" s="47" t="s">
        <v>45</v>
      </c>
      <c r="AD58" s="47" t="s">
        <v>193</v>
      </c>
      <c r="AE58" s="47" t="s">
        <v>193</v>
      </c>
      <c r="AF58" s="47" t="s">
        <v>193</v>
      </c>
    </row>
    <row r="59" spans="1:32" ht="27.95">
      <c r="A59" s="3" t="s">
        <v>383</v>
      </c>
      <c r="B59" s="63">
        <v>45077</v>
      </c>
      <c r="C59" s="3" t="s">
        <v>31</v>
      </c>
      <c r="D59" s="3" t="s">
        <v>384</v>
      </c>
      <c r="E59" s="3" t="s">
        <v>366</v>
      </c>
      <c r="F59" s="3" t="s">
        <v>45</v>
      </c>
      <c r="G59" s="3" t="s">
        <v>193</v>
      </c>
      <c r="H59" s="3" t="s">
        <v>45</v>
      </c>
      <c r="I59" s="6" t="s">
        <v>154</v>
      </c>
      <c r="J59" s="3">
        <v>0</v>
      </c>
      <c r="K59" s="3">
        <v>0</v>
      </c>
      <c r="L59" s="3">
        <v>0</v>
      </c>
      <c r="M59" s="3">
        <v>0</v>
      </c>
      <c r="N59" s="3" t="s">
        <v>193</v>
      </c>
      <c r="O59" s="3" t="s">
        <v>193</v>
      </c>
      <c r="P59" s="3" t="s">
        <v>118</v>
      </c>
      <c r="Q59" s="3" t="s">
        <v>54</v>
      </c>
      <c r="R59" s="47" t="s">
        <v>248</v>
      </c>
      <c r="T59" s="47" t="s">
        <v>38</v>
      </c>
      <c r="U59" s="47" t="s">
        <v>50</v>
      </c>
      <c r="V59" s="47" t="s">
        <v>40</v>
      </c>
      <c r="W59" s="47" t="s">
        <v>41</v>
      </c>
      <c r="X59" s="47" t="s">
        <v>380</v>
      </c>
      <c r="Y59" s="47" t="s">
        <v>193</v>
      </c>
      <c r="Z59" s="47" t="s">
        <v>193</v>
      </c>
      <c r="AA59" s="47" t="s">
        <v>193</v>
      </c>
      <c r="AB59" s="47" t="s">
        <v>45</v>
      </c>
      <c r="AC59" s="47" t="s">
        <v>45</v>
      </c>
      <c r="AD59" s="47" t="s">
        <v>45</v>
      </c>
      <c r="AE59" s="47" t="s">
        <v>193</v>
      </c>
      <c r="AF59" s="47" t="s">
        <v>385</v>
      </c>
    </row>
    <row r="60" spans="1:32" ht="27.95">
      <c r="A60" s="3" t="s">
        <v>386</v>
      </c>
      <c r="B60" s="63">
        <v>45077</v>
      </c>
      <c r="C60" s="3" t="s">
        <v>31</v>
      </c>
      <c r="D60" s="3" t="s">
        <v>384</v>
      </c>
      <c r="E60" s="3" t="s">
        <v>366</v>
      </c>
      <c r="F60" s="3" t="s">
        <v>45</v>
      </c>
      <c r="G60" s="3" t="s">
        <v>193</v>
      </c>
      <c r="H60" s="3" t="s">
        <v>45</v>
      </c>
      <c r="I60" s="6" t="s">
        <v>154</v>
      </c>
      <c r="J60" s="3">
        <v>0</v>
      </c>
      <c r="K60" s="3">
        <v>0</v>
      </c>
      <c r="L60" s="3">
        <v>0</v>
      </c>
      <c r="M60" s="3">
        <v>0</v>
      </c>
      <c r="N60" s="3" t="s">
        <v>193</v>
      </c>
      <c r="O60" s="3" t="s">
        <v>193</v>
      </c>
      <c r="P60" s="3" t="s">
        <v>118</v>
      </c>
      <c r="Q60" s="3" t="s">
        <v>387</v>
      </c>
      <c r="R60" s="47" t="s">
        <v>71</v>
      </c>
      <c r="S60" s="47" t="s">
        <v>388</v>
      </c>
      <c r="T60" s="47" t="s">
        <v>38</v>
      </c>
      <c r="U60" s="47" t="s">
        <v>50</v>
      </c>
      <c r="V60" s="47" t="s">
        <v>40</v>
      </c>
      <c r="W60" s="47" t="s">
        <v>41</v>
      </c>
      <c r="X60" s="47" t="s">
        <v>193</v>
      </c>
      <c r="Y60" s="47" t="s">
        <v>101</v>
      </c>
      <c r="Z60" s="47" t="s">
        <v>389</v>
      </c>
      <c r="AA60" s="47" t="s">
        <v>165</v>
      </c>
      <c r="AB60" s="47" t="s">
        <v>45</v>
      </c>
      <c r="AC60" s="47" t="s">
        <v>45</v>
      </c>
      <c r="AD60" s="47" t="s">
        <v>58</v>
      </c>
      <c r="AE60" s="47" t="s">
        <v>193</v>
      </c>
      <c r="AF60" s="47" t="s">
        <v>380</v>
      </c>
    </row>
    <row r="61" spans="1:32" ht="27.95">
      <c r="A61" s="3" t="s">
        <v>390</v>
      </c>
      <c r="B61" s="63">
        <v>45077</v>
      </c>
      <c r="C61" s="3" t="s">
        <v>31</v>
      </c>
      <c r="D61" s="3" t="s">
        <v>193</v>
      </c>
      <c r="E61" s="3" t="s">
        <v>366</v>
      </c>
      <c r="F61" s="3" t="s">
        <v>45</v>
      </c>
      <c r="G61" s="3" t="s">
        <v>193</v>
      </c>
      <c r="H61" s="3" t="s">
        <v>45</v>
      </c>
      <c r="I61" s="6" t="s">
        <v>154</v>
      </c>
      <c r="J61" s="3">
        <v>0</v>
      </c>
      <c r="K61" s="3">
        <v>0</v>
      </c>
      <c r="L61" s="3">
        <v>0</v>
      </c>
      <c r="M61" s="3">
        <v>0</v>
      </c>
      <c r="N61" s="3" t="s">
        <v>193</v>
      </c>
      <c r="O61" s="3" t="s">
        <v>193</v>
      </c>
      <c r="P61" s="3" t="s">
        <v>118</v>
      </c>
      <c r="Q61" s="3" t="s">
        <v>54</v>
      </c>
      <c r="R61" s="47" t="s">
        <v>391</v>
      </c>
      <c r="T61" s="47" t="s">
        <v>38</v>
      </c>
      <c r="U61" s="47" t="s">
        <v>392</v>
      </c>
      <c r="V61" s="47" t="s">
        <v>40</v>
      </c>
      <c r="W61" s="47" t="s">
        <v>41</v>
      </c>
      <c r="X61" s="47" t="s">
        <v>193</v>
      </c>
      <c r="Y61" s="47" t="s">
        <v>101</v>
      </c>
      <c r="Z61" s="47" t="s">
        <v>393</v>
      </c>
      <c r="AA61" s="47" t="s">
        <v>165</v>
      </c>
      <c r="AB61" s="47" t="s">
        <v>45</v>
      </c>
      <c r="AC61" s="47" t="s">
        <v>45</v>
      </c>
      <c r="AD61" s="47" t="s">
        <v>58</v>
      </c>
      <c r="AE61" s="47" t="s">
        <v>394</v>
      </c>
      <c r="AF61" s="47" t="s">
        <v>193</v>
      </c>
    </row>
    <row r="62" spans="1:32" ht="12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32" ht="12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32" ht="12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5BCE-9C2C-D44F-B25C-3A7C5BBEDBCE}">
  <dimension ref="A1:L63"/>
  <sheetViews>
    <sheetView tabSelected="1" topLeftCell="A25" workbookViewId="0">
      <selection activeCell="N1" sqref="N1"/>
    </sheetView>
  </sheetViews>
  <sheetFormatPr defaultColWidth="11.42578125" defaultRowHeight="12.95"/>
  <cols>
    <col min="9" max="9" width="14" customWidth="1"/>
    <col min="12" max="12" width="16.42578125" customWidth="1"/>
  </cols>
  <sheetData>
    <row r="1" spans="1:12" ht="137.1" thickBot="1">
      <c r="A1" s="53" t="s">
        <v>0</v>
      </c>
      <c r="B1" s="54" t="s">
        <v>1500</v>
      </c>
      <c r="C1" s="54" t="s">
        <v>1501</v>
      </c>
      <c r="D1" s="54" t="s">
        <v>1502</v>
      </c>
      <c r="E1" s="54" t="s">
        <v>1503</v>
      </c>
      <c r="F1" s="54" t="s">
        <v>1504</v>
      </c>
      <c r="G1" s="54" t="s">
        <v>1505</v>
      </c>
      <c r="H1" s="54" t="s">
        <v>1506</v>
      </c>
      <c r="I1" s="54" t="s">
        <v>1507</v>
      </c>
      <c r="J1" s="48" t="s">
        <v>1508</v>
      </c>
      <c r="K1" s="48"/>
      <c r="L1" s="48" t="s">
        <v>1509</v>
      </c>
    </row>
    <row r="2" spans="1:12" ht="15.95">
      <c r="A2" s="52" t="s">
        <v>30</v>
      </c>
      <c r="B2" s="75">
        <v>0</v>
      </c>
      <c r="C2" s="76">
        <v>0</v>
      </c>
      <c r="D2" s="77">
        <v>0</v>
      </c>
      <c r="E2" s="77">
        <v>0</v>
      </c>
      <c r="F2" s="57">
        <v>0</v>
      </c>
      <c r="G2" s="78">
        <v>0</v>
      </c>
      <c r="H2" s="77">
        <v>0</v>
      </c>
      <c r="I2" s="77">
        <v>0</v>
      </c>
      <c r="J2">
        <f>SUM(B2:I2)</f>
        <v>0</v>
      </c>
      <c r="L2">
        <f>SUM(F2:I2)</f>
        <v>0</v>
      </c>
    </row>
    <row r="3" spans="1:12" ht="15.95">
      <c r="A3" s="49" t="s">
        <v>46</v>
      </c>
      <c r="B3" s="79">
        <v>2</v>
      </c>
      <c r="C3" s="76">
        <v>0</v>
      </c>
      <c r="D3" s="80">
        <v>0</v>
      </c>
      <c r="E3" s="80"/>
      <c r="F3" s="58">
        <v>0</v>
      </c>
      <c r="G3" s="81">
        <v>0</v>
      </c>
      <c r="H3" s="80">
        <v>0</v>
      </c>
      <c r="I3" s="80">
        <v>0</v>
      </c>
      <c r="J3">
        <f t="shared" ref="J3:J61" si="0">SUM(B3:I3)</f>
        <v>2</v>
      </c>
      <c r="L3">
        <f t="shared" ref="L3:L61" si="1">SUM(F3:I3)</f>
        <v>0</v>
      </c>
    </row>
    <row r="4" spans="1:12" ht="15.95">
      <c r="A4" s="49" t="s">
        <v>53</v>
      </c>
      <c r="B4" s="82"/>
      <c r="C4" s="76">
        <v>0</v>
      </c>
      <c r="D4" s="80">
        <v>0</v>
      </c>
      <c r="E4" s="80">
        <v>0</v>
      </c>
      <c r="F4" s="58">
        <v>0</v>
      </c>
      <c r="G4" s="81">
        <v>0</v>
      </c>
      <c r="H4" s="80">
        <v>2</v>
      </c>
      <c r="I4" s="80">
        <v>1</v>
      </c>
      <c r="J4">
        <f t="shared" si="0"/>
        <v>3</v>
      </c>
      <c r="L4">
        <f t="shared" si="1"/>
        <v>3</v>
      </c>
    </row>
    <row r="5" spans="1:12" ht="15.95">
      <c r="A5" s="50" t="s">
        <v>59</v>
      </c>
      <c r="B5" s="79">
        <v>0</v>
      </c>
      <c r="C5" s="76">
        <v>0</v>
      </c>
      <c r="D5" s="80"/>
      <c r="E5" s="80">
        <v>0</v>
      </c>
      <c r="F5" s="58">
        <v>0</v>
      </c>
      <c r="G5" s="81">
        <v>3</v>
      </c>
      <c r="H5" s="80">
        <v>5</v>
      </c>
      <c r="I5" s="80">
        <v>5</v>
      </c>
      <c r="J5">
        <f t="shared" si="0"/>
        <v>13</v>
      </c>
      <c r="L5">
        <f t="shared" si="1"/>
        <v>13</v>
      </c>
    </row>
    <row r="6" spans="1:12" ht="15.95">
      <c r="A6" s="50" t="s">
        <v>65</v>
      </c>
      <c r="B6" s="79">
        <v>4</v>
      </c>
      <c r="C6" s="76">
        <v>5</v>
      </c>
      <c r="D6" s="80">
        <v>0</v>
      </c>
      <c r="E6" s="80">
        <v>0</v>
      </c>
      <c r="F6" s="58">
        <v>0</v>
      </c>
      <c r="G6" s="81">
        <v>0</v>
      </c>
      <c r="H6" s="80">
        <v>0</v>
      </c>
      <c r="I6" s="80">
        <v>0</v>
      </c>
      <c r="J6">
        <f t="shared" si="0"/>
        <v>9</v>
      </c>
      <c r="L6">
        <f t="shared" si="1"/>
        <v>0</v>
      </c>
    </row>
    <row r="7" spans="1:12" ht="15.95">
      <c r="A7" s="50" t="s">
        <v>69</v>
      </c>
      <c r="B7" s="79">
        <v>0</v>
      </c>
      <c r="C7" s="76">
        <v>0</v>
      </c>
      <c r="D7" s="80"/>
      <c r="E7" s="80">
        <v>0</v>
      </c>
      <c r="F7" s="58">
        <v>0</v>
      </c>
      <c r="G7" s="81">
        <v>0</v>
      </c>
      <c r="H7" s="80"/>
      <c r="I7" s="80">
        <v>0</v>
      </c>
      <c r="J7">
        <f t="shared" si="0"/>
        <v>0</v>
      </c>
      <c r="L7">
        <f t="shared" si="1"/>
        <v>0</v>
      </c>
    </row>
    <row r="8" spans="1:12" ht="15.95">
      <c r="A8" s="50" t="s">
        <v>420</v>
      </c>
      <c r="B8" s="79">
        <v>4</v>
      </c>
      <c r="C8" s="76"/>
      <c r="D8" s="80">
        <v>2</v>
      </c>
      <c r="E8" s="80">
        <v>1</v>
      </c>
      <c r="F8" s="58">
        <v>0</v>
      </c>
      <c r="G8" s="81">
        <v>0</v>
      </c>
      <c r="H8" s="80">
        <v>0</v>
      </c>
      <c r="I8" s="80">
        <v>2</v>
      </c>
      <c r="J8">
        <f t="shared" si="0"/>
        <v>9</v>
      </c>
      <c r="L8">
        <f t="shared" si="1"/>
        <v>2</v>
      </c>
    </row>
    <row r="9" spans="1:12" ht="15.95">
      <c r="A9" s="50" t="s">
        <v>425</v>
      </c>
      <c r="B9" s="79">
        <v>0</v>
      </c>
      <c r="C9" s="76"/>
      <c r="D9" s="80"/>
      <c r="E9" s="80">
        <v>1</v>
      </c>
      <c r="F9" s="58">
        <v>0</v>
      </c>
      <c r="G9" s="81">
        <v>0</v>
      </c>
      <c r="H9" s="80"/>
      <c r="I9" s="80">
        <v>2</v>
      </c>
      <c r="J9">
        <f t="shared" si="0"/>
        <v>3</v>
      </c>
      <c r="L9">
        <f t="shared" si="1"/>
        <v>2</v>
      </c>
    </row>
    <row r="10" spans="1:12" ht="15.95">
      <c r="A10" s="49" t="s">
        <v>426</v>
      </c>
      <c r="B10" s="79">
        <v>0</v>
      </c>
      <c r="C10" s="76"/>
      <c r="D10" s="80"/>
      <c r="E10" s="80">
        <v>0</v>
      </c>
      <c r="F10" s="58">
        <v>0</v>
      </c>
      <c r="G10" s="81">
        <v>0</v>
      </c>
      <c r="H10" s="80">
        <v>1</v>
      </c>
      <c r="I10" s="80"/>
      <c r="J10">
        <f t="shared" si="0"/>
        <v>1</v>
      </c>
      <c r="L10">
        <f t="shared" si="1"/>
        <v>1</v>
      </c>
    </row>
    <row r="11" spans="1:12" ht="15.95">
      <c r="A11" s="49" t="s">
        <v>433</v>
      </c>
      <c r="B11" s="79">
        <v>0</v>
      </c>
      <c r="C11" s="76"/>
      <c r="D11" s="80"/>
      <c r="E11" s="80">
        <v>0</v>
      </c>
      <c r="F11" s="58">
        <v>0</v>
      </c>
      <c r="G11" s="81">
        <v>0</v>
      </c>
      <c r="H11" s="80">
        <v>0</v>
      </c>
      <c r="I11" s="80">
        <v>0</v>
      </c>
      <c r="J11">
        <f t="shared" si="0"/>
        <v>0</v>
      </c>
      <c r="L11">
        <f t="shared" si="1"/>
        <v>0</v>
      </c>
    </row>
    <row r="12" spans="1:12" ht="15.95">
      <c r="A12" s="50" t="s">
        <v>437</v>
      </c>
      <c r="B12" s="79">
        <v>3</v>
      </c>
      <c r="C12" s="76"/>
      <c r="D12" s="80"/>
      <c r="E12" s="80">
        <v>0</v>
      </c>
      <c r="F12" s="58">
        <v>0</v>
      </c>
      <c r="G12" s="81">
        <v>0</v>
      </c>
      <c r="H12" s="80">
        <v>4</v>
      </c>
      <c r="I12" s="80">
        <v>2</v>
      </c>
      <c r="J12">
        <f t="shared" si="0"/>
        <v>9</v>
      </c>
      <c r="L12">
        <f t="shared" si="1"/>
        <v>6</v>
      </c>
    </row>
    <row r="13" spans="1:12" ht="15.95">
      <c r="A13" s="49" t="s">
        <v>441</v>
      </c>
      <c r="B13" s="79">
        <v>0</v>
      </c>
      <c r="C13" s="76"/>
      <c r="D13" s="80"/>
      <c r="E13" s="80">
        <v>0</v>
      </c>
      <c r="F13" s="58">
        <v>0</v>
      </c>
      <c r="G13" s="81">
        <v>0</v>
      </c>
      <c r="H13" s="80">
        <v>0</v>
      </c>
      <c r="I13" s="80">
        <v>0</v>
      </c>
      <c r="J13">
        <f t="shared" si="0"/>
        <v>0</v>
      </c>
      <c r="L13">
        <f t="shared" si="1"/>
        <v>0</v>
      </c>
    </row>
    <row r="14" spans="1:12" ht="15.95">
      <c r="A14" s="49" t="s">
        <v>113</v>
      </c>
      <c r="B14" s="79">
        <v>1</v>
      </c>
      <c r="C14" s="76"/>
      <c r="D14" s="80">
        <v>0</v>
      </c>
      <c r="E14" s="80">
        <v>0</v>
      </c>
      <c r="F14" s="58">
        <v>0</v>
      </c>
      <c r="G14" s="81">
        <v>0</v>
      </c>
      <c r="H14" s="80">
        <v>0</v>
      </c>
      <c r="I14" s="80">
        <v>0</v>
      </c>
      <c r="J14">
        <f t="shared" si="0"/>
        <v>1</v>
      </c>
      <c r="L14">
        <f t="shared" si="1"/>
        <v>0</v>
      </c>
    </row>
    <row r="15" spans="1:12" ht="15.95">
      <c r="A15" s="49" t="s">
        <v>125</v>
      </c>
      <c r="B15" s="79">
        <v>0</v>
      </c>
      <c r="C15" s="76"/>
      <c r="D15" s="80">
        <v>0</v>
      </c>
      <c r="E15" s="80">
        <v>0</v>
      </c>
      <c r="F15" s="58">
        <v>0</v>
      </c>
      <c r="G15" s="81">
        <v>0</v>
      </c>
      <c r="H15" s="80">
        <v>0</v>
      </c>
      <c r="I15" s="80">
        <v>0</v>
      </c>
      <c r="J15">
        <f t="shared" si="0"/>
        <v>0</v>
      </c>
      <c r="L15">
        <f t="shared" si="1"/>
        <v>0</v>
      </c>
    </row>
    <row r="16" spans="1:12" ht="15.95">
      <c r="A16" s="49" t="s">
        <v>131</v>
      </c>
      <c r="B16" s="79">
        <v>0</v>
      </c>
      <c r="C16" s="76"/>
      <c r="D16" s="80">
        <v>0</v>
      </c>
      <c r="E16" s="80">
        <v>0</v>
      </c>
      <c r="F16" s="58">
        <v>0</v>
      </c>
      <c r="G16" s="81">
        <v>0</v>
      </c>
      <c r="H16" s="80">
        <v>0</v>
      </c>
      <c r="I16" s="80">
        <v>0</v>
      </c>
      <c r="J16">
        <f t="shared" si="0"/>
        <v>0</v>
      </c>
      <c r="L16">
        <f t="shared" si="1"/>
        <v>0</v>
      </c>
    </row>
    <row r="17" spans="1:12" ht="15.95">
      <c r="A17" s="49" t="s">
        <v>139</v>
      </c>
      <c r="B17" s="79">
        <v>0</v>
      </c>
      <c r="C17" s="76"/>
      <c r="D17" s="80">
        <v>0</v>
      </c>
      <c r="E17" s="80">
        <v>0</v>
      </c>
      <c r="F17" s="58">
        <v>0</v>
      </c>
      <c r="G17" s="81">
        <v>0</v>
      </c>
      <c r="H17" s="80">
        <v>0</v>
      </c>
      <c r="I17" s="80">
        <v>1</v>
      </c>
      <c r="J17">
        <f t="shared" si="0"/>
        <v>1</v>
      </c>
      <c r="L17">
        <f t="shared" si="1"/>
        <v>1</v>
      </c>
    </row>
    <row r="18" spans="1:12" ht="15.95">
      <c r="A18" s="49" t="s">
        <v>143</v>
      </c>
      <c r="B18" s="82"/>
      <c r="C18" s="76">
        <v>1</v>
      </c>
      <c r="D18" s="80">
        <v>0</v>
      </c>
      <c r="E18" s="80">
        <v>0</v>
      </c>
      <c r="F18" s="58">
        <v>0</v>
      </c>
      <c r="G18" s="81">
        <v>0</v>
      </c>
      <c r="H18" s="80"/>
      <c r="I18" s="80">
        <v>0</v>
      </c>
      <c r="J18">
        <f t="shared" si="0"/>
        <v>1</v>
      </c>
      <c r="L18">
        <f t="shared" si="1"/>
        <v>0</v>
      </c>
    </row>
    <row r="19" spans="1:12" ht="15.95">
      <c r="A19" s="49" t="s">
        <v>148</v>
      </c>
      <c r="B19" s="82"/>
      <c r="C19" s="76">
        <v>0</v>
      </c>
      <c r="D19" s="80">
        <v>0</v>
      </c>
      <c r="E19" s="80">
        <v>0</v>
      </c>
      <c r="F19" s="58">
        <v>0</v>
      </c>
      <c r="G19" s="81">
        <v>0</v>
      </c>
      <c r="H19" s="80">
        <v>0</v>
      </c>
      <c r="I19" s="80">
        <v>0</v>
      </c>
      <c r="J19">
        <f t="shared" si="0"/>
        <v>0</v>
      </c>
      <c r="L19">
        <f t="shared" si="1"/>
        <v>0</v>
      </c>
    </row>
    <row r="20" spans="1:12" ht="15.95">
      <c r="A20" s="49" t="s">
        <v>151</v>
      </c>
      <c r="B20" s="79">
        <v>0</v>
      </c>
      <c r="C20" s="76">
        <v>0</v>
      </c>
      <c r="D20" s="80"/>
      <c r="E20" s="80">
        <v>0</v>
      </c>
      <c r="F20" s="58">
        <v>0</v>
      </c>
      <c r="G20" s="81">
        <v>0</v>
      </c>
      <c r="H20" s="80">
        <v>0</v>
      </c>
      <c r="I20" s="80">
        <v>0</v>
      </c>
      <c r="J20">
        <f t="shared" si="0"/>
        <v>0</v>
      </c>
      <c r="L20">
        <f t="shared" si="1"/>
        <v>0</v>
      </c>
    </row>
    <row r="21" spans="1:12" ht="15.95">
      <c r="A21" s="49" t="s">
        <v>159</v>
      </c>
      <c r="B21" s="79">
        <v>0</v>
      </c>
      <c r="C21" s="76">
        <v>0</v>
      </c>
      <c r="D21" s="80"/>
      <c r="E21" s="80">
        <v>0</v>
      </c>
      <c r="F21" s="58">
        <v>0</v>
      </c>
      <c r="G21" s="81">
        <v>0</v>
      </c>
      <c r="H21" s="80">
        <v>0</v>
      </c>
      <c r="I21" s="80">
        <v>0</v>
      </c>
      <c r="J21">
        <f t="shared" si="0"/>
        <v>0</v>
      </c>
      <c r="L21">
        <f t="shared" si="1"/>
        <v>0</v>
      </c>
    </row>
    <row r="22" spans="1:12" ht="15.95">
      <c r="A22" s="49" t="s">
        <v>166</v>
      </c>
      <c r="B22" s="82"/>
      <c r="C22" s="76">
        <v>0</v>
      </c>
      <c r="D22" s="80">
        <v>0</v>
      </c>
      <c r="E22" s="80">
        <v>0</v>
      </c>
      <c r="F22" s="58">
        <v>0</v>
      </c>
      <c r="G22" s="83">
        <v>1</v>
      </c>
      <c r="H22" s="84">
        <v>0</v>
      </c>
      <c r="I22" s="80">
        <v>0</v>
      </c>
      <c r="J22">
        <f t="shared" si="0"/>
        <v>1</v>
      </c>
      <c r="L22">
        <f t="shared" si="1"/>
        <v>1</v>
      </c>
    </row>
    <row r="23" spans="1:12" ht="15.95">
      <c r="A23" s="49" t="s">
        <v>175</v>
      </c>
      <c r="B23" s="82"/>
      <c r="C23" s="76">
        <v>2</v>
      </c>
      <c r="D23" s="80">
        <v>0</v>
      </c>
      <c r="E23" s="80">
        <v>0</v>
      </c>
      <c r="F23" s="58">
        <v>0</v>
      </c>
      <c r="G23" s="81">
        <v>0</v>
      </c>
      <c r="H23" s="84">
        <v>0</v>
      </c>
      <c r="I23" s="80">
        <v>0</v>
      </c>
      <c r="J23">
        <f t="shared" si="0"/>
        <v>2</v>
      </c>
      <c r="L23">
        <f t="shared" si="1"/>
        <v>0</v>
      </c>
    </row>
    <row r="24" spans="1:12" ht="15.95">
      <c r="A24" s="49" t="s">
        <v>179</v>
      </c>
      <c r="B24" s="82"/>
      <c r="C24" s="76">
        <v>1</v>
      </c>
      <c r="D24" s="80">
        <v>0</v>
      </c>
      <c r="E24" s="80">
        <v>0</v>
      </c>
      <c r="F24" s="58">
        <v>0</v>
      </c>
      <c r="G24" s="81">
        <v>0</v>
      </c>
      <c r="H24" s="84">
        <v>0</v>
      </c>
      <c r="I24" s="80">
        <v>0</v>
      </c>
      <c r="J24">
        <f t="shared" si="0"/>
        <v>1</v>
      </c>
      <c r="L24">
        <f t="shared" si="1"/>
        <v>0</v>
      </c>
    </row>
    <row r="25" spans="1:12" ht="15.95">
      <c r="A25" s="49" t="s">
        <v>185</v>
      </c>
      <c r="B25" s="82"/>
      <c r="C25" s="76">
        <v>0</v>
      </c>
      <c r="D25" s="80">
        <v>0</v>
      </c>
      <c r="E25" s="80">
        <v>0</v>
      </c>
      <c r="F25" s="58">
        <v>0</v>
      </c>
      <c r="G25" s="81">
        <v>0</v>
      </c>
      <c r="H25" s="80">
        <v>0</v>
      </c>
      <c r="I25" s="80">
        <v>0</v>
      </c>
      <c r="J25">
        <f t="shared" si="0"/>
        <v>0</v>
      </c>
      <c r="L25">
        <f t="shared" si="1"/>
        <v>0</v>
      </c>
    </row>
    <row r="26" spans="1:12" ht="15.95">
      <c r="A26" s="49" t="s">
        <v>192</v>
      </c>
      <c r="B26" s="82"/>
      <c r="C26" s="76">
        <v>0</v>
      </c>
      <c r="D26" s="80">
        <v>0</v>
      </c>
      <c r="E26" s="80">
        <v>1</v>
      </c>
      <c r="F26" s="58">
        <v>0</v>
      </c>
      <c r="G26" s="85">
        <v>0</v>
      </c>
      <c r="H26" s="80">
        <v>0</v>
      </c>
      <c r="I26" s="80">
        <v>0</v>
      </c>
      <c r="J26">
        <f t="shared" si="0"/>
        <v>1</v>
      </c>
      <c r="L26">
        <f t="shared" si="1"/>
        <v>0</v>
      </c>
    </row>
    <row r="27" spans="1:12" ht="15.95">
      <c r="A27" s="49" t="s">
        <v>200</v>
      </c>
      <c r="B27" s="82"/>
      <c r="C27" s="76">
        <v>0</v>
      </c>
      <c r="D27" s="80">
        <v>1</v>
      </c>
      <c r="E27" s="80">
        <v>1</v>
      </c>
      <c r="F27" s="58">
        <v>0</v>
      </c>
      <c r="G27" s="81">
        <v>3</v>
      </c>
      <c r="H27" s="80">
        <v>0</v>
      </c>
      <c r="I27" s="80">
        <v>1</v>
      </c>
      <c r="J27">
        <f t="shared" si="0"/>
        <v>6</v>
      </c>
      <c r="L27">
        <f t="shared" si="1"/>
        <v>4</v>
      </c>
    </row>
    <row r="28" spans="1:12" ht="15.95">
      <c r="A28" s="49" t="s">
        <v>208</v>
      </c>
      <c r="B28" s="82"/>
      <c r="C28" s="76">
        <v>0</v>
      </c>
      <c r="D28" s="80"/>
      <c r="E28" s="80">
        <v>0</v>
      </c>
      <c r="F28" s="58">
        <v>1</v>
      </c>
      <c r="G28" s="81">
        <v>0</v>
      </c>
      <c r="H28" s="80">
        <v>0</v>
      </c>
      <c r="I28" s="80">
        <v>0</v>
      </c>
      <c r="J28">
        <f t="shared" si="0"/>
        <v>1</v>
      </c>
      <c r="L28">
        <f t="shared" si="1"/>
        <v>1</v>
      </c>
    </row>
    <row r="29" spans="1:12" ht="15.95">
      <c r="A29" s="49" t="s">
        <v>213</v>
      </c>
      <c r="B29" s="82"/>
      <c r="C29" s="76">
        <v>0</v>
      </c>
      <c r="D29" s="80"/>
      <c r="E29" s="80">
        <v>0</v>
      </c>
      <c r="F29" s="58">
        <v>0</v>
      </c>
      <c r="G29" s="81">
        <v>0</v>
      </c>
      <c r="H29" s="80">
        <v>0</v>
      </c>
      <c r="I29" s="80">
        <v>1</v>
      </c>
      <c r="J29">
        <f t="shared" si="0"/>
        <v>1</v>
      </c>
      <c r="L29">
        <f t="shared" si="1"/>
        <v>1</v>
      </c>
    </row>
    <row r="30" spans="1:12" ht="15.95">
      <c r="A30" s="49" t="s">
        <v>216</v>
      </c>
      <c r="B30" s="82"/>
      <c r="C30" s="76">
        <v>0</v>
      </c>
      <c r="D30" s="80"/>
      <c r="E30" s="80">
        <v>0</v>
      </c>
      <c r="F30" s="58">
        <v>0</v>
      </c>
      <c r="G30" s="81">
        <v>0</v>
      </c>
      <c r="H30" s="80">
        <v>0</v>
      </c>
      <c r="I30" s="80">
        <v>0</v>
      </c>
      <c r="J30">
        <f t="shared" si="0"/>
        <v>0</v>
      </c>
      <c r="L30">
        <f t="shared" si="1"/>
        <v>0</v>
      </c>
    </row>
    <row r="31" spans="1:12" ht="15.95">
      <c r="A31" s="49" t="s">
        <v>222</v>
      </c>
      <c r="B31" s="79">
        <v>1</v>
      </c>
      <c r="C31" s="76">
        <v>0</v>
      </c>
      <c r="D31" s="80"/>
      <c r="E31" s="80">
        <v>1</v>
      </c>
      <c r="F31" s="58">
        <v>0</v>
      </c>
      <c r="G31" s="81">
        <v>1</v>
      </c>
      <c r="H31" s="80">
        <v>3</v>
      </c>
      <c r="I31" s="80">
        <v>2</v>
      </c>
      <c r="J31">
        <f t="shared" si="0"/>
        <v>8</v>
      </c>
      <c r="L31">
        <f t="shared" si="1"/>
        <v>6</v>
      </c>
    </row>
    <row r="32" spans="1:12" ht="15.95">
      <c r="A32" s="49" t="s">
        <v>227</v>
      </c>
      <c r="B32" s="79">
        <v>0</v>
      </c>
      <c r="C32" s="76">
        <v>3</v>
      </c>
      <c r="D32" s="80"/>
      <c r="E32" s="80">
        <v>0</v>
      </c>
      <c r="F32" s="58">
        <v>0</v>
      </c>
      <c r="G32" s="81">
        <v>0</v>
      </c>
      <c r="H32" s="80">
        <v>1</v>
      </c>
      <c r="I32" s="80">
        <v>0</v>
      </c>
      <c r="J32">
        <f t="shared" si="0"/>
        <v>4</v>
      </c>
      <c r="L32">
        <f t="shared" si="1"/>
        <v>1</v>
      </c>
    </row>
    <row r="33" spans="1:12" ht="15.95">
      <c r="A33" s="49" t="s">
        <v>234</v>
      </c>
      <c r="B33" s="82"/>
      <c r="C33" s="76">
        <v>0</v>
      </c>
      <c r="D33" s="80">
        <v>0</v>
      </c>
      <c r="E33" s="80">
        <v>0</v>
      </c>
      <c r="F33" s="58">
        <v>0</v>
      </c>
      <c r="G33" s="81">
        <v>0</v>
      </c>
      <c r="H33" s="80">
        <v>0</v>
      </c>
      <c r="I33" s="80">
        <v>0</v>
      </c>
      <c r="J33">
        <f t="shared" si="0"/>
        <v>0</v>
      </c>
      <c r="L33">
        <f t="shared" si="1"/>
        <v>0</v>
      </c>
    </row>
    <row r="34" spans="1:12" ht="15.95">
      <c r="A34" s="49" t="s">
        <v>240</v>
      </c>
      <c r="B34" s="79">
        <v>0</v>
      </c>
      <c r="C34" s="76">
        <v>0</v>
      </c>
      <c r="D34" s="80">
        <v>0</v>
      </c>
      <c r="E34" s="80">
        <v>0</v>
      </c>
      <c r="F34" s="58">
        <v>1</v>
      </c>
      <c r="G34" s="81">
        <v>0</v>
      </c>
      <c r="H34" s="80">
        <v>0</v>
      </c>
      <c r="I34" s="80">
        <v>0</v>
      </c>
      <c r="J34">
        <f t="shared" si="0"/>
        <v>1</v>
      </c>
      <c r="L34">
        <f t="shared" si="1"/>
        <v>1</v>
      </c>
    </row>
    <row r="35" spans="1:12" ht="15.95">
      <c r="A35" s="49" t="s">
        <v>243</v>
      </c>
      <c r="B35" s="79">
        <v>0</v>
      </c>
      <c r="C35" s="76">
        <v>0</v>
      </c>
      <c r="D35" s="80">
        <v>1</v>
      </c>
      <c r="E35" s="80">
        <v>1</v>
      </c>
      <c r="F35" s="58">
        <v>0</v>
      </c>
      <c r="G35" s="81">
        <v>0</v>
      </c>
      <c r="H35" s="80">
        <v>1</v>
      </c>
      <c r="I35" s="80">
        <v>4</v>
      </c>
      <c r="J35">
        <f t="shared" si="0"/>
        <v>7</v>
      </c>
      <c r="L35">
        <f t="shared" si="1"/>
        <v>5</v>
      </c>
    </row>
    <row r="36" spans="1:12" ht="15.95">
      <c r="A36" s="49" t="s">
        <v>245</v>
      </c>
      <c r="B36" s="79">
        <v>0</v>
      </c>
      <c r="C36" s="76">
        <v>0</v>
      </c>
      <c r="D36" s="80">
        <v>0</v>
      </c>
      <c r="E36" s="80">
        <v>0</v>
      </c>
      <c r="F36" s="58">
        <v>0</v>
      </c>
      <c r="G36" s="81">
        <v>0</v>
      </c>
      <c r="H36" s="80">
        <v>0</v>
      </c>
      <c r="I36" s="80">
        <v>0</v>
      </c>
      <c r="J36">
        <f t="shared" si="0"/>
        <v>0</v>
      </c>
      <c r="L36">
        <f t="shared" si="1"/>
        <v>0</v>
      </c>
    </row>
    <row r="37" spans="1:12" ht="15.95">
      <c r="A37" s="49" t="s">
        <v>247</v>
      </c>
      <c r="B37" s="79">
        <v>0</v>
      </c>
      <c r="C37" s="76">
        <v>0</v>
      </c>
      <c r="D37" s="80">
        <v>1</v>
      </c>
      <c r="E37" s="80">
        <v>0</v>
      </c>
      <c r="F37" s="58">
        <v>0</v>
      </c>
      <c r="G37" s="81">
        <v>0</v>
      </c>
      <c r="H37" s="80">
        <v>0</v>
      </c>
      <c r="I37" s="80">
        <v>0</v>
      </c>
      <c r="J37">
        <f t="shared" si="0"/>
        <v>1</v>
      </c>
      <c r="L37">
        <f t="shared" si="1"/>
        <v>0</v>
      </c>
    </row>
    <row r="38" spans="1:12" ht="15.95">
      <c r="A38" s="49" t="s">
        <v>250</v>
      </c>
      <c r="B38" s="79">
        <v>0</v>
      </c>
      <c r="C38" s="76">
        <v>0</v>
      </c>
      <c r="D38" s="80">
        <v>2</v>
      </c>
      <c r="E38" s="80">
        <v>1</v>
      </c>
      <c r="F38" s="58">
        <v>1</v>
      </c>
      <c r="G38" s="81">
        <v>0</v>
      </c>
      <c r="H38" s="80">
        <v>0</v>
      </c>
      <c r="I38" s="80">
        <v>3</v>
      </c>
      <c r="J38">
        <f t="shared" si="0"/>
        <v>7</v>
      </c>
      <c r="L38">
        <f t="shared" si="1"/>
        <v>4</v>
      </c>
    </row>
    <row r="39" spans="1:12" ht="15.95">
      <c r="A39" s="49" t="s">
        <v>258</v>
      </c>
      <c r="B39" s="79">
        <v>2</v>
      </c>
      <c r="C39" s="76">
        <v>1</v>
      </c>
      <c r="D39" s="80">
        <v>1</v>
      </c>
      <c r="E39" s="80">
        <v>0</v>
      </c>
      <c r="F39" s="58">
        <v>3</v>
      </c>
      <c r="G39" s="81">
        <v>0</v>
      </c>
      <c r="H39" s="80">
        <v>3</v>
      </c>
      <c r="I39" s="80">
        <v>3</v>
      </c>
      <c r="J39">
        <f t="shared" si="0"/>
        <v>13</v>
      </c>
      <c r="L39">
        <f t="shared" si="1"/>
        <v>9</v>
      </c>
    </row>
    <row r="40" spans="1:12" ht="15.95">
      <c r="A40" s="49" t="s">
        <v>265</v>
      </c>
      <c r="B40" s="79">
        <v>1</v>
      </c>
      <c r="C40" s="76">
        <v>3</v>
      </c>
      <c r="D40" s="80"/>
      <c r="E40" s="80">
        <v>0</v>
      </c>
      <c r="F40" s="58">
        <v>0</v>
      </c>
      <c r="G40" s="81">
        <v>0</v>
      </c>
      <c r="H40" s="80">
        <v>1</v>
      </c>
      <c r="I40" s="80">
        <v>0</v>
      </c>
      <c r="J40">
        <f t="shared" si="0"/>
        <v>5</v>
      </c>
      <c r="L40">
        <f t="shared" si="1"/>
        <v>1</v>
      </c>
    </row>
    <row r="41" spans="1:12" ht="15.95">
      <c r="A41" s="49" t="s">
        <v>272</v>
      </c>
      <c r="B41" s="79">
        <v>0</v>
      </c>
      <c r="C41" s="76">
        <v>0</v>
      </c>
      <c r="D41" s="80">
        <v>0</v>
      </c>
      <c r="E41" s="80">
        <v>0</v>
      </c>
      <c r="F41" s="59">
        <v>0</v>
      </c>
      <c r="G41" s="81">
        <v>0</v>
      </c>
      <c r="H41" s="80">
        <v>0</v>
      </c>
      <c r="I41" s="80">
        <v>0</v>
      </c>
      <c r="J41">
        <f t="shared" si="0"/>
        <v>0</v>
      </c>
      <c r="L41">
        <f t="shared" si="1"/>
        <v>0</v>
      </c>
    </row>
    <row r="42" spans="1:12" ht="15.95">
      <c r="A42" s="49" t="s">
        <v>277</v>
      </c>
      <c r="B42" s="79">
        <v>0</v>
      </c>
      <c r="C42" s="76">
        <v>0</v>
      </c>
      <c r="D42" s="80">
        <v>0</v>
      </c>
      <c r="E42" s="80">
        <v>0</v>
      </c>
      <c r="F42" s="58">
        <v>0</v>
      </c>
      <c r="G42" s="81">
        <v>0</v>
      </c>
      <c r="H42" s="80">
        <v>1</v>
      </c>
      <c r="I42" s="80">
        <v>0</v>
      </c>
      <c r="J42">
        <f t="shared" si="0"/>
        <v>1</v>
      </c>
      <c r="L42">
        <f t="shared" si="1"/>
        <v>1</v>
      </c>
    </row>
    <row r="43" spans="1:12" ht="15.95">
      <c r="A43" s="49" t="s">
        <v>285</v>
      </c>
      <c r="B43" s="79">
        <v>0</v>
      </c>
      <c r="C43" s="76">
        <v>0</v>
      </c>
      <c r="D43" s="80">
        <v>0</v>
      </c>
      <c r="E43" s="80">
        <v>2</v>
      </c>
      <c r="F43" s="58">
        <v>0</v>
      </c>
      <c r="G43" s="83">
        <v>0</v>
      </c>
      <c r="H43" s="80">
        <v>0</v>
      </c>
      <c r="I43" s="80"/>
      <c r="J43">
        <f t="shared" si="0"/>
        <v>2</v>
      </c>
      <c r="L43">
        <f t="shared" si="1"/>
        <v>0</v>
      </c>
    </row>
    <row r="44" spans="1:12" ht="15.95">
      <c r="A44" s="49" t="s">
        <v>286</v>
      </c>
      <c r="B44" s="79">
        <v>0</v>
      </c>
      <c r="C44" s="76">
        <v>2</v>
      </c>
      <c r="D44" s="80">
        <v>0</v>
      </c>
      <c r="E44" s="80">
        <v>0</v>
      </c>
      <c r="F44" s="58">
        <v>5</v>
      </c>
      <c r="G44" s="81">
        <v>3</v>
      </c>
      <c r="H44" s="80">
        <v>2</v>
      </c>
      <c r="I44" s="80">
        <v>2</v>
      </c>
      <c r="J44">
        <f t="shared" si="0"/>
        <v>14</v>
      </c>
      <c r="L44">
        <f t="shared" si="1"/>
        <v>12</v>
      </c>
    </row>
    <row r="45" spans="1:12" ht="15.95">
      <c r="A45" s="49" t="s">
        <v>295</v>
      </c>
      <c r="B45" s="79">
        <v>2</v>
      </c>
      <c r="C45" s="76">
        <v>1</v>
      </c>
      <c r="D45" s="80">
        <v>0</v>
      </c>
      <c r="E45" s="80"/>
      <c r="F45" s="58">
        <v>0</v>
      </c>
      <c r="G45" s="81">
        <v>0</v>
      </c>
      <c r="H45" s="80">
        <v>0</v>
      </c>
      <c r="I45" s="80">
        <v>2</v>
      </c>
      <c r="J45">
        <f t="shared" si="0"/>
        <v>5</v>
      </c>
      <c r="L45">
        <f t="shared" si="1"/>
        <v>2</v>
      </c>
    </row>
    <row r="46" spans="1:12" ht="15.95">
      <c r="A46" s="49" t="s">
        <v>299</v>
      </c>
      <c r="B46" s="79">
        <v>3</v>
      </c>
      <c r="C46" s="76">
        <v>6</v>
      </c>
      <c r="D46" s="80">
        <v>0</v>
      </c>
      <c r="E46" s="80">
        <v>3</v>
      </c>
      <c r="F46" s="58">
        <v>3</v>
      </c>
      <c r="G46" s="81">
        <v>3</v>
      </c>
      <c r="H46" s="80">
        <v>1</v>
      </c>
      <c r="I46" s="80">
        <v>1</v>
      </c>
      <c r="J46">
        <f t="shared" si="0"/>
        <v>20</v>
      </c>
      <c r="L46">
        <f t="shared" si="1"/>
        <v>8</v>
      </c>
    </row>
    <row r="47" spans="1:12" ht="15.95">
      <c r="A47" s="49" t="s">
        <v>304</v>
      </c>
      <c r="B47" s="79">
        <v>0</v>
      </c>
      <c r="C47" s="76">
        <v>0</v>
      </c>
      <c r="D47" s="80">
        <v>0</v>
      </c>
      <c r="E47" s="80">
        <v>2</v>
      </c>
      <c r="F47" s="58">
        <v>1</v>
      </c>
      <c r="G47" s="81">
        <v>3</v>
      </c>
      <c r="H47" s="80">
        <v>0</v>
      </c>
      <c r="I47" s="80">
        <v>0</v>
      </c>
      <c r="J47">
        <f t="shared" si="0"/>
        <v>6</v>
      </c>
      <c r="L47">
        <f t="shared" si="1"/>
        <v>4</v>
      </c>
    </row>
    <row r="48" spans="1:12" ht="15.95">
      <c r="A48" s="49" t="s">
        <v>312</v>
      </c>
      <c r="B48" s="79">
        <v>3</v>
      </c>
      <c r="C48" s="76">
        <v>1</v>
      </c>
      <c r="D48" s="80">
        <v>0</v>
      </c>
      <c r="E48" s="80"/>
      <c r="F48" s="58">
        <v>0</v>
      </c>
      <c r="G48" s="81">
        <v>0</v>
      </c>
      <c r="H48" s="80">
        <v>0</v>
      </c>
      <c r="I48" s="80">
        <v>1</v>
      </c>
      <c r="J48">
        <f t="shared" si="0"/>
        <v>5</v>
      </c>
      <c r="L48">
        <f t="shared" si="1"/>
        <v>1</v>
      </c>
    </row>
    <row r="49" spans="1:12" ht="15.95">
      <c r="A49" s="49" t="s">
        <v>315</v>
      </c>
      <c r="B49" s="79">
        <v>0</v>
      </c>
      <c r="C49" s="76">
        <v>0</v>
      </c>
      <c r="D49" s="80">
        <v>0</v>
      </c>
      <c r="E49" s="80">
        <v>1</v>
      </c>
      <c r="F49" s="58">
        <v>1</v>
      </c>
      <c r="G49" s="81">
        <v>0</v>
      </c>
      <c r="H49" s="80">
        <v>0</v>
      </c>
      <c r="I49" s="80">
        <v>2</v>
      </c>
      <c r="J49">
        <f t="shared" si="0"/>
        <v>4</v>
      </c>
      <c r="L49">
        <f t="shared" si="1"/>
        <v>3</v>
      </c>
    </row>
    <row r="50" spans="1:12" ht="15.95">
      <c r="A50" s="49" t="s">
        <v>317</v>
      </c>
      <c r="B50" s="79">
        <v>0</v>
      </c>
      <c r="C50" s="76">
        <v>0</v>
      </c>
      <c r="D50" s="80">
        <v>0</v>
      </c>
      <c r="E50" s="81">
        <v>1</v>
      </c>
      <c r="F50" s="58">
        <v>1</v>
      </c>
      <c r="G50" s="81">
        <v>1</v>
      </c>
      <c r="H50" s="80">
        <v>1</v>
      </c>
      <c r="I50" s="80">
        <v>1</v>
      </c>
      <c r="J50">
        <f t="shared" si="0"/>
        <v>5</v>
      </c>
      <c r="L50">
        <f t="shared" si="1"/>
        <v>4</v>
      </c>
    </row>
    <row r="51" spans="1:12" ht="15.95">
      <c r="A51" s="49" t="s">
        <v>326</v>
      </c>
      <c r="B51" s="82"/>
      <c r="C51" s="76">
        <v>2</v>
      </c>
      <c r="D51" s="80">
        <v>0</v>
      </c>
      <c r="E51" s="80">
        <v>0</v>
      </c>
      <c r="F51" s="58">
        <v>1</v>
      </c>
      <c r="G51" s="81">
        <v>0</v>
      </c>
      <c r="H51" s="80">
        <v>1</v>
      </c>
      <c r="I51" s="80">
        <v>0</v>
      </c>
      <c r="J51">
        <f t="shared" si="0"/>
        <v>4</v>
      </c>
      <c r="L51">
        <f t="shared" si="1"/>
        <v>2</v>
      </c>
    </row>
    <row r="52" spans="1:12" ht="15.95">
      <c r="A52" s="49" t="s">
        <v>334</v>
      </c>
      <c r="B52" s="82"/>
      <c r="C52" s="76">
        <v>1</v>
      </c>
      <c r="D52" s="80">
        <v>0</v>
      </c>
      <c r="E52" s="80">
        <v>0</v>
      </c>
      <c r="F52" s="58">
        <v>0</v>
      </c>
      <c r="G52" s="86"/>
      <c r="H52" s="80">
        <v>0</v>
      </c>
      <c r="I52" s="80">
        <v>0</v>
      </c>
      <c r="J52">
        <f t="shared" si="0"/>
        <v>1</v>
      </c>
      <c r="L52">
        <f t="shared" si="1"/>
        <v>0</v>
      </c>
    </row>
    <row r="53" spans="1:12" ht="15.95">
      <c r="A53" s="49" t="s">
        <v>340</v>
      </c>
      <c r="B53" s="79">
        <v>1</v>
      </c>
      <c r="C53" s="76">
        <v>1</v>
      </c>
      <c r="D53" s="80">
        <v>0</v>
      </c>
      <c r="E53" s="80">
        <v>0</v>
      </c>
      <c r="F53" s="58">
        <v>0</v>
      </c>
      <c r="G53" s="81">
        <v>0</v>
      </c>
      <c r="H53" s="80">
        <v>0</v>
      </c>
      <c r="I53" s="80">
        <v>0</v>
      </c>
      <c r="J53">
        <f t="shared" si="0"/>
        <v>2</v>
      </c>
      <c r="L53">
        <f t="shared" si="1"/>
        <v>0</v>
      </c>
    </row>
    <row r="54" spans="1:12" ht="15.95">
      <c r="A54" s="49" t="s">
        <v>350</v>
      </c>
      <c r="B54" s="79">
        <v>0</v>
      </c>
      <c r="C54" s="76">
        <v>4</v>
      </c>
      <c r="D54" s="80">
        <v>0</v>
      </c>
      <c r="E54" s="80">
        <v>1</v>
      </c>
      <c r="F54" s="58">
        <v>0</v>
      </c>
      <c r="G54" s="81">
        <v>0</v>
      </c>
      <c r="H54" s="80">
        <v>0</v>
      </c>
      <c r="I54" s="80">
        <v>2</v>
      </c>
      <c r="J54">
        <f t="shared" si="0"/>
        <v>7</v>
      </c>
      <c r="L54">
        <f t="shared" si="1"/>
        <v>2</v>
      </c>
    </row>
    <row r="55" spans="1:12" ht="15.95">
      <c r="A55" s="49" t="s">
        <v>358</v>
      </c>
      <c r="B55" s="82"/>
      <c r="C55" s="76">
        <v>0</v>
      </c>
      <c r="D55" s="80">
        <v>0</v>
      </c>
      <c r="E55" s="80">
        <v>0</v>
      </c>
      <c r="F55" s="81">
        <v>1</v>
      </c>
      <c r="G55" s="81">
        <v>0</v>
      </c>
      <c r="H55" s="80">
        <v>2</v>
      </c>
      <c r="I55" s="80">
        <v>0</v>
      </c>
      <c r="J55">
        <f t="shared" si="0"/>
        <v>3</v>
      </c>
      <c r="L55">
        <f t="shared" si="1"/>
        <v>3</v>
      </c>
    </row>
    <row r="56" spans="1:12" ht="15.95">
      <c r="A56" s="49" t="s">
        <v>578</v>
      </c>
      <c r="B56" s="79">
        <v>0</v>
      </c>
      <c r="C56" s="76">
        <v>0</v>
      </c>
      <c r="D56" s="87">
        <v>0</v>
      </c>
      <c r="E56" s="80">
        <v>0</v>
      </c>
      <c r="F56" s="58">
        <v>0</v>
      </c>
      <c r="G56" s="81">
        <v>0</v>
      </c>
      <c r="H56" s="80">
        <v>2</v>
      </c>
      <c r="I56" s="58">
        <v>0</v>
      </c>
      <c r="J56">
        <f t="shared" si="0"/>
        <v>2</v>
      </c>
      <c r="L56">
        <f t="shared" si="1"/>
        <v>2</v>
      </c>
    </row>
    <row r="57" spans="1:12" ht="15.95">
      <c r="A57" s="49" t="s">
        <v>581</v>
      </c>
      <c r="B57" s="79">
        <v>0</v>
      </c>
      <c r="C57" s="76">
        <v>0</v>
      </c>
      <c r="D57" s="87">
        <v>0</v>
      </c>
      <c r="E57" s="80">
        <v>0</v>
      </c>
      <c r="F57" s="81">
        <v>1</v>
      </c>
      <c r="G57" s="81">
        <v>0</v>
      </c>
      <c r="H57" s="80">
        <v>0</v>
      </c>
      <c r="I57" s="58">
        <v>0</v>
      </c>
      <c r="J57">
        <f t="shared" si="0"/>
        <v>1</v>
      </c>
      <c r="L57">
        <f t="shared" si="1"/>
        <v>1</v>
      </c>
    </row>
    <row r="58" spans="1:12" ht="15.95">
      <c r="A58" s="49" t="s">
        <v>586</v>
      </c>
      <c r="B58" s="79">
        <v>0</v>
      </c>
      <c r="C58" s="76">
        <v>0</v>
      </c>
      <c r="D58" s="87">
        <v>0</v>
      </c>
      <c r="E58" s="80">
        <v>0</v>
      </c>
      <c r="F58" s="58">
        <v>0</v>
      </c>
      <c r="G58" s="81">
        <v>0</v>
      </c>
      <c r="H58" s="80">
        <v>2</v>
      </c>
      <c r="I58" s="58">
        <v>0</v>
      </c>
      <c r="J58">
        <f t="shared" si="0"/>
        <v>2</v>
      </c>
      <c r="L58">
        <f t="shared" si="1"/>
        <v>2</v>
      </c>
    </row>
    <row r="59" spans="1:12" ht="15.95">
      <c r="A59" s="49" t="s">
        <v>587</v>
      </c>
      <c r="B59" s="79">
        <v>0</v>
      </c>
      <c r="C59" s="76">
        <v>0</v>
      </c>
      <c r="D59" s="87"/>
      <c r="E59" s="80">
        <v>0</v>
      </c>
      <c r="F59" s="58">
        <v>0</v>
      </c>
      <c r="G59" s="81">
        <v>1</v>
      </c>
      <c r="H59" s="80">
        <v>0</v>
      </c>
      <c r="I59" s="58">
        <v>0</v>
      </c>
      <c r="J59">
        <f t="shared" si="0"/>
        <v>1</v>
      </c>
      <c r="L59">
        <f t="shared" si="1"/>
        <v>1</v>
      </c>
    </row>
    <row r="60" spans="1:12" ht="15.95">
      <c r="A60" s="49" t="s">
        <v>590</v>
      </c>
      <c r="B60" s="82"/>
      <c r="C60" s="76">
        <v>0</v>
      </c>
      <c r="D60" s="87">
        <v>0</v>
      </c>
      <c r="E60" s="80">
        <v>0</v>
      </c>
      <c r="F60" s="58">
        <v>0</v>
      </c>
      <c r="G60" s="81">
        <v>0</v>
      </c>
      <c r="H60" s="80">
        <v>0</v>
      </c>
      <c r="I60" s="58">
        <v>0</v>
      </c>
      <c r="J60">
        <f t="shared" si="0"/>
        <v>0</v>
      </c>
      <c r="L60">
        <f t="shared" si="1"/>
        <v>0</v>
      </c>
    </row>
    <row r="61" spans="1:12" ht="17.100000000000001" thickBot="1">
      <c r="A61" s="51" t="s">
        <v>390</v>
      </c>
      <c r="B61" s="82"/>
      <c r="C61" s="76">
        <v>0</v>
      </c>
      <c r="D61" s="87">
        <v>0</v>
      </c>
      <c r="E61" s="80">
        <v>0</v>
      </c>
      <c r="F61" s="58">
        <v>0</v>
      </c>
      <c r="G61" s="81">
        <v>0</v>
      </c>
      <c r="H61" s="80">
        <v>0</v>
      </c>
      <c r="I61" s="58">
        <v>0</v>
      </c>
      <c r="J61">
        <f t="shared" si="0"/>
        <v>0</v>
      </c>
      <c r="L61">
        <f t="shared" si="1"/>
        <v>0</v>
      </c>
    </row>
    <row r="62" spans="1:12" ht="71.099999999999994" customHeight="1">
      <c r="G62" s="89" t="s">
        <v>1510</v>
      </c>
      <c r="H62" s="60"/>
      <c r="I62" s="60"/>
      <c r="J62">
        <f>SUM(J2:J61)</f>
        <v>196</v>
      </c>
      <c r="K62" s="88" t="s">
        <v>1511</v>
      </c>
      <c r="L62">
        <f>SUM(L2:L61)</f>
        <v>110</v>
      </c>
    </row>
    <row r="63" spans="1:12" ht="26.1" customHeight="1">
      <c r="G63" s="61"/>
      <c r="H63" s="61"/>
      <c r="I63" s="61"/>
    </row>
  </sheetData>
  <mergeCells count="2">
    <mergeCell ref="G62:I62"/>
    <mergeCell ref="G63:I63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4"/>
  <sheetViews>
    <sheetView workbookViewId="0">
      <pane ySplit="1" topLeftCell="A2" activePane="bottomLeft" state="frozen"/>
      <selection pane="bottomLeft" activeCell="F57" sqref="F57"/>
    </sheetView>
  </sheetViews>
  <sheetFormatPr defaultColWidth="12.7109375" defaultRowHeight="15.75" customHeight="1"/>
  <sheetData>
    <row r="1" spans="1:40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395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6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6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11" t="s">
        <v>29</v>
      </c>
      <c r="AG1" s="3"/>
      <c r="AH1" s="3"/>
      <c r="AI1" s="3"/>
      <c r="AJ1" s="3"/>
      <c r="AK1" s="3"/>
      <c r="AL1" s="3"/>
      <c r="AM1" s="3"/>
      <c r="AN1" s="3"/>
    </row>
    <row r="2" spans="1:40" ht="15.75" customHeight="1">
      <c r="A2" s="11" t="s">
        <v>30</v>
      </c>
      <c r="B2" s="12">
        <v>43606</v>
      </c>
      <c r="C2" s="13" t="s">
        <v>31</v>
      </c>
      <c r="D2" s="11" t="s">
        <v>251</v>
      </c>
      <c r="E2" s="11" t="s">
        <v>396</v>
      </c>
      <c r="F2" s="11" t="s">
        <v>45</v>
      </c>
      <c r="G2" s="11" t="s">
        <v>397</v>
      </c>
      <c r="H2" s="11" t="s">
        <v>398</v>
      </c>
      <c r="I2" s="11" t="s">
        <v>116</v>
      </c>
      <c r="J2" s="11">
        <v>0</v>
      </c>
      <c r="K2" s="11">
        <v>0</v>
      </c>
      <c r="L2" s="11">
        <v>0</v>
      </c>
      <c r="M2" s="11">
        <v>0</v>
      </c>
      <c r="N2" s="14" t="s">
        <v>45</v>
      </c>
      <c r="O2" s="11">
        <v>0</v>
      </c>
      <c r="P2" s="11" t="s">
        <v>399</v>
      </c>
      <c r="Q2" s="11" t="s">
        <v>400</v>
      </c>
      <c r="R2" s="15" t="s">
        <v>401</v>
      </c>
      <c r="S2" s="11" t="s">
        <v>402</v>
      </c>
      <c r="T2" s="11" t="s">
        <v>49</v>
      </c>
      <c r="U2" s="11" t="s">
        <v>39</v>
      </c>
      <c r="V2" s="11" t="s">
        <v>62</v>
      </c>
      <c r="W2" s="11" t="s">
        <v>403</v>
      </c>
      <c r="X2" s="11"/>
      <c r="Y2" s="11" t="s">
        <v>404</v>
      </c>
      <c r="Z2" s="11" t="s">
        <v>405</v>
      </c>
      <c r="AA2" s="11" t="s">
        <v>165</v>
      </c>
      <c r="AB2" s="11" t="s">
        <v>45</v>
      </c>
      <c r="AC2" s="11" t="s">
        <v>45</v>
      </c>
      <c r="AD2" s="11"/>
      <c r="AE2" s="11"/>
      <c r="AF2" s="11"/>
    </row>
    <row r="3" spans="1:40" ht="15.75" customHeight="1">
      <c r="A3" s="11" t="s">
        <v>46</v>
      </c>
      <c r="B3" s="12">
        <v>43606</v>
      </c>
      <c r="C3" s="13" t="s">
        <v>31</v>
      </c>
      <c r="D3" s="11"/>
      <c r="E3" s="11"/>
      <c r="F3" s="11" t="s">
        <v>45</v>
      </c>
      <c r="G3" s="11"/>
      <c r="H3" s="11" t="s">
        <v>406</v>
      </c>
      <c r="I3" s="11" t="s">
        <v>116</v>
      </c>
      <c r="J3" s="11">
        <v>0</v>
      </c>
      <c r="K3" s="11">
        <v>0</v>
      </c>
      <c r="L3" s="11">
        <v>0</v>
      </c>
      <c r="M3" s="11">
        <v>0</v>
      </c>
      <c r="N3" s="9" t="s">
        <v>45</v>
      </c>
      <c r="O3" s="11">
        <v>0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40" ht="15.75" customHeight="1">
      <c r="A4" s="11" t="s">
        <v>53</v>
      </c>
      <c r="B4" s="12">
        <v>43606</v>
      </c>
      <c r="C4" s="13" t="s">
        <v>31</v>
      </c>
      <c r="D4" s="11" t="s">
        <v>251</v>
      </c>
      <c r="E4" s="11"/>
      <c r="F4" s="11" t="s">
        <v>64</v>
      </c>
      <c r="G4" s="11"/>
      <c r="H4" s="11" t="s">
        <v>162</v>
      </c>
      <c r="I4" s="11" t="s">
        <v>407</v>
      </c>
      <c r="J4" s="11">
        <v>2</v>
      </c>
      <c r="K4" s="11">
        <v>2</v>
      </c>
      <c r="L4" s="11">
        <v>0</v>
      </c>
      <c r="M4" s="11">
        <v>0</v>
      </c>
      <c r="N4" s="9" t="s">
        <v>45</v>
      </c>
      <c r="O4" s="11">
        <v>0</v>
      </c>
      <c r="P4" s="11" t="s">
        <v>118</v>
      </c>
      <c r="Q4" s="11" t="s">
        <v>70</v>
      </c>
      <c r="R4" s="11" t="s">
        <v>408</v>
      </c>
      <c r="S4" s="11"/>
      <c r="T4" s="11" t="s">
        <v>67</v>
      </c>
      <c r="U4" s="11" t="s">
        <v>39</v>
      </c>
      <c r="V4" s="11" t="s">
        <v>40</v>
      </c>
      <c r="W4" s="11" t="s">
        <v>409</v>
      </c>
      <c r="X4" s="11"/>
      <c r="Y4" s="11" t="s">
        <v>101</v>
      </c>
      <c r="Z4" s="11" t="s">
        <v>410</v>
      </c>
      <c r="AA4" s="16" t="s">
        <v>302</v>
      </c>
      <c r="AB4" s="11"/>
      <c r="AC4" s="11"/>
      <c r="AD4" s="11"/>
      <c r="AE4" s="11"/>
      <c r="AF4" s="11"/>
    </row>
    <row r="5" spans="1:40" ht="15.75" customHeight="1">
      <c r="A5" s="11" t="s">
        <v>59</v>
      </c>
      <c r="B5" s="12">
        <v>43606</v>
      </c>
      <c r="C5" s="13" t="s">
        <v>31</v>
      </c>
      <c r="D5" s="11" t="s">
        <v>251</v>
      </c>
      <c r="E5" s="11"/>
      <c r="F5" s="11" t="s">
        <v>64</v>
      </c>
      <c r="G5" s="11" t="s">
        <v>411</v>
      </c>
      <c r="H5" s="11" t="s">
        <v>412</v>
      </c>
      <c r="I5" s="11" t="s">
        <v>203</v>
      </c>
      <c r="J5" s="11">
        <v>5</v>
      </c>
      <c r="K5" s="11">
        <v>3</v>
      </c>
      <c r="L5" s="11">
        <v>2</v>
      </c>
      <c r="M5" s="11">
        <v>0</v>
      </c>
      <c r="N5" s="14" t="s">
        <v>45</v>
      </c>
      <c r="O5" s="11">
        <v>0</v>
      </c>
      <c r="P5" s="11" t="s">
        <v>118</v>
      </c>
      <c r="Q5" s="11" t="s">
        <v>196</v>
      </c>
      <c r="R5" s="11" t="s">
        <v>413</v>
      </c>
      <c r="S5" s="11"/>
      <c r="T5" s="11" t="s">
        <v>49</v>
      </c>
      <c r="U5" s="11" t="s">
        <v>39</v>
      </c>
      <c r="V5" s="11"/>
      <c r="W5" s="11" t="s">
        <v>41</v>
      </c>
      <c r="X5" s="11"/>
      <c r="Y5" s="11" t="s">
        <v>404</v>
      </c>
      <c r="Z5" s="11" t="s">
        <v>314</v>
      </c>
      <c r="AA5" s="16" t="s">
        <v>302</v>
      </c>
      <c r="AB5" s="11" t="s">
        <v>64</v>
      </c>
      <c r="AC5" s="11" t="s">
        <v>64</v>
      </c>
      <c r="AD5" s="11" t="s">
        <v>58</v>
      </c>
      <c r="AE5" s="11"/>
      <c r="AF5" s="11"/>
    </row>
    <row r="6" spans="1:40" ht="15.75" customHeight="1">
      <c r="A6" s="11" t="s">
        <v>65</v>
      </c>
      <c r="B6" s="17">
        <v>43606</v>
      </c>
      <c r="C6" s="13" t="s">
        <v>31</v>
      </c>
      <c r="D6" s="11" t="s">
        <v>251</v>
      </c>
      <c r="E6" s="11"/>
      <c r="F6" s="11" t="s">
        <v>414</v>
      </c>
      <c r="G6" s="11" t="s">
        <v>415</v>
      </c>
      <c r="H6" s="11"/>
      <c r="I6" s="11" t="s">
        <v>416</v>
      </c>
      <c r="J6" s="11">
        <v>0</v>
      </c>
      <c r="K6" s="11">
        <v>0</v>
      </c>
      <c r="L6" s="11">
        <v>0</v>
      </c>
      <c r="M6" s="11">
        <v>0</v>
      </c>
      <c r="N6" s="14">
        <v>0</v>
      </c>
      <c r="O6" s="11"/>
      <c r="P6" s="11" t="s">
        <v>118</v>
      </c>
      <c r="Q6" s="11" t="s">
        <v>196</v>
      </c>
      <c r="R6" s="11" t="s">
        <v>417</v>
      </c>
      <c r="S6" s="11"/>
      <c r="T6" s="11" t="s">
        <v>418</v>
      </c>
      <c r="U6" s="11" t="s">
        <v>376</v>
      </c>
      <c r="V6" s="11" t="s">
        <v>72</v>
      </c>
      <c r="W6" s="11" t="s">
        <v>41</v>
      </c>
      <c r="X6" s="11"/>
      <c r="Y6" s="11" t="s">
        <v>42</v>
      </c>
      <c r="Z6" s="11" t="s">
        <v>419</v>
      </c>
      <c r="AA6" s="11" t="s">
        <v>165</v>
      </c>
      <c r="AB6" s="11" t="s">
        <v>45</v>
      </c>
      <c r="AC6" s="11" t="s">
        <v>45</v>
      </c>
      <c r="AD6" s="11" t="s">
        <v>309</v>
      </c>
      <c r="AE6" s="11"/>
      <c r="AF6" s="11"/>
    </row>
    <row r="7" spans="1:40" ht="15.75" customHeight="1">
      <c r="A7" s="11" t="s">
        <v>69</v>
      </c>
      <c r="B7" s="11"/>
      <c r="C7" s="13" t="s">
        <v>31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40" ht="15.75" customHeight="1">
      <c r="A8" s="11" t="s">
        <v>420</v>
      </c>
      <c r="B8" s="17">
        <v>43606</v>
      </c>
      <c r="C8" s="13" t="s">
        <v>31</v>
      </c>
      <c r="D8" s="11" t="s">
        <v>251</v>
      </c>
      <c r="E8" s="11"/>
      <c r="F8" s="11" t="s">
        <v>64</v>
      </c>
      <c r="G8" s="11"/>
      <c r="H8" s="11" t="s">
        <v>162</v>
      </c>
      <c r="I8" s="11" t="s">
        <v>416</v>
      </c>
      <c r="J8" s="11">
        <v>0</v>
      </c>
      <c r="K8" s="11">
        <v>0</v>
      </c>
      <c r="L8" s="11">
        <v>0</v>
      </c>
      <c r="M8" s="11">
        <v>0</v>
      </c>
      <c r="N8" s="14">
        <v>0</v>
      </c>
      <c r="O8" s="11"/>
      <c r="P8" s="11" t="s">
        <v>118</v>
      </c>
      <c r="Q8" s="11" t="s">
        <v>421</v>
      </c>
      <c r="R8" s="11" t="s">
        <v>422</v>
      </c>
      <c r="S8" s="11"/>
      <c r="T8" s="11" t="s">
        <v>423</v>
      </c>
      <c r="U8" s="11" t="s">
        <v>418</v>
      </c>
      <c r="V8" s="11" t="s">
        <v>40</v>
      </c>
      <c r="W8" s="11" t="s">
        <v>41</v>
      </c>
      <c r="X8" s="11"/>
      <c r="Y8" s="11" t="s">
        <v>42</v>
      </c>
      <c r="Z8" s="11" t="s">
        <v>424</v>
      </c>
      <c r="AA8" s="11" t="s">
        <v>302</v>
      </c>
      <c r="AB8" s="11" t="s">
        <v>45</v>
      </c>
      <c r="AC8" s="11"/>
      <c r="AD8" s="11" t="s">
        <v>58</v>
      </c>
      <c r="AE8" s="11"/>
      <c r="AF8" s="11"/>
    </row>
    <row r="9" spans="1:40" ht="15.75" customHeight="1">
      <c r="A9" s="11" t="s">
        <v>425</v>
      </c>
      <c r="B9" s="11"/>
      <c r="C9" s="13" t="s">
        <v>31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40" ht="15.75" customHeight="1">
      <c r="A10" s="11" t="s">
        <v>426</v>
      </c>
      <c r="B10" s="17">
        <v>43606</v>
      </c>
      <c r="C10" s="13" t="s">
        <v>31</v>
      </c>
      <c r="D10" s="11" t="s">
        <v>427</v>
      </c>
      <c r="E10" s="11"/>
      <c r="F10" s="11" t="s">
        <v>64</v>
      </c>
      <c r="G10" s="11"/>
      <c r="H10" s="11"/>
      <c r="I10" s="11" t="s">
        <v>203</v>
      </c>
      <c r="J10" s="11">
        <v>1</v>
      </c>
      <c r="K10" s="11">
        <v>0</v>
      </c>
      <c r="L10" s="11">
        <v>1</v>
      </c>
      <c r="M10" s="11">
        <v>0</v>
      </c>
      <c r="N10" s="14">
        <v>0</v>
      </c>
      <c r="O10" s="11"/>
      <c r="P10" s="11" t="s">
        <v>118</v>
      </c>
      <c r="Q10" s="11" t="s">
        <v>54</v>
      </c>
      <c r="R10" s="11" t="s">
        <v>428</v>
      </c>
      <c r="S10" s="11" t="s">
        <v>429</v>
      </c>
      <c r="T10" s="11" t="s">
        <v>423</v>
      </c>
      <c r="U10" s="11" t="s">
        <v>376</v>
      </c>
      <c r="V10" s="11" t="s">
        <v>62</v>
      </c>
      <c r="W10" s="11" t="s">
        <v>430</v>
      </c>
      <c r="X10" s="11"/>
      <c r="Y10" s="11" t="s">
        <v>42</v>
      </c>
      <c r="Z10" s="11" t="s">
        <v>431</v>
      </c>
      <c r="AA10" s="11" t="s">
        <v>165</v>
      </c>
      <c r="AB10" s="11" t="s">
        <v>45</v>
      </c>
      <c r="AC10" s="11" t="s">
        <v>64</v>
      </c>
      <c r="AD10" s="11" t="s">
        <v>432</v>
      </c>
      <c r="AE10" s="11" t="s">
        <v>45</v>
      </c>
      <c r="AF10" s="11" t="s">
        <v>45</v>
      </c>
    </row>
    <row r="11" spans="1:40" ht="15.75" customHeight="1">
      <c r="A11" s="11" t="s">
        <v>433</v>
      </c>
      <c r="B11" s="17">
        <v>43606</v>
      </c>
      <c r="C11" s="13" t="s">
        <v>31</v>
      </c>
      <c r="D11" s="11"/>
      <c r="E11" s="11"/>
      <c r="F11" s="11" t="s">
        <v>45</v>
      </c>
      <c r="G11" s="11" t="s">
        <v>434</v>
      </c>
      <c r="H11" s="11" t="s">
        <v>44</v>
      </c>
      <c r="I11" s="11" t="s">
        <v>116</v>
      </c>
      <c r="J11" s="11">
        <v>0</v>
      </c>
      <c r="K11" s="11">
        <v>0</v>
      </c>
      <c r="L11" s="11">
        <v>0</v>
      </c>
      <c r="M11" s="11">
        <v>0</v>
      </c>
      <c r="N11" s="14">
        <v>0</v>
      </c>
      <c r="O11" s="11"/>
      <c r="P11" s="11" t="s">
        <v>118</v>
      </c>
      <c r="Q11" s="11" t="s">
        <v>70</v>
      </c>
      <c r="R11" s="11" t="s">
        <v>435</v>
      </c>
      <c r="S11" s="11"/>
      <c r="T11" s="11" t="s">
        <v>418</v>
      </c>
      <c r="U11" s="11" t="s">
        <v>418</v>
      </c>
      <c r="V11" s="11"/>
      <c r="W11" s="11" t="s">
        <v>430</v>
      </c>
      <c r="X11" s="11"/>
      <c r="Y11" s="11" t="s">
        <v>42</v>
      </c>
      <c r="Z11" s="11" t="s">
        <v>436</v>
      </c>
      <c r="AA11" s="11"/>
      <c r="AB11" s="11" t="s">
        <v>45</v>
      </c>
      <c r="AC11" s="11"/>
      <c r="AD11" s="11"/>
      <c r="AE11" s="11"/>
      <c r="AF11" s="11"/>
    </row>
    <row r="12" spans="1:40" ht="15.75" customHeight="1">
      <c r="A12" s="11" t="s">
        <v>437</v>
      </c>
      <c r="B12" s="17">
        <v>43606</v>
      </c>
      <c r="C12" s="13" t="s">
        <v>31</v>
      </c>
      <c r="D12" s="11" t="s">
        <v>251</v>
      </c>
      <c r="E12" s="11"/>
      <c r="F12" s="11" t="s">
        <v>64</v>
      </c>
      <c r="G12" s="11" t="s">
        <v>438</v>
      </c>
      <c r="H12" s="11" t="s">
        <v>439</v>
      </c>
      <c r="I12" s="11" t="s">
        <v>203</v>
      </c>
      <c r="J12" s="11">
        <v>4</v>
      </c>
      <c r="K12" s="11">
        <v>2</v>
      </c>
      <c r="L12" s="11">
        <v>1</v>
      </c>
      <c r="M12" s="11">
        <v>1</v>
      </c>
      <c r="N12" s="14">
        <v>0</v>
      </c>
      <c r="O12" s="11"/>
      <c r="P12" s="11" t="s">
        <v>118</v>
      </c>
      <c r="Q12" s="11" t="s">
        <v>440</v>
      </c>
      <c r="R12" s="11" t="s">
        <v>413</v>
      </c>
      <c r="S12" s="11"/>
      <c r="T12" s="11" t="s">
        <v>418</v>
      </c>
      <c r="U12" s="11" t="s">
        <v>418</v>
      </c>
      <c r="V12" s="11" t="s">
        <v>62</v>
      </c>
      <c r="W12" s="11" t="s">
        <v>403</v>
      </c>
      <c r="X12" s="11"/>
      <c r="Y12" s="11" t="s">
        <v>42</v>
      </c>
      <c r="Z12" s="11" t="s">
        <v>263</v>
      </c>
      <c r="AA12" s="11" t="s">
        <v>165</v>
      </c>
      <c r="AB12" s="11" t="s">
        <v>45</v>
      </c>
      <c r="AC12" s="11" t="s">
        <v>45</v>
      </c>
      <c r="AD12" s="11" t="s">
        <v>58</v>
      </c>
      <c r="AE12" s="11"/>
      <c r="AF12" s="11"/>
    </row>
    <row r="13" spans="1:40" ht="15.75" customHeight="1">
      <c r="A13" s="11" t="s">
        <v>441</v>
      </c>
      <c r="B13" s="17">
        <v>43606</v>
      </c>
      <c r="C13" s="13" t="s">
        <v>31</v>
      </c>
      <c r="D13" s="11" t="s">
        <v>251</v>
      </c>
      <c r="E13" s="11"/>
      <c r="F13" s="11" t="s">
        <v>64</v>
      </c>
      <c r="G13" s="11" t="s">
        <v>442</v>
      </c>
      <c r="H13" s="11" t="s">
        <v>443</v>
      </c>
      <c r="I13" s="11" t="s">
        <v>116</v>
      </c>
      <c r="J13" s="11">
        <v>0</v>
      </c>
      <c r="K13" s="11">
        <v>0</v>
      </c>
      <c r="L13" s="11">
        <v>0</v>
      </c>
      <c r="M13" s="11">
        <v>0</v>
      </c>
      <c r="N13" s="14">
        <v>0</v>
      </c>
      <c r="O13" s="11" t="s">
        <v>444</v>
      </c>
      <c r="P13" s="11" t="s">
        <v>118</v>
      </c>
      <c r="Q13" s="11" t="s">
        <v>445</v>
      </c>
      <c r="R13" s="11" t="s">
        <v>413</v>
      </c>
      <c r="S13" s="11" t="s">
        <v>446</v>
      </c>
      <c r="T13" s="11" t="s">
        <v>418</v>
      </c>
      <c r="U13" s="11" t="s">
        <v>418</v>
      </c>
      <c r="V13" s="11" t="s">
        <v>72</v>
      </c>
      <c r="W13" s="11" t="s">
        <v>41</v>
      </c>
      <c r="X13" s="11"/>
      <c r="Y13" s="11" t="s">
        <v>447</v>
      </c>
      <c r="Z13" s="11" t="s">
        <v>410</v>
      </c>
      <c r="AA13" s="11" t="s">
        <v>165</v>
      </c>
      <c r="AB13" s="11" t="s">
        <v>45</v>
      </c>
      <c r="AC13" s="11" t="s">
        <v>45</v>
      </c>
      <c r="AD13" s="11" t="s">
        <v>58</v>
      </c>
      <c r="AE13" s="11"/>
      <c r="AF13" s="11"/>
    </row>
    <row r="14" spans="1:40" ht="15.75" customHeight="1">
      <c r="A14" s="11" t="s">
        <v>113</v>
      </c>
      <c r="B14" s="17">
        <v>43606</v>
      </c>
      <c r="C14" s="13" t="s">
        <v>31</v>
      </c>
      <c r="D14" s="11"/>
      <c r="E14" s="11"/>
      <c r="F14" s="11" t="s">
        <v>45</v>
      </c>
      <c r="G14" s="11" t="s">
        <v>448</v>
      </c>
      <c r="H14" s="11" t="s">
        <v>449</v>
      </c>
      <c r="I14" s="11" t="s">
        <v>116</v>
      </c>
      <c r="J14" s="11">
        <v>0</v>
      </c>
      <c r="K14" s="11">
        <v>0</v>
      </c>
      <c r="L14" s="11">
        <v>0</v>
      </c>
      <c r="M14" s="11">
        <v>0</v>
      </c>
      <c r="N14" s="14">
        <v>0</v>
      </c>
      <c r="O14" s="11"/>
      <c r="P14" s="11" t="s">
        <v>118</v>
      </c>
      <c r="Q14" s="11" t="s">
        <v>450</v>
      </c>
      <c r="R14" s="11" t="s">
        <v>451</v>
      </c>
      <c r="S14" s="11"/>
      <c r="T14" s="11" t="s">
        <v>49</v>
      </c>
      <c r="U14" s="11" t="s">
        <v>49</v>
      </c>
      <c r="V14" s="11" t="s">
        <v>40</v>
      </c>
      <c r="W14" s="11" t="s">
        <v>430</v>
      </c>
      <c r="X14" s="11"/>
      <c r="Y14" s="11" t="s">
        <v>56</v>
      </c>
      <c r="Z14" s="11" t="s">
        <v>452</v>
      </c>
      <c r="AA14" s="11" t="s">
        <v>157</v>
      </c>
      <c r="AB14" s="11" t="s">
        <v>45</v>
      </c>
      <c r="AC14" s="11" t="s">
        <v>45</v>
      </c>
      <c r="AD14" s="11" t="s">
        <v>58</v>
      </c>
      <c r="AE14" s="11"/>
      <c r="AF14" s="11"/>
    </row>
    <row r="15" spans="1:40" ht="15.75" customHeight="1">
      <c r="A15" s="11" t="s">
        <v>125</v>
      </c>
      <c r="B15" s="17">
        <v>43606</v>
      </c>
      <c r="C15" s="13" t="s">
        <v>31</v>
      </c>
      <c r="D15" s="11"/>
      <c r="E15" s="11"/>
      <c r="F15" s="11" t="s">
        <v>45</v>
      </c>
      <c r="G15" s="11" t="s">
        <v>453</v>
      </c>
      <c r="H15" s="11" t="s">
        <v>454</v>
      </c>
      <c r="I15" s="11" t="s">
        <v>116</v>
      </c>
      <c r="J15" s="11">
        <v>0</v>
      </c>
      <c r="K15" s="11">
        <v>0</v>
      </c>
      <c r="L15" s="11">
        <v>0</v>
      </c>
      <c r="M15" s="11">
        <v>0</v>
      </c>
      <c r="N15" s="14">
        <v>0</v>
      </c>
      <c r="O15" s="11"/>
      <c r="P15" s="11" t="s">
        <v>118</v>
      </c>
      <c r="Q15" s="11" t="s">
        <v>54</v>
      </c>
      <c r="R15" s="11" t="s">
        <v>455</v>
      </c>
      <c r="S15" s="11"/>
      <c r="T15" s="11" t="s">
        <v>49</v>
      </c>
      <c r="U15" s="11" t="s">
        <v>49</v>
      </c>
      <c r="V15" s="11" t="s">
        <v>72</v>
      </c>
      <c r="W15" s="11" t="s">
        <v>41</v>
      </c>
      <c r="X15" s="11"/>
      <c r="Y15" s="11" t="s">
        <v>42</v>
      </c>
      <c r="Z15" s="11" t="s">
        <v>456</v>
      </c>
      <c r="AA15" s="11" t="s">
        <v>157</v>
      </c>
      <c r="AB15" s="11" t="s">
        <v>45</v>
      </c>
      <c r="AC15" s="11" t="s">
        <v>45</v>
      </c>
      <c r="AD15" s="11" t="s">
        <v>457</v>
      </c>
      <c r="AE15" s="11"/>
      <c r="AF15" s="11" t="s">
        <v>458</v>
      </c>
    </row>
    <row r="16" spans="1:40" ht="15.75" customHeight="1">
      <c r="A16" s="11" t="s">
        <v>131</v>
      </c>
      <c r="B16" s="17">
        <v>43606</v>
      </c>
      <c r="C16" s="13" t="s">
        <v>31</v>
      </c>
      <c r="D16" s="11"/>
      <c r="E16" s="11"/>
      <c r="F16" s="11" t="s">
        <v>45</v>
      </c>
      <c r="G16" s="11"/>
      <c r="H16" s="11" t="s">
        <v>459</v>
      </c>
      <c r="I16" s="11" t="s">
        <v>116</v>
      </c>
      <c r="J16" s="11">
        <v>0</v>
      </c>
      <c r="K16" s="11">
        <v>0</v>
      </c>
      <c r="L16" s="11">
        <v>0</v>
      </c>
      <c r="M16" s="11">
        <v>0</v>
      </c>
      <c r="N16" s="14">
        <v>0</v>
      </c>
      <c r="O16" s="11"/>
      <c r="P16" s="11" t="s">
        <v>118</v>
      </c>
      <c r="Q16" s="11" t="s">
        <v>460</v>
      </c>
      <c r="R16" s="11" t="s">
        <v>461</v>
      </c>
      <c r="S16" s="11"/>
      <c r="T16" s="11" t="s">
        <v>49</v>
      </c>
      <c r="U16" s="11" t="s">
        <v>49</v>
      </c>
      <c r="V16" s="11" t="s">
        <v>72</v>
      </c>
      <c r="W16" s="11" t="s">
        <v>430</v>
      </c>
      <c r="X16" s="11"/>
      <c r="Y16" s="11" t="s">
        <v>56</v>
      </c>
      <c r="Z16" s="11" t="s">
        <v>452</v>
      </c>
      <c r="AA16" s="11" t="s">
        <v>157</v>
      </c>
      <c r="AB16" s="11" t="s">
        <v>45</v>
      </c>
      <c r="AC16" s="11" t="s">
        <v>45</v>
      </c>
      <c r="AD16" s="11" t="s">
        <v>58</v>
      </c>
      <c r="AE16" s="11"/>
      <c r="AF16" s="11"/>
    </row>
    <row r="17" spans="1:32" ht="15.75" customHeight="1">
      <c r="A17" s="11" t="s">
        <v>139</v>
      </c>
      <c r="B17" s="17">
        <v>43606</v>
      </c>
      <c r="C17" s="13" t="s">
        <v>31</v>
      </c>
      <c r="D17" s="11" t="s">
        <v>251</v>
      </c>
      <c r="E17" s="11"/>
      <c r="F17" s="11"/>
      <c r="G17" s="11" t="s">
        <v>462</v>
      </c>
      <c r="H17" s="11" t="s">
        <v>463</v>
      </c>
      <c r="I17" s="11" t="s">
        <v>116</v>
      </c>
      <c r="J17" s="11">
        <v>0</v>
      </c>
      <c r="K17" s="11">
        <v>0</v>
      </c>
      <c r="L17" s="11">
        <v>0</v>
      </c>
      <c r="M17" s="11">
        <v>0</v>
      </c>
      <c r="N17" s="14">
        <v>0</v>
      </c>
      <c r="O17" s="11"/>
      <c r="P17" s="11" t="s">
        <v>118</v>
      </c>
      <c r="Q17" s="11" t="s">
        <v>196</v>
      </c>
      <c r="R17" s="11" t="s">
        <v>464</v>
      </c>
      <c r="S17" s="11"/>
      <c r="T17" s="11" t="s">
        <v>49</v>
      </c>
      <c r="U17" s="11" t="s">
        <v>39</v>
      </c>
      <c r="V17" s="11" t="s">
        <v>72</v>
      </c>
      <c r="W17" s="11" t="s">
        <v>430</v>
      </c>
      <c r="X17" s="11"/>
      <c r="Y17" s="11" t="s">
        <v>42</v>
      </c>
      <c r="Z17" s="11" t="s">
        <v>424</v>
      </c>
      <c r="AA17" s="11" t="s">
        <v>157</v>
      </c>
      <c r="AB17" s="11" t="s">
        <v>45</v>
      </c>
      <c r="AC17" s="11" t="s">
        <v>45</v>
      </c>
      <c r="AD17" s="11"/>
      <c r="AE17" s="11"/>
      <c r="AF17" s="11"/>
    </row>
    <row r="18" spans="1:32" ht="15.75" customHeight="1">
      <c r="A18" s="11" t="s">
        <v>143</v>
      </c>
      <c r="B18" s="17">
        <v>43606</v>
      </c>
      <c r="C18" s="13" t="s">
        <v>31</v>
      </c>
      <c r="D18" s="11"/>
      <c r="E18" s="11"/>
      <c r="F18" s="11" t="s">
        <v>45</v>
      </c>
      <c r="G18" s="11" t="s">
        <v>465</v>
      </c>
      <c r="H18" s="11"/>
      <c r="I18" s="11" t="s">
        <v>116</v>
      </c>
      <c r="J18" s="11"/>
      <c r="K18" s="11"/>
      <c r="L18" s="11"/>
      <c r="M18" s="11"/>
      <c r="N18" s="14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5.75" customHeight="1">
      <c r="A19" s="11" t="s">
        <v>148</v>
      </c>
      <c r="B19" s="17">
        <v>43606</v>
      </c>
      <c r="C19" s="13" t="s">
        <v>31</v>
      </c>
      <c r="D19" s="11" t="s">
        <v>427</v>
      </c>
      <c r="E19" s="11"/>
      <c r="F19" s="11" t="s">
        <v>45</v>
      </c>
      <c r="G19" s="11" t="s">
        <v>466</v>
      </c>
      <c r="H19" s="11" t="s">
        <v>467</v>
      </c>
      <c r="I19" s="11" t="s">
        <v>116</v>
      </c>
      <c r="J19" s="11">
        <v>0</v>
      </c>
      <c r="K19" s="11">
        <v>0</v>
      </c>
      <c r="L19" s="11">
        <v>0</v>
      </c>
      <c r="M19" s="11">
        <v>0</v>
      </c>
      <c r="N19" s="14">
        <v>0</v>
      </c>
      <c r="O19" s="11"/>
      <c r="P19" s="11" t="s">
        <v>118</v>
      </c>
      <c r="Q19" s="11"/>
      <c r="R19" s="11" t="s">
        <v>468</v>
      </c>
      <c r="S19" s="11"/>
      <c r="T19" s="11" t="s">
        <v>38</v>
      </c>
      <c r="U19" s="11" t="s">
        <v>469</v>
      </c>
      <c r="V19" s="11" t="s">
        <v>40</v>
      </c>
      <c r="W19" s="11" t="s">
        <v>41</v>
      </c>
      <c r="X19" s="11"/>
      <c r="Y19" s="11" t="s">
        <v>281</v>
      </c>
      <c r="Z19" s="11" t="s">
        <v>431</v>
      </c>
      <c r="AA19" s="11" t="s">
        <v>165</v>
      </c>
      <c r="AB19" s="11" t="s">
        <v>45</v>
      </c>
      <c r="AC19" s="11" t="s">
        <v>45</v>
      </c>
      <c r="AD19" s="11" t="s">
        <v>58</v>
      </c>
      <c r="AE19" s="11"/>
      <c r="AF19" s="11"/>
    </row>
    <row r="20" spans="1:32" ht="15.75" customHeight="1">
      <c r="A20" s="11" t="s">
        <v>151</v>
      </c>
      <c r="B20" s="17">
        <v>43606</v>
      </c>
      <c r="C20" s="13" t="s">
        <v>31</v>
      </c>
      <c r="D20" s="11"/>
      <c r="E20" s="11"/>
      <c r="F20" s="11" t="s">
        <v>45</v>
      </c>
      <c r="G20" s="11" t="s">
        <v>470</v>
      </c>
      <c r="H20" s="11" t="s">
        <v>471</v>
      </c>
      <c r="I20" s="11" t="s">
        <v>116</v>
      </c>
      <c r="J20" s="11">
        <v>0</v>
      </c>
      <c r="K20" s="11">
        <v>0</v>
      </c>
      <c r="L20" s="11">
        <v>0</v>
      </c>
      <c r="M20" s="11">
        <v>0</v>
      </c>
      <c r="N20" s="14">
        <v>0</v>
      </c>
      <c r="O20" s="11"/>
      <c r="P20" s="11" t="s">
        <v>118</v>
      </c>
      <c r="Q20" s="11"/>
      <c r="R20" s="11" t="s">
        <v>451</v>
      </c>
      <c r="S20" s="11"/>
      <c r="T20" s="11" t="s">
        <v>38</v>
      </c>
      <c r="U20" s="11" t="s">
        <v>50</v>
      </c>
      <c r="V20" s="11" t="s">
        <v>40</v>
      </c>
      <c r="W20" s="11" t="s">
        <v>430</v>
      </c>
      <c r="X20" s="11"/>
      <c r="Y20" s="11" t="s">
        <v>281</v>
      </c>
      <c r="Z20" s="11" t="s">
        <v>452</v>
      </c>
      <c r="AA20" s="11" t="s">
        <v>157</v>
      </c>
      <c r="AB20" s="11" t="s">
        <v>45</v>
      </c>
      <c r="AC20" s="11" t="s">
        <v>45</v>
      </c>
      <c r="AD20" s="11" t="s">
        <v>58</v>
      </c>
      <c r="AE20" s="11"/>
      <c r="AF20" s="11"/>
    </row>
    <row r="21" spans="1:32" ht="15.75" customHeight="1">
      <c r="A21" s="11" t="s">
        <v>159</v>
      </c>
      <c r="B21" s="17">
        <v>43606</v>
      </c>
      <c r="C21" s="13" t="s">
        <v>31</v>
      </c>
      <c r="D21" s="11"/>
      <c r="E21" s="11"/>
      <c r="F21" s="11" t="s">
        <v>45</v>
      </c>
      <c r="G21" s="11" t="s">
        <v>472</v>
      </c>
      <c r="H21" s="11" t="s">
        <v>467</v>
      </c>
      <c r="I21" s="11" t="s">
        <v>116</v>
      </c>
      <c r="J21" s="11">
        <v>0</v>
      </c>
      <c r="K21" s="11">
        <v>0</v>
      </c>
      <c r="L21" s="11">
        <v>0</v>
      </c>
      <c r="M21" s="11">
        <v>0</v>
      </c>
      <c r="N21" s="14">
        <v>0</v>
      </c>
      <c r="O21" s="11"/>
      <c r="P21" s="11" t="s">
        <v>118</v>
      </c>
      <c r="Q21" s="11" t="s">
        <v>450</v>
      </c>
      <c r="R21" s="11" t="s">
        <v>473</v>
      </c>
      <c r="S21" s="11"/>
      <c r="T21" s="11" t="s">
        <v>49</v>
      </c>
      <c r="U21" s="11" t="s">
        <v>39</v>
      </c>
      <c r="V21" s="11" t="s">
        <v>40</v>
      </c>
      <c r="W21" s="11" t="s">
        <v>430</v>
      </c>
      <c r="X21" s="11"/>
      <c r="Y21" s="11" t="s">
        <v>281</v>
      </c>
      <c r="Z21" s="11" t="s">
        <v>452</v>
      </c>
      <c r="AA21" s="11" t="s">
        <v>165</v>
      </c>
      <c r="AB21" s="11" t="s">
        <v>45</v>
      </c>
      <c r="AC21" s="11" t="s">
        <v>45</v>
      </c>
      <c r="AD21" s="11" t="s">
        <v>58</v>
      </c>
      <c r="AE21" s="11"/>
      <c r="AF21" s="11"/>
    </row>
    <row r="22" spans="1:32" ht="15.75" customHeight="1">
      <c r="A22" s="16" t="s">
        <v>166</v>
      </c>
      <c r="B22" s="12">
        <v>43606</v>
      </c>
      <c r="C22" s="13" t="s">
        <v>31</v>
      </c>
      <c r="D22" s="13" t="s">
        <v>251</v>
      </c>
      <c r="E22" s="13"/>
      <c r="F22" s="13" t="s">
        <v>327</v>
      </c>
      <c r="G22" s="13" t="s">
        <v>474</v>
      </c>
      <c r="H22" s="13" t="s">
        <v>475</v>
      </c>
      <c r="I22" s="13" t="s">
        <v>116</v>
      </c>
      <c r="J22" s="13">
        <v>0</v>
      </c>
      <c r="K22" s="13">
        <v>0</v>
      </c>
      <c r="L22" s="13">
        <v>0</v>
      </c>
      <c r="M22" s="13">
        <v>0</v>
      </c>
      <c r="N22" s="9" t="s">
        <v>45</v>
      </c>
      <c r="O22" s="13">
        <v>0</v>
      </c>
      <c r="P22" s="16" t="s">
        <v>118</v>
      </c>
      <c r="Q22" s="16" t="s">
        <v>196</v>
      </c>
      <c r="R22" s="16" t="s">
        <v>476</v>
      </c>
      <c r="S22" s="11"/>
      <c r="T22" s="16" t="s">
        <v>49</v>
      </c>
      <c r="U22" s="16" t="s">
        <v>39</v>
      </c>
      <c r="V22" s="16" t="s">
        <v>40</v>
      </c>
      <c r="W22" s="16" t="s">
        <v>477</v>
      </c>
      <c r="X22" s="16"/>
      <c r="Y22" s="16" t="s">
        <v>478</v>
      </c>
      <c r="Z22" s="16" t="s">
        <v>479</v>
      </c>
      <c r="AA22" s="16" t="s">
        <v>302</v>
      </c>
      <c r="AB22" s="16" t="s">
        <v>45</v>
      </c>
      <c r="AC22" s="16" t="s">
        <v>64</v>
      </c>
      <c r="AD22" s="16" t="s">
        <v>480</v>
      </c>
      <c r="AE22" s="16"/>
      <c r="AF22" s="11"/>
    </row>
    <row r="23" spans="1:32" ht="15.75" customHeight="1">
      <c r="A23" s="11" t="s">
        <v>175</v>
      </c>
      <c r="B23" s="12">
        <v>43606</v>
      </c>
      <c r="C23" s="13" t="s">
        <v>31</v>
      </c>
      <c r="D23" s="11"/>
      <c r="E23" s="11"/>
      <c r="F23" s="11" t="s">
        <v>64</v>
      </c>
      <c r="G23" s="11"/>
      <c r="H23" s="11" t="s">
        <v>481</v>
      </c>
      <c r="I23" s="13" t="s">
        <v>116</v>
      </c>
      <c r="J23" s="11">
        <v>0</v>
      </c>
      <c r="K23" s="11">
        <v>0</v>
      </c>
      <c r="L23" s="11">
        <v>0</v>
      </c>
      <c r="M23" s="11">
        <v>0</v>
      </c>
      <c r="N23" s="14" t="s">
        <v>45</v>
      </c>
      <c r="O23" s="11">
        <v>0</v>
      </c>
      <c r="P23" s="16" t="s">
        <v>118</v>
      </c>
      <c r="Q23" s="11" t="s">
        <v>54</v>
      </c>
      <c r="R23" s="11" t="s">
        <v>37</v>
      </c>
      <c r="S23" s="11"/>
      <c r="T23" s="16" t="s">
        <v>49</v>
      </c>
      <c r="U23" s="11" t="s">
        <v>50</v>
      </c>
      <c r="V23" s="11" t="s">
        <v>62</v>
      </c>
      <c r="W23" s="16" t="s">
        <v>477</v>
      </c>
      <c r="X23" s="11"/>
      <c r="Y23" s="11" t="s">
        <v>42</v>
      </c>
      <c r="Z23" s="11" t="s">
        <v>482</v>
      </c>
      <c r="AA23" s="16" t="s">
        <v>302</v>
      </c>
      <c r="AB23" s="11" t="s">
        <v>45</v>
      </c>
      <c r="AC23" s="11" t="s">
        <v>64</v>
      </c>
      <c r="AD23" s="11" t="s">
        <v>58</v>
      </c>
      <c r="AE23" s="11" t="s">
        <v>483</v>
      </c>
      <c r="AF23" s="11" t="s">
        <v>484</v>
      </c>
    </row>
    <row r="24" spans="1:32" ht="15.75" customHeight="1">
      <c r="A24" s="11" t="s">
        <v>179</v>
      </c>
      <c r="B24" s="12">
        <v>43606</v>
      </c>
      <c r="C24" s="13" t="s">
        <v>31</v>
      </c>
      <c r="D24" s="13" t="s">
        <v>251</v>
      </c>
      <c r="E24" s="11"/>
      <c r="F24" s="13" t="s">
        <v>327</v>
      </c>
      <c r="G24" s="11"/>
      <c r="H24" s="11" t="s">
        <v>485</v>
      </c>
      <c r="I24" s="13" t="s">
        <v>116</v>
      </c>
      <c r="J24" s="11">
        <v>0</v>
      </c>
      <c r="K24" s="11">
        <v>0</v>
      </c>
      <c r="L24" s="11">
        <v>0</v>
      </c>
      <c r="M24" s="11">
        <v>0</v>
      </c>
      <c r="N24" s="9" t="s">
        <v>45</v>
      </c>
      <c r="O24" s="11">
        <v>0</v>
      </c>
      <c r="P24" s="11" t="s">
        <v>118</v>
      </c>
      <c r="Q24" s="11" t="s">
        <v>70</v>
      </c>
      <c r="R24" s="11" t="s">
        <v>37</v>
      </c>
      <c r="S24" s="11"/>
      <c r="T24" s="11" t="s">
        <v>49</v>
      </c>
      <c r="U24" s="11" t="s">
        <v>50</v>
      </c>
      <c r="V24" s="11" t="s">
        <v>40</v>
      </c>
      <c r="W24" s="11" t="s">
        <v>430</v>
      </c>
      <c r="X24" s="11"/>
      <c r="Y24" s="16" t="s">
        <v>478</v>
      </c>
      <c r="Z24" s="11" t="s">
        <v>486</v>
      </c>
      <c r="AA24" s="16" t="s">
        <v>302</v>
      </c>
      <c r="AB24" s="11" t="s">
        <v>45</v>
      </c>
      <c r="AC24" s="11" t="s">
        <v>45</v>
      </c>
      <c r="AD24" s="11"/>
      <c r="AE24" s="11"/>
      <c r="AF24" s="11"/>
    </row>
    <row r="25" spans="1:32" ht="15.75" customHeight="1">
      <c r="A25" s="11" t="s">
        <v>185</v>
      </c>
      <c r="B25" s="12">
        <v>43606</v>
      </c>
      <c r="C25" s="13" t="s">
        <v>31</v>
      </c>
      <c r="D25" s="13" t="s">
        <v>251</v>
      </c>
      <c r="E25" s="11"/>
      <c r="F25" s="11" t="s">
        <v>45</v>
      </c>
      <c r="G25" s="11"/>
      <c r="H25" s="11" t="s">
        <v>487</v>
      </c>
      <c r="I25" s="11" t="s">
        <v>116</v>
      </c>
      <c r="J25" s="11">
        <v>0</v>
      </c>
      <c r="K25" s="11">
        <v>0</v>
      </c>
      <c r="L25" s="11">
        <v>0</v>
      </c>
      <c r="M25" s="11">
        <v>0</v>
      </c>
      <c r="N25" s="14" t="s">
        <v>45</v>
      </c>
      <c r="O25" s="11">
        <v>0</v>
      </c>
      <c r="P25" s="11" t="s">
        <v>118</v>
      </c>
      <c r="Q25" s="10" t="s">
        <v>196</v>
      </c>
      <c r="R25" s="10" t="s">
        <v>488</v>
      </c>
      <c r="S25" s="10"/>
      <c r="T25" s="10" t="s">
        <v>38</v>
      </c>
      <c r="U25" s="11" t="s">
        <v>50</v>
      </c>
      <c r="V25" s="11" t="s">
        <v>40</v>
      </c>
      <c r="W25" s="11" t="s">
        <v>489</v>
      </c>
      <c r="X25" s="11"/>
      <c r="Y25" s="16" t="s">
        <v>478</v>
      </c>
      <c r="Z25" s="11" t="s">
        <v>436</v>
      </c>
      <c r="AA25" s="11" t="s">
        <v>157</v>
      </c>
      <c r="AB25" s="11" t="s">
        <v>45</v>
      </c>
      <c r="AC25" s="11" t="s">
        <v>64</v>
      </c>
      <c r="AD25" s="11" t="s">
        <v>58</v>
      </c>
      <c r="AE25" s="11"/>
      <c r="AF25" s="11"/>
    </row>
    <row r="26" spans="1:32" ht="15.75" customHeight="1">
      <c r="A26" s="11" t="s">
        <v>192</v>
      </c>
      <c r="B26" s="12">
        <v>43606</v>
      </c>
      <c r="C26" s="13" t="s">
        <v>31</v>
      </c>
      <c r="D26" s="11"/>
      <c r="E26" s="11"/>
      <c r="F26" s="11" t="s">
        <v>45</v>
      </c>
      <c r="G26" s="11" t="s">
        <v>490</v>
      </c>
      <c r="H26" s="11" t="s">
        <v>491</v>
      </c>
      <c r="I26" s="11" t="s">
        <v>116</v>
      </c>
      <c r="J26" s="11">
        <v>0</v>
      </c>
      <c r="K26" s="11">
        <v>0</v>
      </c>
      <c r="L26" s="11">
        <v>0</v>
      </c>
      <c r="M26" s="11">
        <v>0</v>
      </c>
      <c r="N26" s="9" t="s">
        <v>45</v>
      </c>
      <c r="O26" s="11">
        <v>0</v>
      </c>
      <c r="P26" s="11" t="s">
        <v>118</v>
      </c>
      <c r="Q26" s="11" t="s">
        <v>196</v>
      </c>
      <c r="R26" s="11" t="s">
        <v>492</v>
      </c>
      <c r="S26" s="11"/>
      <c r="T26" s="11"/>
      <c r="U26" s="11"/>
      <c r="V26" s="11" t="s">
        <v>40</v>
      </c>
      <c r="W26" s="11" t="s">
        <v>493</v>
      </c>
      <c r="X26" s="11"/>
      <c r="Y26" s="11" t="s">
        <v>404</v>
      </c>
      <c r="Z26" s="11" t="s">
        <v>494</v>
      </c>
      <c r="AA26" s="11" t="s">
        <v>157</v>
      </c>
      <c r="AB26" s="11" t="s">
        <v>45</v>
      </c>
      <c r="AC26" s="11" t="s">
        <v>64</v>
      </c>
      <c r="AD26" s="11" t="s">
        <v>495</v>
      </c>
      <c r="AE26" s="11"/>
      <c r="AF26" s="11" t="s">
        <v>496</v>
      </c>
    </row>
    <row r="27" spans="1:32" ht="15.75" customHeight="1">
      <c r="A27" s="11" t="s">
        <v>200</v>
      </c>
      <c r="B27" s="12">
        <v>43606</v>
      </c>
      <c r="C27" s="13" t="s">
        <v>31</v>
      </c>
      <c r="D27" s="11" t="s">
        <v>251</v>
      </c>
      <c r="E27" s="11"/>
      <c r="F27" s="11" t="s">
        <v>64</v>
      </c>
      <c r="G27" s="11" t="s">
        <v>497</v>
      </c>
      <c r="H27" s="11" t="s">
        <v>498</v>
      </c>
      <c r="I27" s="11" t="s">
        <v>116</v>
      </c>
      <c r="J27" s="11">
        <v>0</v>
      </c>
      <c r="K27" s="11">
        <v>0</v>
      </c>
      <c r="L27" s="11">
        <v>0</v>
      </c>
      <c r="M27" s="11">
        <v>0</v>
      </c>
      <c r="N27" s="14" t="s">
        <v>45</v>
      </c>
      <c r="O27" s="11">
        <v>0</v>
      </c>
      <c r="P27" s="11" t="s">
        <v>118</v>
      </c>
      <c r="Q27" s="11" t="s">
        <v>70</v>
      </c>
      <c r="R27" s="11" t="s">
        <v>499</v>
      </c>
      <c r="S27" s="11"/>
      <c r="T27" s="11" t="s">
        <v>49</v>
      </c>
      <c r="U27" s="11" t="s">
        <v>39</v>
      </c>
      <c r="V27" s="11" t="s">
        <v>72</v>
      </c>
      <c r="W27" s="11" t="s">
        <v>500</v>
      </c>
      <c r="X27" s="11"/>
      <c r="Y27" s="16" t="s">
        <v>478</v>
      </c>
      <c r="Z27" s="11" t="s">
        <v>436</v>
      </c>
      <c r="AA27" s="11" t="s">
        <v>157</v>
      </c>
      <c r="AB27" s="11" t="s">
        <v>45</v>
      </c>
      <c r="AC27" s="11" t="s">
        <v>45</v>
      </c>
      <c r="AD27" s="11"/>
      <c r="AE27" s="11"/>
      <c r="AF27" s="11"/>
    </row>
    <row r="28" spans="1:32" ht="15.75" customHeight="1">
      <c r="A28" s="11" t="s">
        <v>208</v>
      </c>
      <c r="B28" s="12">
        <v>43606</v>
      </c>
      <c r="C28" s="13" t="s">
        <v>31</v>
      </c>
      <c r="D28" s="11" t="s">
        <v>251</v>
      </c>
      <c r="E28" s="11"/>
      <c r="F28" s="11" t="s">
        <v>327</v>
      </c>
      <c r="G28" s="11" t="s">
        <v>501</v>
      </c>
      <c r="H28" s="11" t="s">
        <v>502</v>
      </c>
      <c r="I28" s="11" t="s">
        <v>116</v>
      </c>
      <c r="J28" s="11">
        <v>0</v>
      </c>
      <c r="K28" s="11">
        <v>0</v>
      </c>
      <c r="L28" s="11">
        <v>0</v>
      </c>
      <c r="M28" s="11">
        <v>0</v>
      </c>
      <c r="N28" s="9" t="s">
        <v>45</v>
      </c>
      <c r="O28" s="11">
        <v>0</v>
      </c>
      <c r="P28" s="11" t="s">
        <v>118</v>
      </c>
      <c r="Q28" s="11" t="s">
        <v>196</v>
      </c>
      <c r="R28" s="11" t="s">
        <v>503</v>
      </c>
      <c r="S28" s="11"/>
      <c r="T28" s="11" t="s">
        <v>49</v>
      </c>
      <c r="U28" s="11" t="s">
        <v>39</v>
      </c>
      <c r="V28" s="11" t="s">
        <v>40</v>
      </c>
      <c r="W28" s="11" t="s">
        <v>41</v>
      </c>
      <c r="X28" s="11"/>
      <c r="Y28" s="16" t="s">
        <v>478</v>
      </c>
      <c r="Z28" s="11" t="s">
        <v>504</v>
      </c>
      <c r="AA28" s="11" t="s">
        <v>302</v>
      </c>
      <c r="AB28" s="11" t="s">
        <v>45</v>
      </c>
      <c r="AC28" s="11" t="s">
        <v>64</v>
      </c>
      <c r="AD28" s="11" t="s">
        <v>58</v>
      </c>
      <c r="AE28" s="11"/>
      <c r="AF28" s="11"/>
    </row>
    <row r="29" spans="1:32" ht="15.75" customHeight="1">
      <c r="A29" s="11" t="s">
        <v>213</v>
      </c>
      <c r="B29" s="12">
        <v>43606</v>
      </c>
      <c r="C29" s="13" t="s">
        <v>31</v>
      </c>
      <c r="D29" s="11"/>
      <c r="E29" s="11"/>
      <c r="F29" s="11" t="s">
        <v>64</v>
      </c>
      <c r="G29" s="11" t="s">
        <v>505</v>
      </c>
      <c r="H29" s="11" t="s">
        <v>506</v>
      </c>
      <c r="I29" s="11" t="s">
        <v>116</v>
      </c>
      <c r="J29" s="11">
        <v>0</v>
      </c>
      <c r="K29" s="11">
        <v>0</v>
      </c>
      <c r="L29" s="11">
        <v>0</v>
      </c>
      <c r="M29" s="11">
        <v>0</v>
      </c>
      <c r="N29" s="14" t="s">
        <v>45</v>
      </c>
      <c r="O29" s="11">
        <v>0</v>
      </c>
      <c r="P29" s="11" t="s">
        <v>118</v>
      </c>
      <c r="Q29" s="11" t="s">
        <v>70</v>
      </c>
      <c r="R29" s="11" t="s">
        <v>507</v>
      </c>
      <c r="S29" s="11" t="s">
        <v>508</v>
      </c>
      <c r="T29" s="11" t="s">
        <v>49</v>
      </c>
      <c r="U29" s="11" t="s">
        <v>39</v>
      </c>
      <c r="V29" s="11" t="s">
        <v>62</v>
      </c>
      <c r="W29" s="11" t="s">
        <v>41</v>
      </c>
      <c r="X29" s="11"/>
      <c r="Y29" s="11" t="s">
        <v>404</v>
      </c>
      <c r="Z29" s="11" t="s">
        <v>509</v>
      </c>
      <c r="AA29" s="11" t="s">
        <v>302</v>
      </c>
      <c r="AB29" s="11" t="s">
        <v>45</v>
      </c>
      <c r="AC29" s="11" t="s">
        <v>64</v>
      </c>
      <c r="AD29" s="11" t="s">
        <v>510</v>
      </c>
      <c r="AE29" s="11"/>
      <c r="AF29" s="11"/>
    </row>
    <row r="30" spans="1:32" ht="15.75" customHeight="1">
      <c r="A30" s="11" t="s">
        <v>216</v>
      </c>
      <c r="B30" s="12">
        <v>43606</v>
      </c>
      <c r="C30" s="13" t="s">
        <v>31</v>
      </c>
      <c r="D30" s="11" t="s">
        <v>251</v>
      </c>
      <c r="E30" s="11"/>
      <c r="F30" s="11" t="s">
        <v>45</v>
      </c>
      <c r="G30" s="11" t="s">
        <v>511</v>
      </c>
      <c r="H30" s="11" t="s">
        <v>512</v>
      </c>
      <c r="I30" s="11" t="s">
        <v>116</v>
      </c>
      <c r="J30" s="11">
        <v>0</v>
      </c>
      <c r="K30" s="11">
        <v>0</v>
      </c>
      <c r="L30" s="11">
        <v>0</v>
      </c>
      <c r="M30" s="11">
        <v>0</v>
      </c>
      <c r="N30" s="9" t="s">
        <v>45</v>
      </c>
      <c r="O30" s="11">
        <v>0</v>
      </c>
      <c r="P30" s="11" t="s">
        <v>118</v>
      </c>
      <c r="Q30" s="11" t="s">
        <v>70</v>
      </c>
      <c r="R30" s="11" t="s">
        <v>513</v>
      </c>
      <c r="S30" s="11"/>
      <c r="T30" s="11" t="s">
        <v>38</v>
      </c>
      <c r="U30" s="11" t="s">
        <v>39</v>
      </c>
      <c r="V30" s="11" t="s">
        <v>40</v>
      </c>
      <c r="W30" s="11" t="s">
        <v>409</v>
      </c>
      <c r="X30" s="11"/>
      <c r="Y30" s="11" t="s">
        <v>101</v>
      </c>
      <c r="Z30" s="11" t="s">
        <v>436</v>
      </c>
      <c r="AA30" s="11" t="s">
        <v>157</v>
      </c>
      <c r="AB30" s="11" t="s">
        <v>45</v>
      </c>
      <c r="AC30" s="11" t="s">
        <v>64</v>
      </c>
      <c r="AD30" s="11" t="s">
        <v>58</v>
      </c>
      <c r="AE30" s="11"/>
      <c r="AF30" s="11"/>
    </row>
    <row r="31" spans="1:32" ht="15.75" customHeight="1">
      <c r="A31" s="11" t="s">
        <v>222</v>
      </c>
      <c r="B31" s="12">
        <v>43606</v>
      </c>
      <c r="C31" s="13" t="s">
        <v>31</v>
      </c>
      <c r="D31" s="11" t="s">
        <v>251</v>
      </c>
      <c r="E31" s="11"/>
      <c r="F31" s="11" t="s">
        <v>64</v>
      </c>
      <c r="G31" s="11"/>
      <c r="H31" s="11"/>
      <c r="I31" s="11" t="s">
        <v>203</v>
      </c>
      <c r="J31" s="11">
        <v>3</v>
      </c>
      <c r="K31" s="11">
        <v>1</v>
      </c>
      <c r="L31" s="11">
        <v>2</v>
      </c>
      <c r="M31" s="11"/>
      <c r="N31" s="14" t="s">
        <v>45</v>
      </c>
      <c r="O31" s="11">
        <v>0</v>
      </c>
      <c r="P31" s="11" t="s">
        <v>118</v>
      </c>
      <c r="Q31" s="11" t="s">
        <v>421</v>
      </c>
      <c r="R31" s="11" t="s">
        <v>514</v>
      </c>
      <c r="S31" s="11"/>
      <c r="T31" s="11" t="s">
        <v>49</v>
      </c>
      <c r="U31" s="11" t="s">
        <v>39</v>
      </c>
      <c r="V31" s="11" t="s">
        <v>72</v>
      </c>
      <c r="W31" s="11" t="s">
        <v>41</v>
      </c>
      <c r="X31" s="11"/>
      <c r="Y31" s="11" t="s">
        <v>101</v>
      </c>
      <c r="Z31" s="11" t="s">
        <v>410</v>
      </c>
      <c r="AA31" s="11" t="s">
        <v>165</v>
      </c>
      <c r="AB31" s="11" t="s">
        <v>45</v>
      </c>
      <c r="AC31" s="11" t="s">
        <v>45</v>
      </c>
      <c r="AD31" s="11" t="s">
        <v>58</v>
      </c>
      <c r="AE31" s="11"/>
      <c r="AF31" s="11"/>
    </row>
    <row r="32" spans="1:32" ht="15.75" customHeight="1">
      <c r="A32" s="11" t="s">
        <v>227</v>
      </c>
      <c r="B32" s="17">
        <v>43606</v>
      </c>
      <c r="C32" s="13" t="s">
        <v>31</v>
      </c>
      <c r="D32" s="11" t="s">
        <v>251</v>
      </c>
      <c r="E32" s="11"/>
      <c r="F32" s="11" t="s">
        <v>64</v>
      </c>
      <c r="G32" s="11"/>
      <c r="H32" s="11" t="s">
        <v>515</v>
      </c>
      <c r="I32" s="11" t="s">
        <v>203</v>
      </c>
      <c r="J32" s="11">
        <v>1</v>
      </c>
      <c r="K32" s="11">
        <v>1</v>
      </c>
      <c r="L32" s="11">
        <v>0</v>
      </c>
      <c r="M32" s="11">
        <v>0</v>
      </c>
      <c r="N32" s="14" t="s">
        <v>45</v>
      </c>
      <c r="O32" s="11"/>
      <c r="P32" s="11" t="s">
        <v>118</v>
      </c>
      <c r="Q32" s="11" t="s">
        <v>196</v>
      </c>
      <c r="R32" s="11" t="s">
        <v>516</v>
      </c>
      <c r="S32" s="11"/>
      <c r="T32" s="11" t="s">
        <v>38</v>
      </c>
      <c r="U32" s="11" t="s">
        <v>50</v>
      </c>
      <c r="V32" s="11" t="s">
        <v>72</v>
      </c>
      <c r="W32" s="11" t="s">
        <v>41</v>
      </c>
      <c r="X32" s="11"/>
      <c r="Y32" s="11" t="s">
        <v>101</v>
      </c>
      <c r="Z32" s="11" t="s">
        <v>517</v>
      </c>
      <c r="AA32" s="11" t="s">
        <v>157</v>
      </c>
      <c r="AB32" s="11"/>
      <c r="AC32" s="11"/>
      <c r="AD32" s="11" t="s">
        <v>58</v>
      </c>
      <c r="AE32" s="11"/>
      <c r="AF32" s="11"/>
    </row>
    <row r="33" spans="1:32" ht="15.75" customHeight="1">
      <c r="A33" s="11" t="s">
        <v>234</v>
      </c>
      <c r="B33" s="17">
        <v>43606</v>
      </c>
      <c r="C33" s="13" t="s">
        <v>31</v>
      </c>
      <c r="D33" s="11" t="s">
        <v>251</v>
      </c>
      <c r="E33" s="11"/>
      <c r="F33" s="11" t="s">
        <v>64</v>
      </c>
      <c r="G33" s="11"/>
      <c r="H33" s="11" t="s">
        <v>518</v>
      </c>
      <c r="I33" s="11" t="s">
        <v>116</v>
      </c>
      <c r="J33" s="11">
        <v>0</v>
      </c>
      <c r="K33" s="11">
        <v>0</v>
      </c>
      <c r="L33" s="11">
        <v>0</v>
      </c>
      <c r="M33" s="11">
        <v>0</v>
      </c>
      <c r="N33" s="14" t="s">
        <v>45</v>
      </c>
      <c r="O33" s="11"/>
      <c r="P33" s="11" t="s">
        <v>118</v>
      </c>
      <c r="Q33" s="11" t="s">
        <v>70</v>
      </c>
      <c r="R33" s="11" t="s">
        <v>519</v>
      </c>
      <c r="S33" s="11"/>
      <c r="T33" s="11" t="s">
        <v>38</v>
      </c>
      <c r="U33" s="11" t="s">
        <v>50</v>
      </c>
      <c r="V33" s="11" t="s">
        <v>40</v>
      </c>
      <c r="W33" s="11" t="s">
        <v>493</v>
      </c>
      <c r="X33" s="11"/>
      <c r="Y33" s="11" t="s">
        <v>520</v>
      </c>
      <c r="Z33" s="11" t="s">
        <v>91</v>
      </c>
      <c r="AA33" s="11" t="s">
        <v>165</v>
      </c>
      <c r="AB33" s="11"/>
      <c r="AC33" s="11"/>
      <c r="AD33" s="11"/>
      <c r="AE33" s="11"/>
      <c r="AF33" s="11"/>
    </row>
    <row r="34" spans="1:32" ht="15.75" customHeight="1">
      <c r="A34" s="11" t="s">
        <v>240</v>
      </c>
      <c r="B34" s="17">
        <v>43606</v>
      </c>
      <c r="C34" s="13" t="s">
        <v>31</v>
      </c>
      <c r="D34" s="11" t="s">
        <v>251</v>
      </c>
      <c r="E34" s="11"/>
      <c r="F34" s="11" t="s">
        <v>45</v>
      </c>
      <c r="G34" s="11" t="s">
        <v>521</v>
      </c>
      <c r="H34" s="11" t="s">
        <v>522</v>
      </c>
      <c r="I34" s="11" t="s">
        <v>116</v>
      </c>
      <c r="J34" s="11">
        <v>0</v>
      </c>
      <c r="K34" s="11">
        <v>0</v>
      </c>
      <c r="L34" s="11">
        <v>0</v>
      </c>
      <c r="M34" s="11">
        <v>0</v>
      </c>
      <c r="N34" s="14" t="s">
        <v>45</v>
      </c>
      <c r="O34" s="11"/>
      <c r="P34" s="11" t="s">
        <v>169</v>
      </c>
      <c r="Q34" s="11" t="s">
        <v>70</v>
      </c>
      <c r="R34" s="11" t="s">
        <v>519</v>
      </c>
      <c r="S34" s="11"/>
      <c r="T34" s="11" t="s">
        <v>38</v>
      </c>
      <c r="U34" s="11" t="s">
        <v>50</v>
      </c>
      <c r="V34" s="11" t="s">
        <v>40</v>
      </c>
      <c r="W34" s="11" t="s">
        <v>41</v>
      </c>
      <c r="X34" s="11"/>
      <c r="Y34" s="11" t="s">
        <v>101</v>
      </c>
      <c r="Z34" s="11" t="s">
        <v>73</v>
      </c>
      <c r="AA34" s="11" t="s">
        <v>165</v>
      </c>
      <c r="AB34" s="11" t="s">
        <v>45</v>
      </c>
      <c r="AC34" s="11" t="s">
        <v>64</v>
      </c>
      <c r="AD34" s="11" t="s">
        <v>58</v>
      </c>
      <c r="AE34" s="11"/>
      <c r="AF34" s="11"/>
    </row>
    <row r="35" spans="1:32" ht="15.75" customHeight="1">
      <c r="A35" s="11" t="s">
        <v>243</v>
      </c>
      <c r="B35" s="17">
        <v>43606</v>
      </c>
      <c r="C35" s="13" t="s">
        <v>31</v>
      </c>
      <c r="D35" s="11"/>
      <c r="E35" s="11"/>
      <c r="F35" s="11" t="s">
        <v>64</v>
      </c>
      <c r="G35" s="11" t="s">
        <v>523</v>
      </c>
      <c r="H35" s="11" t="s">
        <v>524</v>
      </c>
      <c r="I35" s="11" t="s">
        <v>203</v>
      </c>
      <c r="J35" s="11">
        <v>1</v>
      </c>
      <c r="K35" s="11">
        <v>0</v>
      </c>
      <c r="L35" s="11">
        <v>1</v>
      </c>
      <c r="M35" s="11">
        <v>0</v>
      </c>
      <c r="N35" s="14" t="s">
        <v>45</v>
      </c>
      <c r="O35" s="11"/>
      <c r="P35" s="11" t="s">
        <v>118</v>
      </c>
      <c r="Q35" s="11" t="s">
        <v>261</v>
      </c>
      <c r="R35" s="11" t="s">
        <v>519</v>
      </c>
      <c r="S35" s="11"/>
      <c r="T35" s="11" t="s">
        <v>38</v>
      </c>
      <c r="U35" s="11" t="s">
        <v>39</v>
      </c>
      <c r="V35" s="11" t="s">
        <v>40</v>
      </c>
      <c r="W35" s="11" t="s">
        <v>41</v>
      </c>
      <c r="X35" s="11"/>
      <c r="Y35" s="11" t="s">
        <v>101</v>
      </c>
      <c r="Z35" s="11" t="s">
        <v>525</v>
      </c>
      <c r="AA35" s="11" t="s">
        <v>157</v>
      </c>
      <c r="AB35" s="11"/>
      <c r="AC35" s="11" t="s">
        <v>64</v>
      </c>
      <c r="AD35" s="11" t="s">
        <v>58</v>
      </c>
      <c r="AE35" s="11"/>
      <c r="AF35" s="11"/>
    </row>
    <row r="36" spans="1:32" ht="15.75" customHeight="1">
      <c r="A36" s="11" t="s">
        <v>245</v>
      </c>
      <c r="B36" s="17">
        <v>43606</v>
      </c>
      <c r="C36" s="13" t="s">
        <v>31</v>
      </c>
      <c r="D36" s="11" t="s">
        <v>251</v>
      </c>
      <c r="E36" s="11"/>
      <c r="F36" s="11" t="s">
        <v>45</v>
      </c>
      <c r="G36" s="11"/>
      <c r="H36" s="11" t="s">
        <v>526</v>
      </c>
      <c r="I36" s="11" t="s">
        <v>116</v>
      </c>
      <c r="J36" s="11">
        <v>0</v>
      </c>
      <c r="K36" s="11">
        <v>0</v>
      </c>
      <c r="L36" s="11">
        <v>0</v>
      </c>
      <c r="M36" s="11">
        <v>0</v>
      </c>
      <c r="N36" s="14" t="s">
        <v>45</v>
      </c>
      <c r="O36" s="11"/>
      <c r="P36" s="11" t="s">
        <v>169</v>
      </c>
      <c r="Q36" s="11" t="s">
        <v>54</v>
      </c>
      <c r="R36" s="11" t="s">
        <v>401</v>
      </c>
      <c r="S36" s="11"/>
      <c r="T36" s="11" t="s">
        <v>49</v>
      </c>
      <c r="U36" s="11" t="s">
        <v>50</v>
      </c>
      <c r="V36" s="11" t="s">
        <v>40</v>
      </c>
      <c r="W36" s="11" t="s">
        <v>41</v>
      </c>
      <c r="X36" s="11" t="s">
        <v>527</v>
      </c>
      <c r="Y36" s="11" t="s">
        <v>528</v>
      </c>
      <c r="Z36" s="11" t="s">
        <v>525</v>
      </c>
      <c r="AA36" s="11" t="s">
        <v>157</v>
      </c>
      <c r="AB36" s="11" t="s">
        <v>45</v>
      </c>
      <c r="AC36" s="11" t="s">
        <v>64</v>
      </c>
      <c r="AD36" s="11" t="s">
        <v>58</v>
      </c>
      <c r="AE36" s="11"/>
      <c r="AF36" s="11"/>
    </row>
    <row r="37" spans="1:32" ht="15.75" customHeight="1">
      <c r="A37" s="11" t="s">
        <v>247</v>
      </c>
      <c r="B37" s="17">
        <v>43606</v>
      </c>
      <c r="C37" s="13" t="s">
        <v>31</v>
      </c>
      <c r="D37" s="11" t="s">
        <v>251</v>
      </c>
      <c r="E37" s="11"/>
      <c r="F37" s="11" t="s">
        <v>45</v>
      </c>
      <c r="G37" s="11"/>
      <c r="H37" s="11" t="s">
        <v>529</v>
      </c>
      <c r="I37" s="11" t="s">
        <v>116</v>
      </c>
      <c r="J37" s="11">
        <v>0</v>
      </c>
      <c r="K37" s="11">
        <v>0</v>
      </c>
      <c r="L37" s="11">
        <v>0</v>
      </c>
      <c r="M37" s="11">
        <v>0</v>
      </c>
      <c r="N37" s="14" t="s">
        <v>45</v>
      </c>
      <c r="O37" s="11"/>
      <c r="P37" s="11" t="s">
        <v>118</v>
      </c>
      <c r="Q37" s="11" t="s">
        <v>261</v>
      </c>
      <c r="R37" s="11" t="s">
        <v>530</v>
      </c>
      <c r="S37" s="11" t="s">
        <v>531</v>
      </c>
      <c r="T37" s="11" t="s">
        <v>49</v>
      </c>
      <c r="U37" s="11" t="s">
        <v>39</v>
      </c>
      <c r="V37" s="11" t="s">
        <v>40</v>
      </c>
      <c r="W37" s="11" t="s">
        <v>90</v>
      </c>
      <c r="X37" s="11"/>
      <c r="Y37" s="11" t="s">
        <v>101</v>
      </c>
      <c r="Z37" s="11" t="s">
        <v>482</v>
      </c>
      <c r="AA37" s="11" t="s">
        <v>165</v>
      </c>
      <c r="AB37" s="11"/>
      <c r="AC37" s="11"/>
      <c r="AD37" s="11" t="s">
        <v>532</v>
      </c>
      <c r="AE37" s="11"/>
      <c r="AF37" s="11"/>
    </row>
    <row r="38" spans="1:32" ht="15.75" customHeight="1">
      <c r="A38" s="11" t="s">
        <v>250</v>
      </c>
      <c r="B38" s="17">
        <v>43606</v>
      </c>
      <c r="C38" s="13" t="s">
        <v>31</v>
      </c>
      <c r="D38" s="11" t="s">
        <v>251</v>
      </c>
      <c r="E38" s="11"/>
      <c r="F38" s="11" t="s">
        <v>45</v>
      </c>
      <c r="G38" s="11"/>
      <c r="H38" s="11" t="s">
        <v>533</v>
      </c>
      <c r="I38" s="11" t="s">
        <v>116</v>
      </c>
      <c r="J38" s="11">
        <v>0</v>
      </c>
      <c r="K38" s="11">
        <v>0</v>
      </c>
      <c r="L38" s="11">
        <v>0</v>
      </c>
      <c r="M38" s="11">
        <v>0</v>
      </c>
      <c r="N38" s="14" t="s">
        <v>45</v>
      </c>
      <c r="O38" s="11"/>
      <c r="P38" s="11" t="s">
        <v>118</v>
      </c>
      <c r="Q38" s="11" t="s">
        <v>196</v>
      </c>
      <c r="R38" s="11" t="s">
        <v>55</v>
      </c>
      <c r="S38" s="11"/>
      <c r="T38" s="11"/>
      <c r="U38" s="11"/>
      <c r="V38" s="11"/>
      <c r="W38" s="11"/>
      <c r="X38" s="11" t="s">
        <v>534</v>
      </c>
      <c r="Y38" s="11"/>
      <c r="Z38" s="11"/>
      <c r="AA38" s="11"/>
      <c r="AB38" s="11" t="s">
        <v>45</v>
      </c>
      <c r="AC38" s="11" t="s">
        <v>45</v>
      </c>
      <c r="AD38" s="11" t="s">
        <v>58</v>
      </c>
      <c r="AE38" s="11"/>
      <c r="AF38" s="11"/>
    </row>
    <row r="39" spans="1:32" ht="15.75" customHeight="1">
      <c r="A39" s="11" t="s">
        <v>258</v>
      </c>
      <c r="B39" s="17">
        <v>43606</v>
      </c>
      <c r="C39" s="13" t="s">
        <v>31</v>
      </c>
      <c r="D39" s="11" t="s">
        <v>251</v>
      </c>
      <c r="E39" s="11"/>
      <c r="F39" s="11" t="s">
        <v>64</v>
      </c>
      <c r="G39" s="11"/>
      <c r="H39" s="11" t="s">
        <v>529</v>
      </c>
      <c r="I39" s="11" t="s">
        <v>203</v>
      </c>
      <c r="J39" s="11">
        <v>3</v>
      </c>
      <c r="K39" s="11">
        <v>1</v>
      </c>
      <c r="L39" s="11">
        <v>2</v>
      </c>
      <c r="M39" s="11">
        <v>0</v>
      </c>
      <c r="N39" s="14" t="s">
        <v>45</v>
      </c>
      <c r="O39" s="11"/>
      <c r="P39" s="11" t="s">
        <v>118</v>
      </c>
      <c r="Q39" s="11" t="s">
        <v>70</v>
      </c>
      <c r="R39" s="11" t="s">
        <v>535</v>
      </c>
      <c r="S39" s="11"/>
      <c r="T39" s="11" t="s">
        <v>49</v>
      </c>
      <c r="U39" s="11" t="s">
        <v>50</v>
      </c>
      <c r="V39" s="11" t="s">
        <v>40</v>
      </c>
      <c r="W39" s="11" t="s">
        <v>41</v>
      </c>
      <c r="X39" s="11"/>
      <c r="Y39" s="11" t="s">
        <v>101</v>
      </c>
      <c r="Z39" s="11" t="s">
        <v>536</v>
      </c>
      <c r="AA39" s="11" t="s">
        <v>537</v>
      </c>
      <c r="AB39" s="11" t="s">
        <v>45</v>
      </c>
      <c r="AC39" s="11" t="s">
        <v>45</v>
      </c>
      <c r="AD39" s="11"/>
      <c r="AE39" s="11"/>
      <c r="AF39" s="11"/>
    </row>
    <row r="40" spans="1:32" ht="15.75" customHeight="1">
      <c r="A40" s="11" t="s">
        <v>265</v>
      </c>
      <c r="B40" s="17">
        <v>43606</v>
      </c>
      <c r="C40" s="13" t="s">
        <v>31</v>
      </c>
      <c r="D40" s="11" t="s">
        <v>251</v>
      </c>
      <c r="E40" s="11"/>
      <c r="F40" s="11" t="s">
        <v>327</v>
      </c>
      <c r="G40" s="11"/>
      <c r="H40" s="11"/>
      <c r="I40" s="11" t="s">
        <v>203</v>
      </c>
      <c r="J40" s="11">
        <v>1</v>
      </c>
      <c r="K40" s="11">
        <v>0</v>
      </c>
      <c r="L40" s="11">
        <v>1</v>
      </c>
      <c r="M40" s="11">
        <v>0</v>
      </c>
      <c r="N40" s="14" t="s">
        <v>45</v>
      </c>
      <c r="O40" s="11"/>
      <c r="P40" s="11" t="s">
        <v>118</v>
      </c>
      <c r="Q40" s="11" t="s">
        <v>70</v>
      </c>
      <c r="R40" s="11" t="s">
        <v>538</v>
      </c>
      <c r="S40" s="11"/>
      <c r="T40" s="11" t="s">
        <v>67</v>
      </c>
      <c r="U40" s="11" t="s">
        <v>39</v>
      </c>
      <c r="V40" s="11" t="s">
        <v>40</v>
      </c>
      <c r="W40" s="11" t="s">
        <v>41</v>
      </c>
      <c r="X40" s="11"/>
      <c r="Y40" s="11" t="s">
        <v>101</v>
      </c>
      <c r="Z40" s="11" t="s">
        <v>419</v>
      </c>
      <c r="AA40" s="11" t="s">
        <v>157</v>
      </c>
      <c r="AB40" s="11" t="s">
        <v>45</v>
      </c>
      <c r="AC40" s="11" t="s">
        <v>45</v>
      </c>
      <c r="AD40" s="11" t="s">
        <v>58</v>
      </c>
      <c r="AE40" s="11"/>
      <c r="AF40" s="11"/>
    </row>
    <row r="41" spans="1:32" ht="15.75" customHeight="1">
      <c r="A41" s="11" t="s">
        <v>272</v>
      </c>
      <c r="B41" s="17">
        <v>43606</v>
      </c>
      <c r="C41" s="13" t="s">
        <v>31</v>
      </c>
      <c r="D41" s="11" t="s">
        <v>251</v>
      </c>
      <c r="E41" s="11"/>
      <c r="F41" s="11" t="s">
        <v>45</v>
      </c>
      <c r="G41" s="11" t="s">
        <v>539</v>
      </c>
      <c r="H41" s="11" t="s">
        <v>162</v>
      </c>
      <c r="I41" s="11" t="s">
        <v>116</v>
      </c>
      <c r="J41" s="11">
        <v>0</v>
      </c>
      <c r="K41" s="11">
        <v>0</v>
      </c>
      <c r="L41" s="11">
        <v>0</v>
      </c>
      <c r="M41" s="11">
        <v>0</v>
      </c>
      <c r="N41" s="14" t="s">
        <v>45</v>
      </c>
      <c r="O41" s="11"/>
      <c r="P41" s="11" t="s">
        <v>118</v>
      </c>
      <c r="Q41" s="11" t="s">
        <v>70</v>
      </c>
      <c r="R41" s="11" t="s">
        <v>540</v>
      </c>
      <c r="S41" s="11" t="s">
        <v>541</v>
      </c>
      <c r="T41" s="11" t="s">
        <v>38</v>
      </c>
      <c r="U41" s="11" t="s">
        <v>50</v>
      </c>
      <c r="V41" s="11" t="s">
        <v>72</v>
      </c>
      <c r="W41" s="11" t="s">
        <v>542</v>
      </c>
      <c r="X41" s="11"/>
      <c r="Y41" s="11" t="s">
        <v>101</v>
      </c>
      <c r="Z41" s="11" t="s">
        <v>452</v>
      </c>
      <c r="AA41" s="11"/>
      <c r="AB41" s="11" t="s">
        <v>45</v>
      </c>
      <c r="AC41" s="11" t="s">
        <v>45</v>
      </c>
      <c r="AD41" s="11"/>
      <c r="AE41" s="11"/>
      <c r="AF41" s="11"/>
    </row>
    <row r="42" spans="1:32" ht="15.75" customHeight="1">
      <c r="A42" s="11" t="s">
        <v>277</v>
      </c>
      <c r="B42" s="17">
        <v>43606</v>
      </c>
      <c r="C42" s="13" t="s">
        <v>31</v>
      </c>
      <c r="D42" s="11" t="s">
        <v>251</v>
      </c>
      <c r="E42" s="11"/>
      <c r="F42" s="11" t="s">
        <v>64</v>
      </c>
      <c r="G42" s="11" t="s">
        <v>543</v>
      </c>
      <c r="H42" s="11" t="s">
        <v>412</v>
      </c>
      <c r="I42" s="11" t="s">
        <v>203</v>
      </c>
      <c r="J42" s="11">
        <v>1</v>
      </c>
      <c r="K42" s="11">
        <v>0</v>
      </c>
      <c r="L42" s="11">
        <v>1</v>
      </c>
      <c r="M42" s="11">
        <v>0</v>
      </c>
      <c r="N42" s="14" t="s">
        <v>45</v>
      </c>
      <c r="O42" s="11"/>
      <c r="P42" s="11" t="s">
        <v>118</v>
      </c>
      <c r="Q42" s="11" t="s">
        <v>544</v>
      </c>
      <c r="R42" s="11" t="s">
        <v>119</v>
      </c>
      <c r="S42" s="11" t="s">
        <v>545</v>
      </c>
      <c r="T42" s="11" t="s">
        <v>49</v>
      </c>
      <c r="U42" s="11" t="s">
        <v>50</v>
      </c>
      <c r="V42" s="11" t="s">
        <v>40</v>
      </c>
      <c r="W42" s="11" t="s">
        <v>41</v>
      </c>
      <c r="X42" s="11" t="s">
        <v>546</v>
      </c>
      <c r="Y42" s="11" t="s">
        <v>346</v>
      </c>
      <c r="Z42" s="11" t="s">
        <v>91</v>
      </c>
      <c r="AA42" s="11" t="s">
        <v>157</v>
      </c>
      <c r="AB42" s="11" t="s">
        <v>45</v>
      </c>
      <c r="AC42" s="11" t="s">
        <v>45</v>
      </c>
      <c r="AD42" s="11"/>
      <c r="AE42" s="11"/>
      <c r="AF42" s="11" t="s">
        <v>547</v>
      </c>
    </row>
    <row r="43" spans="1:32" ht="15.75" customHeight="1">
      <c r="A43" s="11" t="s">
        <v>285</v>
      </c>
      <c r="B43" s="17">
        <v>43606</v>
      </c>
      <c r="C43" s="13" t="s">
        <v>31</v>
      </c>
      <c r="D43" s="11" t="s">
        <v>251</v>
      </c>
      <c r="E43" s="11"/>
      <c r="F43" s="11" t="s">
        <v>64</v>
      </c>
      <c r="G43" s="11"/>
      <c r="H43" s="11" t="s">
        <v>162</v>
      </c>
      <c r="I43" s="11" t="s">
        <v>116</v>
      </c>
      <c r="J43" s="11">
        <v>0</v>
      </c>
      <c r="K43" s="11">
        <v>0</v>
      </c>
      <c r="L43" s="11">
        <v>0</v>
      </c>
      <c r="M43" s="11">
        <v>0</v>
      </c>
      <c r="N43" s="14" t="s">
        <v>45</v>
      </c>
      <c r="O43" s="11"/>
      <c r="P43" s="11" t="s">
        <v>118</v>
      </c>
      <c r="Q43" s="11" t="s">
        <v>548</v>
      </c>
      <c r="R43" s="11" t="s">
        <v>549</v>
      </c>
      <c r="S43" s="11"/>
      <c r="T43" s="11" t="s">
        <v>49</v>
      </c>
      <c r="U43" s="11" t="s">
        <v>550</v>
      </c>
      <c r="V43" s="11" t="s">
        <v>40</v>
      </c>
      <c r="W43" s="11" t="s">
        <v>41</v>
      </c>
      <c r="X43" s="11"/>
      <c r="Y43" s="11" t="s">
        <v>281</v>
      </c>
      <c r="Z43" s="11" t="s">
        <v>452</v>
      </c>
      <c r="AA43" s="11" t="s">
        <v>157</v>
      </c>
      <c r="AB43" s="11" t="s">
        <v>45</v>
      </c>
      <c r="AC43" s="11" t="s">
        <v>64</v>
      </c>
      <c r="AD43" s="11" t="s">
        <v>58</v>
      </c>
      <c r="AE43" s="11"/>
      <c r="AF43" s="11"/>
    </row>
    <row r="44" spans="1:32" ht="15.75" customHeight="1">
      <c r="A44" s="11" t="s">
        <v>286</v>
      </c>
      <c r="B44" s="17">
        <v>43606</v>
      </c>
      <c r="C44" s="13" t="s">
        <v>31</v>
      </c>
      <c r="D44" s="11" t="s">
        <v>251</v>
      </c>
      <c r="E44" s="11"/>
      <c r="F44" s="11" t="s">
        <v>64</v>
      </c>
      <c r="G44" s="11" t="s">
        <v>551</v>
      </c>
      <c r="H44" s="11" t="s">
        <v>162</v>
      </c>
      <c r="I44" s="11" t="s">
        <v>116</v>
      </c>
      <c r="J44" s="11">
        <v>2</v>
      </c>
      <c r="K44" s="11">
        <v>1</v>
      </c>
      <c r="L44" s="11">
        <v>0</v>
      </c>
      <c r="M44" s="11">
        <v>1</v>
      </c>
      <c r="N44" s="14" t="s">
        <v>64</v>
      </c>
      <c r="O44" s="11"/>
      <c r="P44" s="11" t="s">
        <v>169</v>
      </c>
      <c r="Q44" s="11" t="s">
        <v>269</v>
      </c>
      <c r="R44" s="11" t="s">
        <v>552</v>
      </c>
      <c r="S44" s="11"/>
      <c r="T44" s="11" t="s">
        <v>67</v>
      </c>
      <c r="U44" s="11" t="s">
        <v>550</v>
      </c>
      <c r="V44" s="11" t="s">
        <v>40</v>
      </c>
      <c r="W44" s="11" t="s">
        <v>542</v>
      </c>
      <c r="X44" s="11"/>
      <c r="Y44" s="11" t="s">
        <v>101</v>
      </c>
      <c r="Z44" s="11" t="s">
        <v>91</v>
      </c>
      <c r="AA44" s="11" t="s">
        <v>157</v>
      </c>
      <c r="AB44" s="11" t="s">
        <v>45</v>
      </c>
      <c r="AC44" s="11" t="s">
        <v>64</v>
      </c>
      <c r="AD44" s="11" t="s">
        <v>58</v>
      </c>
      <c r="AE44" s="11"/>
      <c r="AF44" s="11"/>
    </row>
    <row r="45" spans="1:32" ht="15.75" customHeight="1">
      <c r="A45" s="11" t="s">
        <v>295</v>
      </c>
      <c r="B45" s="17">
        <v>43606</v>
      </c>
      <c r="C45" s="13" t="s">
        <v>31</v>
      </c>
      <c r="D45" s="11" t="s">
        <v>251</v>
      </c>
      <c r="E45" s="11"/>
      <c r="F45" s="11" t="s">
        <v>45</v>
      </c>
      <c r="G45" s="11" t="s">
        <v>335</v>
      </c>
      <c r="H45" s="11" t="s">
        <v>162</v>
      </c>
      <c r="I45" s="11" t="s">
        <v>116</v>
      </c>
      <c r="J45" s="11">
        <v>0</v>
      </c>
      <c r="K45" s="11">
        <v>0</v>
      </c>
      <c r="L45" s="11">
        <v>0</v>
      </c>
      <c r="M45" s="11">
        <v>0</v>
      </c>
      <c r="N45" s="14" t="s">
        <v>45</v>
      </c>
      <c r="O45" s="11"/>
      <c r="P45" s="11" t="s">
        <v>118</v>
      </c>
      <c r="Q45" s="11" t="s">
        <v>553</v>
      </c>
      <c r="R45" s="11" t="s">
        <v>552</v>
      </c>
      <c r="S45" s="11"/>
      <c r="T45" s="11" t="s">
        <v>67</v>
      </c>
      <c r="U45" s="11" t="s">
        <v>50</v>
      </c>
      <c r="V45" s="11" t="s">
        <v>72</v>
      </c>
      <c r="W45" s="11" t="s">
        <v>430</v>
      </c>
      <c r="X45" s="11"/>
      <c r="Y45" s="11" t="s">
        <v>101</v>
      </c>
      <c r="Z45" s="11" t="s">
        <v>91</v>
      </c>
      <c r="AA45" s="11" t="s">
        <v>165</v>
      </c>
      <c r="AB45" s="11" t="s">
        <v>45</v>
      </c>
      <c r="AC45" s="11" t="s">
        <v>64</v>
      </c>
      <c r="AD45" s="11"/>
      <c r="AE45" s="11"/>
      <c r="AF45" s="11"/>
    </row>
    <row r="46" spans="1:32" ht="15.75" customHeight="1">
      <c r="A46" s="11" t="s">
        <v>299</v>
      </c>
      <c r="B46" s="17">
        <v>43606</v>
      </c>
      <c r="C46" s="13" t="s">
        <v>31</v>
      </c>
      <c r="D46" s="11" t="s">
        <v>251</v>
      </c>
      <c r="E46" s="11"/>
      <c r="F46" s="11" t="s">
        <v>64</v>
      </c>
      <c r="G46" s="11"/>
      <c r="H46" s="11" t="s">
        <v>554</v>
      </c>
      <c r="I46" s="11" t="s">
        <v>203</v>
      </c>
      <c r="J46" s="11">
        <v>1</v>
      </c>
      <c r="K46" s="11"/>
      <c r="L46" s="11">
        <v>1</v>
      </c>
      <c r="M46" s="11"/>
      <c r="N46" s="14" t="s">
        <v>45</v>
      </c>
      <c r="O46" s="11"/>
      <c r="P46" s="11" t="s">
        <v>118</v>
      </c>
      <c r="Q46" s="18" t="s">
        <v>290</v>
      </c>
      <c r="R46" s="11" t="s">
        <v>555</v>
      </c>
      <c r="S46" s="11"/>
      <c r="T46" s="11" t="s">
        <v>67</v>
      </c>
      <c r="U46" s="11" t="s">
        <v>39</v>
      </c>
      <c r="V46" s="11" t="s">
        <v>40</v>
      </c>
      <c r="W46" s="11" t="s">
        <v>41</v>
      </c>
      <c r="X46" s="11"/>
      <c r="Y46" s="11" t="s">
        <v>101</v>
      </c>
      <c r="Z46" s="11" t="s">
        <v>91</v>
      </c>
      <c r="AA46" s="11" t="s">
        <v>157</v>
      </c>
      <c r="AB46" s="11" t="s">
        <v>45</v>
      </c>
      <c r="AC46" s="11" t="s">
        <v>45</v>
      </c>
      <c r="AD46" s="11"/>
      <c r="AE46" s="11"/>
      <c r="AF46" s="11"/>
    </row>
    <row r="47" spans="1:32" ht="24">
      <c r="A47" s="11" t="s">
        <v>304</v>
      </c>
      <c r="B47" s="17">
        <v>43606</v>
      </c>
      <c r="C47" s="13" t="s">
        <v>31</v>
      </c>
      <c r="D47" s="11"/>
      <c r="E47" s="11"/>
      <c r="F47" s="11" t="s">
        <v>64</v>
      </c>
      <c r="G47" s="11"/>
      <c r="H47" s="11" t="s">
        <v>162</v>
      </c>
      <c r="I47" s="11" t="s">
        <v>116</v>
      </c>
      <c r="J47" s="11">
        <v>0</v>
      </c>
      <c r="K47" s="11">
        <v>0</v>
      </c>
      <c r="L47" s="11">
        <v>0</v>
      </c>
      <c r="M47" s="11">
        <v>0</v>
      </c>
      <c r="N47" s="14" t="s">
        <v>45</v>
      </c>
      <c r="O47" s="11"/>
      <c r="P47" s="11" t="s">
        <v>118</v>
      </c>
      <c r="Q47" s="11" t="s">
        <v>556</v>
      </c>
      <c r="R47" s="11" t="s">
        <v>557</v>
      </c>
      <c r="S47" s="11"/>
      <c r="T47" s="11" t="s">
        <v>49</v>
      </c>
      <c r="U47" s="11" t="s">
        <v>39</v>
      </c>
      <c r="V47" s="11" t="s">
        <v>40</v>
      </c>
      <c r="W47" s="11" t="s">
        <v>41</v>
      </c>
      <c r="X47" s="11"/>
      <c r="Y47" s="11" t="s">
        <v>101</v>
      </c>
      <c r="Z47" s="11" t="s">
        <v>558</v>
      </c>
      <c r="AA47" s="11" t="s">
        <v>559</v>
      </c>
      <c r="AB47" s="11" t="s">
        <v>45</v>
      </c>
      <c r="AC47" s="11" t="s">
        <v>64</v>
      </c>
      <c r="AD47" s="11" t="s">
        <v>58</v>
      </c>
      <c r="AE47" s="11"/>
      <c r="AF47" s="11"/>
    </row>
    <row r="48" spans="1:32" ht="24">
      <c r="A48" s="11" t="s">
        <v>312</v>
      </c>
      <c r="B48" s="17">
        <v>43606</v>
      </c>
      <c r="C48" s="13" t="s">
        <v>31</v>
      </c>
      <c r="D48" s="11"/>
      <c r="E48" s="11"/>
      <c r="F48" s="11" t="s">
        <v>64</v>
      </c>
      <c r="G48" s="11"/>
      <c r="H48" s="11" t="s">
        <v>162</v>
      </c>
      <c r="I48" s="11" t="s">
        <v>560</v>
      </c>
      <c r="J48" s="11">
        <v>0</v>
      </c>
      <c r="K48" s="11">
        <v>0</v>
      </c>
      <c r="L48" s="11">
        <v>0</v>
      </c>
      <c r="M48" s="11">
        <v>0</v>
      </c>
      <c r="N48" s="14" t="s">
        <v>45</v>
      </c>
      <c r="O48" s="11"/>
      <c r="P48" s="11" t="s">
        <v>118</v>
      </c>
      <c r="Q48" s="11" t="s">
        <v>70</v>
      </c>
      <c r="R48" s="11" t="s">
        <v>535</v>
      </c>
      <c r="S48" s="11"/>
      <c r="T48" s="11" t="s">
        <v>561</v>
      </c>
      <c r="U48" s="11" t="s">
        <v>39</v>
      </c>
      <c r="V48" s="11" t="s">
        <v>40</v>
      </c>
      <c r="W48" s="11" t="s">
        <v>41</v>
      </c>
      <c r="X48" s="11"/>
      <c r="Y48" s="11" t="s">
        <v>101</v>
      </c>
      <c r="Z48" s="11" t="s">
        <v>558</v>
      </c>
      <c r="AA48" s="11" t="s">
        <v>559</v>
      </c>
      <c r="AB48" s="11" t="s">
        <v>45</v>
      </c>
      <c r="AC48" s="11" t="s">
        <v>64</v>
      </c>
      <c r="AD48" s="11" t="s">
        <v>58</v>
      </c>
      <c r="AE48" s="11"/>
      <c r="AF48" s="11"/>
    </row>
    <row r="49" spans="1:32" ht="24">
      <c r="A49" s="11" t="s">
        <v>315</v>
      </c>
      <c r="B49" s="17">
        <v>43606</v>
      </c>
      <c r="C49" s="13" t="s">
        <v>31</v>
      </c>
      <c r="D49" s="11" t="s">
        <v>251</v>
      </c>
      <c r="E49" s="11"/>
      <c r="F49" s="11" t="s">
        <v>64</v>
      </c>
      <c r="G49" s="11"/>
      <c r="H49" s="11" t="s">
        <v>162</v>
      </c>
      <c r="I49" s="11" t="s">
        <v>116</v>
      </c>
      <c r="J49" s="11">
        <v>0</v>
      </c>
      <c r="K49" s="11">
        <v>0</v>
      </c>
      <c r="L49" s="11">
        <v>0</v>
      </c>
      <c r="M49" s="11">
        <v>0</v>
      </c>
      <c r="N49" s="14" t="s">
        <v>45</v>
      </c>
      <c r="O49" s="11"/>
      <c r="P49" s="11" t="s">
        <v>118</v>
      </c>
      <c r="Q49" s="11" t="s">
        <v>70</v>
      </c>
      <c r="R49" s="11" t="s">
        <v>552</v>
      </c>
      <c r="S49" s="11"/>
      <c r="T49" s="11" t="s">
        <v>561</v>
      </c>
      <c r="U49" s="11" t="s">
        <v>39</v>
      </c>
      <c r="V49" s="11" t="s">
        <v>62</v>
      </c>
      <c r="W49" s="11" t="s">
        <v>41</v>
      </c>
      <c r="X49" s="11"/>
      <c r="Y49" s="11" t="s">
        <v>101</v>
      </c>
      <c r="Z49" s="11" t="s">
        <v>452</v>
      </c>
      <c r="AA49" s="11" t="s">
        <v>157</v>
      </c>
      <c r="AB49" s="11" t="s">
        <v>45</v>
      </c>
      <c r="AC49" s="11" t="s">
        <v>64</v>
      </c>
      <c r="AD49" s="11" t="s">
        <v>58</v>
      </c>
      <c r="AE49" s="11"/>
      <c r="AF49" s="11"/>
    </row>
    <row r="50" spans="1:32" ht="24">
      <c r="A50" s="11" t="s">
        <v>317</v>
      </c>
      <c r="B50" s="17">
        <v>43606</v>
      </c>
      <c r="C50" s="13" t="s">
        <v>31</v>
      </c>
      <c r="D50" s="11"/>
      <c r="E50" s="11"/>
      <c r="F50" s="11" t="s">
        <v>64</v>
      </c>
      <c r="G50" s="11"/>
      <c r="H50" s="11" t="s">
        <v>162</v>
      </c>
      <c r="I50" s="11" t="s">
        <v>203</v>
      </c>
      <c r="J50" s="11">
        <v>1</v>
      </c>
      <c r="K50" s="11">
        <v>0</v>
      </c>
      <c r="L50" s="11">
        <v>1</v>
      </c>
      <c r="M50" s="11">
        <v>0</v>
      </c>
      <c r="N50" s="14" t="s">
        <v>45</v>
      </c>
      <c r="O50" s="11"/>
      <c r="P50" s="11" t="s">
        <v>118</v>
      </c>
      <c r="Q50" s="11" t="s">
        <v>562</v>
      </c>
      <c r="R50" s="11" t="s">
        <v>563</v>
      </c>
      <c r="S50" s="11"/>
      <c r="T50" s="11" t="s">
        <v>49</v>
      </c>
      <c r="U50" s="11" t="s">
        <v>50</v>
      </c>
      <c r="V50" s="11" t="s">
        <v>40</v>
      </c>
      <c r="W50" s="11" t="s">
        <v>41</v>
      </c>
      <c r="X50" s="11"/>
      <c r="Y50" s="11" t="s">
        <v>101</v>
      </c>
      <c r="Z50" s="11" t="s">
        <v>564</v>
      </c>
      <c r="AA50" s="11" t="s">
        <v>157</v>
      </c>
      <c r="AB50" s="11" t="s">
        <v>45</v>
      </c>
      <c r="AC50" s="11" t="s">
        <v>64</v>
      </c>
      <c r="AD50" s="11" t="s">
        <v>58</v>
      </c>
      <c r="AE50" s="11"/>
      <c r="AF50" s="11"/>
    </row>
    <row r="51" spans="1:32" ht="36">
      <c r="A51" s="11" t="s">
        <v>326</v>
      </c>
      <c r="B51" s="17">
        <v>43606</v>
      </c>
      <c r="C51" s="13" t="s">
        <v>31</v>
      </c>
      <c r="D51" s="11" t="s">
        <v>251</v>
      </c>
      <c r="E51" s="11"/>
      <c r="F51" s="11" t="s">
        <v>565</v>
      </c>
      <c r="G51" s="11"/>
      <c r="H51" s="11" t="s">
        <v>162</v>
      </c>
      <c r="I51" s="11" t="s">
        <v>203</v>
      </c>
      <c r="J51" s="11">
        <v>1</v>
      </c>
      <c r="K51" s="11">
        <v>0</v>
      </c>
      <c r="L51" s="11">
        <v>1</v>
      </c>
      <c r="M51" s="11">
        <v>0</v>
      </c>
      <c r="N51" s="14" t="s">
        <v>45</v>
      </c>
      <c r="O51" s="11"/>
      <c r="P51" s="11" t="s">
        <v>118</v>
      </c>
      <c r="Q51" s="11" t="s">
        <v>548</v>
      </c>
      <c r="R51" s="11" t="s">
        <v>555</v>
      </c>
      <c r="S51" s="11"/>
      <c r="T51" s="11" t="s">
        <v>67</v>
      </c>
      <c r="U51" s="11" t="s">
        <v>39</v>
      </c>
      <c r="V51" s="11" t="s">
        <v>40</v>
      </c>
      <c r="W51" s="11" t="s">
        <v>41</v>
      </c>
      <c r="X51" s="11"/>
      <c r="Y51" s="11" t="s">
        <v>101</v>
      </c>
      <c r="Z51" s="11" t="s">
        <v>482</v>
      </c>
      <c r="AA51" s="11" t="s">
        <v>157</v>
      </c>
      <c r="AB51" s="11" t="s">
        <v>45</v>
      </c>
      <c r="AC51" s="11" t="s">
        <v>45</v>
      </c>
      <c r="AD51" s="11"/>
      <c r="AE51" s="11"/>
      <c r="AF51" s="11"/>
    </row>
    <row r="52" spans="1:32" ht="36">
      <c r="A52" s="11" t="s">
        <v>334</v>
      </c>
      <c r="B52" s="17">
        <v>43606</v>
      </c>
      <c r="C52" s="13" t="s">
        <v>31</v>
      </c>
      <c r="D52" s="11"/>
      <c r="E52" s="11"/>
      <c r="F52" s="11" t="s">
        <v>45</v>
      </c>
      <c r="G52" s="11" t="s">
        <v>566</v>
      </c>
      <c r="H52" s="11" t="s">
        <v>162</v>
      </c>
      <c r="I52" s="11" t="s">
        <v>116</v>
      </c>
      <c r="J52" s="11">
        <v>0</v>
      </c>
      <c r="K52" s="11">
        <v>0</v>
      </c>
      <c r="L52" s="11">
        <v>0</v>
      </c>
      <c r="M52" s="11">
        <v>0</v>
      </c>
      <c r="N52" s="14" t="s">
        <v>45</v>
      </c>
      <c r="O52" s="11"/>
      <c r="P52" s="11" t="s">
        <v>118</v>
      </c>
      <c r="Q52" s="11" t="s">
        <v>460</v>
      </c>
      <c r="R52" s="11" t="s">
        <v>567</v>
      </c>
      <c r="S52" s="11" t="s">
        <v>568</v>
      </c>
      <c r="T52" s="11" t="s">
        <v>38</v>
      </c>
      <c r="U52" s="11" t="s">
        <v>50</v>
      </c>
      <c r="V52" s="11" t="s">
        <v>40</v>
      </c>
      <c r="W52" s="11" t="s">
        <v>41</v>
      </c>
      <c r="X52" s="11"/>
      <c r="Y52" s="11" t="s">
        <v>101</v>
      </c>
      <c r="Z52" s="11" t="s">
        <v>569</v>
      </c>
      <c r="AA52" s="11" t="s">
        <v>165</v>
      </c>
      <c r="AB52" s="11" t="s">
        <v>45</v>
      </c>
      <c r="AC52" s="11" t="s">
        <v>64</v>
      </c>
      <c r="AD52" s="11" t="s">
        <v>58</v>
      </c>
      <c r="AE52" s="11" t="s">
        <v>570</v>
      </c>
      <c r="AF52" s="11"/>
    </row>
    <row r="53" spans="1:32" ht="36">
      <c r="A53" s="11" t="s">
        <v>340</v>
      </c>
      <c r="B53" s="17">
        <v>43606</v>
      </c>
      <c r="C53" s="13" t="s">
        <v>31</v>
      </c>
      <c r="D53" s="11"/>
      <c r="E53" s="11"/>
      <c r="F53" s="11" t="s">
        <v>45</v>
      </c>
      <c r="G53" s="11" t="s">
        <v>571</v>
      </c>
      <c r="H53" s="11" t="s">
        <v>412</v>
      </c>
      <c r="I53" s="11" t="s">
        <v>116</v>
      </c>
      <c r="J53" s="11">
        <v>0</v>
      </c>
      <c r="K53" s="11">
        <v>0</v>
      </c>
      <c r="L53" s="11">
        <v>0</v>
      </c>
      <c r="M53" s="11">
        <v>0</v>
      </c>
      <c r="N53" s="14" t="s">
        <v>45</v>
      </c>
      <c r="O53" s="11"/>
      <c r="P53" s="11" t="s">
        <v>169</v>
      </c>
      <c r="Q53" s="11" t="s">
        <v>460</v>
      </c>
      <c r="R53" s="11" t="s">
        <v>567</v>
      </c>
      <c r="S53" s="11"/>
      <c r="T53" s="11" t="s">
        <v>38</v>
      </c>
      <c r="U53" s="11" t="s">
        <v>50</v>
      </c>
      <c r="V53" s="11" t="s">
        <v>40</v>
      </c>
      <c r="W53" s="11" t="s">
        <v>41</v>
      </c>
      <c r="X53" s="11"/>
      <c r="Y53" s="11" t="s">
        <v>101</v>
      </c>
      <c r="Z53" s="11" t="s">
        <v>572</v>
      </c>
      <c r="AA53" s="11" t="s">
        <v>165</v>
      </c>
      <c r="AB53" s="11" t="s">
        <v>45</v>
      </c>
      <c r="AC53" s="11" t="s">
        <v>64</v>
      </c>
      <c r="AD53" s="11" t="s">
        <v>58</v>
      </c>
      <c r="AE53" s="11"/>
      <c r="AF53" s="11"/>
    </row>
    <row r="54" spans="1:32" ht="24">
      <c r="A54" s="11" t="s">
        <v>350</v>
      </c>
      <c r="B54" s="17">
        <v>43606</v>
      </c>
      <c r="C54" s="13" t="s">
        <v>31</v>
      </c>
      <c r="D54" s="11"/>
      <c r="E54" s="11"/>
      <c r="F54" s="11" t="s">
        <v>327</v>
      </c>
      <c r="G54" s="11" t="s">
        <v>573</v>
      </c>
      <c r="H54" s="11" t="s">
        <v>162</v>
      </c>
      <c r="I54" s="11" t="s">
        <v>116</v>
      </c>
      <c r="J54" s="11">
        <v>0</v>
      </c>
      <c r="K54" s="11">
        <v>0</v>
      </c>
      <c r="L54" s="11">
        <v>0</v>
      </c>
      <c r="M54" s="11">
        <v>0</v>
      </c>
      <c r="N54" s="14" t="s">
        <v>45</v>
      </c>
      <c r="O54" s="11"/>
      <c r="P54" s="11" t="s">
        <v>169</v>
      </c>
      <c r="Q54" s="11" t="s">
        <v>460</v>
      </c>
      <c r="R54" s="11" t="s">
        <v>574</v>
      </c>
      <c r="S54" s="11"/>
      <c r="T54" s="11" t="s">
        <v>67</v>
      </c>
      <c r="U54" s="11" t="s">
        <v>39</v>
      </c>
      <c r="V54" s="11" t="s">
        <v>40</v>
      </c>
      <c r="W54" s="11" t="s">
        <v>493</v>
      </c>
      <c r="X54" s="11"/>
      <c r="Y54" s="11" t="s">
        <v>101</v>
      </c>
      <c r="Z54" s="11" t="s">
        <v>575</v>
      </c>
      <c r="AA54" s="11" t="s">
        <v>157</v>
      </c>
      <c r="AB54" s="11" t="s">
        <v>45</v>
      </c>
      <c r="AC54" s="11" t="s">
        <v>64</v>
      </c>
      <c r="AD54" s="11" t="s">
        <v>58</v>
      </c>
      <c r="AE54" s="11"/>
      <c r="AF54" s="11" t="s">
        <v>576</v>
      </c>
    </row>
    <row r="55" spans="1:32" ht="48">
      <c r="A55" s="11" t="s">
        <v>358</v>
      </c>
      <c r="B55" s="17">
        <v>43606</v>
      </c>
      <c r="C55" s="13" t="s">
        <v>31</v>
      </c>
      <c r="D55" s="11"/>
      <c r="E55" s="11"/>
      <c r="F55" s="11" t="s">
        <v>327</v>
      </c>
      <c r="G55" s="11" t="s">
        <v>577</v>
      </c>
      <c r="H55" s="11"/>
      <c r="I55" s="11" t="s">
        <v>203</v>
      </c>
      <c r="J55" s="11">
        <v>2</v>
      </c>
      <c r="K55" s="11">
        <v>0</v>
      </c>
      <c r="L55" s="11">
        <v>2</v>
      </c>
      <c r="M55" s="11">
        <v>0</v>
      </c>
      <c r="N55" s="14" t="s">
        <v>45</v>
      </c>
      <c r="O55" s="11"/>
      <c r="P55" s="11" t="s">
        <v>169</v>
      </c>
      <c r="Q55" s="11" t="s">
        <v>196</v>
      </c>
      <c r="R55" s="11" t="s">
        <v>519</v>
      </c>
      <c r="S55" s="11"/>
      <c r="T55" s="11" t="s">
        <v>38</v>
      </c>
      <c r="U55" s="11" t="s">
        <v>50</v>
      </c>
      <c r="V55" s="11" t="s">
        <v>40</v>
      </c>
      <c r="W55" s="11" t="s">
        <v>41</v>
      </c>
      <c r="X55" s="11"/>
      <c r="Y55" s="11" t="s">
        <v>346</v>
      </c>
      <c r="Z55" s="11" t="s">
        <v>410</v>
      </c>
      <c r="AA55" s="11" t="s">
        <v>165</v>
      </c>
      <c r="AB55" s="11" t="s">
        <v>45</v>
      </c>
      <c r="AC55" s="11" t="s">
        <v>64</v>
      </c>
      <c r="AD55" s="11" t="s">
        <v>457</v>
      </c>
      <c r="AE55" s="11"/>
      <c r="AF55" s="11"/>
    </row>
    <row r="56" spans="1:32" ht="36">
      <c r="A56" s="11" t="s">
        <v>578</v>
      </c>
      <c r="B56" s="17">
        <v>43606</v>
      </c>
      <c r="C56" s="13" t="s">
        <v>31</v>
      </c>
      <c r="D56" s="11"/>
      <c r="E56" s="11"/>
      <c r="F56" s="11" t="s">
        <v>327</v>
      </c>
      <c r="G56" s="11"/>
      <c r="H56" s="11" t="s">
        <v>579</v>
      </c>
      <c r="I56" s="11" t="s">
        <v>203</v>
      </c>
      <c r="J56" s="11">
        <v>2</v>
      </c>
      <c r="K56" s="11">
        <v>2</v>
      </c>
      <c r="L56" s="11">
        <v>0</v>
      </c>
      <c r="M56" s="11">
        <v>0</v>
      </c>
      <c r="N56" s="14" t="s">
        <v>45</v>
      </c>
      <c r="O56" s="11"/>
      <c r="P56" s="11" t="s">
        <v>169</v>
      </c>
      <c r="Q56" s="11" t="s">
        <v>54</v>
      </c>
      <c r="R56" s="11" t="s">
        <v>401</v>
      </c>
      <c r="S56" s="11"/>
      <c r="T56" s="11" t="s">
        <v>49</v>
      </c>
      <c r="U56" s="11" t="s">
        <v>39</v>
      </c>
      <c r="V56" s="11" t="s">
        <v>40</v>
      </c>
      <c r="W56" s="11" t="s">
        <v>41</v>
      </c>
      <c r="X56" s="11"/>
      <c r="Y56" s="11" t="s">
        <v>101</v>
      </c>
      <c r="Z56" s="11" t="s">
        <v>580</v>
      </c>
      <c r="AA56" s="11" t="s">
        <v>157</v>
      </c>
      <c r="AB56" s="11" t="s">
        <v>45</v>
      </c>
      <c r="AC56" s="11" t="s">
        <v>64</v>
      </c>
      <c r="AD56" s="11" t="s">
        <v>457</v>
      </c>
      <c r="AE56" s="11"/>
      <c r="AF56" s="11"/>
    </row>
    <row r="57" spans="1:32" ht="36">
      <c r="A57" s="11" t="s">
        <v>581</v>
      </c>
      <c r="B57" s="17">
        <v>43606</v>
      </c>
      <c r="C57" s="13" t="s">
        <v>31</v>
      </c>
      <c r="D57" s="11"/>
      <c r="E57" s="11"/>
      <c r="F57" s="11" t="s">
        <v>64</v>
      </c>
      <c r="G57" s="11"/>
      <c r="H57" s="11" t="s">
        <v>582</v>
      </c>
      <c r="I57" s="11" t="s">
        <v>116</v>
      </c>
      <c r="J57" s="11">
        <v>0</v>
      </c>
      <c r="K57" s="11">
        <v>0</v>
      </c>
      <c r="L57" s="11">
        <v>0</v>
      </c>
      <c r="M57" s="11">
        <v>0</v>
      </c>
      <c r="N57" s="14" t="s">
        <v>45</v>
      </c>
      <c r="O57" s="11"/>
      <c r="P57" s="11" t="s">
        <v>169</v>
      </c>
      <c r="Q57" s="11" t="s">
        <v>54</v>
      </c>
      <c r="R57" s="11" t="s">
        <v>583</v>
      </c>
      <c r="S57" s="11"/>
      <c r="T57" s="11" t="s">
        <v>67</v>
      </c>
      <c r="U57" s="11" t="s">
        <v>49</v>
      </c>
      <c r="V57" s="11" t="s">
        <v>40</v>
      </c>
      <c r="W57" s="11"/>
      <c r="X57" s="11"/>
      <c r="Y57" s="11" t="s">
        <v>101</v>
      </c>
      <c r="Z57" s="11" t="s">
        <v>584</v>
      </c>
      <c r="AA57" s="11" t="s">
        <v>157</v>
      </c>
      <c r="AB57" s="11" t="s">
        <v>45</v>
      </c>
      <c r="AC57" s="11" t="s">
        <v>45</v>
      </c>
      <c r="AD57" s="11" t="s">
        <v>585</v>
      </c>
      <c r="AE57" s="11"/>
      <c r="AF57" s="11"/>
    </row>
    <row r="58" spans="1:32" ht="24">
      <c r="A58" s="11" t="s">
        <v>586</v>
      </c>
      <c r="B58" s="17">
        <v>43606</v>
      </c>
      <c r="C58" s="13" t="s">
        <v>31</v>
      </c>
      <c r="D58" s="11"/>
      <c r="E58" s="11"/>
      <c r="F58" s="11" t="s">
        <v>64</v>
      </c>
      <c r="G58" s="11"/>
      <c r="H58" s="11" t="s">
        <v>162</v>
      </c>
      <c r="I58" s="11" t="s">
        <v>203</v>
      </c>
      <c r="J58" s="11">
        <v>2</v>
      </c>
      <c r="K58" s="11">
        <v>2</v>
      </c>
      <c r="L58" s="11">
        <v>0</v>
      </c>
      <c r="M58" s="11">
        <v>0</v>
      </c>
      <c r="N58" s="14" t="s">
        <v>45</v>
      </c>
      <c r="O58" s="11"/>
      <c r="P58" s="11" t="s">
        <v>169</v>
      </c>
      <c r="Q58" s="11" t="s">
        <v>290</v>
      </c>
      <c r="R58" s="11" t="s">
        <v>353</v>
      </c>
      <c r="S58" s="11"/>
      <c r="T58" s="11" t="s">
        <v>49</v>
      </c>
      <c r="U58" s="11" t="s">
        <v>50</v>
      </c>
      <c r="V58" s="11"/>
      <c r="W58" s="11" t="s">
        <v>41</v>
      </c>
      <c r="X58" s="11"/>
      <c r="Y58" s="11"/>
      <c r="Z58" s="11"/>
      <c r="AA58" s="11"/>
      <c r="AB58" s="11" t="s">
        <v>45</v>
      </c>
      <c r="AC58" s="11"/>
      <c r="AD58" s="11"/>
      <c r="AE58" s="11"/>
      <c r="AF58" s="11"/>
    </row>
    <row r="59" spans="1:32" ht="24">
      <c r="A59" s="11" t="s">
        <v>587</v>
      </c>
      <c r="B59" s="17">
        <v>43606</v>
      </c>
      <c r="C59" s="13" t="s">
        <v>31</v>
      </c>
      <c r="D59" s="11"/>
      <c r="E59" s="11"/>
      <c r="F59" s="11" t="s">
        <v>64</v>
      </c>
      <c r="G59" s="11" t="s">
        <v>588</v>
      </c>
      <c r="H59" s="11" t="s">
        <v>162</v>
      </c>
      <c r="I59" s="11" t="s">
        <v>116</v>
      </c>
      <c r="J59" s="11">
        <v>0</v>
      </c>
      <c r="K59" s="11">
        <v>0</v>
      </c>
      <c r="L59" s="11">
        <v>0</v>
      </c>
      <c r="M59" s="11">
        <v>0</v>
      </c>
      <c r="N59" s="14" t="s">
        <v>45</v>
      </c>
      <c r="O59" s="11"/>
      <c r="P59" s="11" t="s">
        <v>169</v>
      </c>
      <c r="Q59" s="11"/>
      <c r="R59" s="11" t="s">
        <v>589</v>
      </c>
      <c r="S59" s="11"/>
      <c r="T59" s="11" t="s">
        <v>67</v>
      </c>
      <c r="U59" s="11" t="s">
        <v>49</v>
      </c>
      <c r="V59" s="11" t="s">
        <v>40</v>
      </c>
      <c r="W59" s="11"/>
      <c r="X59" s="11"/>
      <c r="Y59" s="11"/>
      <c r="Z59" s="11" t="s">
        <v>494</v>
      </c>
      <c r="AA59" s="11" t="s">
        <v>157</v>
      </c>
      <c r="AB59" s="11" t="s">
        <v>45</v>
      </c>
      <c r="AC59" s="11" t="s">
        <v>64</v>
      </c>
      <c r="AD59" s="11" t="s">
        <v>58</v>
      </c>
      <c r="AE59" s="11"/>
      <c r="AF59" s="11"/>
    </row>
    <row r="60" spans="1:32" ht="12.95">
      <c r="A60" s="11" t="s">
        <v>590</v>
      </c>
      <c r="B60" s="17">
        <v>43606</v>
      </c>
      <c r="C60" s="13" t="s">
        <v>31</v>
      </c>
      <c r="D60" s="11"/>
      <c r="E60" s="11"/>
      <c r="F60" s="11" t="s">
        <v>327</v>
      </c>
      <c r="G60" s="11"/>
      <c r="H60" s="11" t="s">
        <v>591</v>
      </c>
      <c r="I60" s="11" t="s">
        <v>116</v>
      </c>
      <c r="J60" s="11">
        <v>0</v>
      </c>
      <c r="K60" s="11">
        <v>0</v>
      </c>
      <c r="L60" s="11">
        <v>0</v>
      </c>
      <c r="M60" s="11">
        <v>0</v>
      </c>
      <c r="N60" s="14" t="s">
        <v>45</v>
      </c>
      <c r="O60" s="11"/>
      <c r="P60" s="11" t="s">
        <v>169</v>
      </c>
      <c r="Q60" s="11" t="s">
        <v>196</v>
      </c>
      <c r="R60" s="11" t="s">
        <v>535</v>
      </c>
      <c r="S60" s="11"/>
      <c r="T60" s="11" t="s">
        <v>49</v>
      </c>
      <c r="U60" s="11" t="s">
        <v>50</v>
      </c>
      <c r="V60" s="11" t="s">
        <v>40</v>
      </c>
      <c r="W60" s="11" t="s">
        <v>41</v>
      </c>
      <c r="X60" s="11"/>
      <c r="Y60" s="11" t="s">
        <v>101</v>
      </c>
      <c r="Z60" s="11" t="s">
        <v>431</v>
      </c>
      <c r="AA60" s="11"/>
      <c r="AB60" s="11" t="s">
        <v>45</v>
      </c>
      <c r="AC60" s="11"/>
      <c r="AD60" s="11"/>
      <c r="AE60" s="11"/>
      <c r="AF60" s="11"/>
    </row>
    <row r="61" spans="1:32" ht="12.95">
      <c r="A61" s="11" t="s">
        <v>390</v>
      </c>
      <c r="B61" s="17">
        <v>43606</v>
      </c>
      <c r="C61" s="13" t="s">
        <v>31</v>
      </c>
      <c r="D61" s="11"/>
      <c r="E61" s="11"/>
      <c r="F61" s="11"/>
      <c r="G61" s="11"/>
      <c r="H61" s="11" t="s">
        <v>592</v>
      </c>
      <c r="I61" s="11" t="s">
        <v>116</v>
      </c>
      <c r="J61" s="11">
        <v>0</v>
      </c>
      <c r="K61" s="11">
        <v>0</v>
      </c>
      <c r="L61" s="11">
        <v>0</v>
      </c>
      <c r="M61" s="11">
        <v>0</v>
      </c>
      <c r="N61" s="14" t="s">
        <v>45</v>
      </c>
      <c r="O61" s="11"/>
      <c r="P61" s="11" t="s">
        <v>169</v>
      </c>
      <c r="Q61" s="11" t="s">
        <v>196</v>
      </c>
      <c r="R61" s="11" t="s">
        <v>55</v>
      </c>
      <c r="S61" s="11"/>
      <c r="T61" s="11" t="s">
        <v>38</v>
      </c>
      <c r="U61" s="11" t="s">
        <v>50</v>
      </c>
      <c r="V61" s="11"/>
      <c r="W61" s="11" t="s">
        <v>493</v>
      </c>
      <c r="X61" s="11"/>
      <c r="Y61" s="11" t="s">
        <v>101</v>
      </c>
      <c r="Z61" s="11" t="s">
        <v>431</v>
      </c>
      <c r="AA61" s="11"/>
      <c r="AB61" s="11" t="s">
        <v>45</v>
      </c>
      <c r="AC61" s="11"/>
      <c r="AD61" s="11"/>
      <c r="AE61" s="11"/>
      <c r="AF61" s="11"/>
    </row>
    <row r="62" spans="1:32" ht="12.9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2.9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4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2.9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ht="12.9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4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ht="12.9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4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2.9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4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ht="12.9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ht="12.9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ht="12.9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ht="12.9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2.9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ht="12.9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2.9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4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ht="12.9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ht="12.9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ht="12.9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ht="12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4:14" ht="12.95">
      <c r="N97" s="20"/>
    </row>
    <row r="98" spans="14:14" ht="12.95">
      <c r="N98" s="20"/>
    </row>
    <row r="99" spans="14:14" ht="12.95">
      <c r="N99" s="20"/>
    </row>
    <row r="100" spans="14:14" ht="12.95">
      <c r="N100" s="20"/>
    </row>
    <row r="101" spans="14:14" ht="12.95">
      <c r="N101" s="20"/>
    </row>
    <row r="102" spans="14:14" ht="12.95">
      <c r="N102" s="20"/>
    </row>
    <row r="103" spans="14:14" ht="12.95">
      <c r="N103" s="20"/>
    </row>
    <row r="104" spans="14:14" ht="12.95">
      <c r="N104" s="20"/>
    </row>
    <row r="105" spans="14:14" ht="12.95">
      <c r="N105" s="20"/>
    </row>
    <row r="106" spans="14:14" ht="12.95">
      <c r="N106" s="20"/>
    </row>
    <row r="107" spans="14:14" ht="12.95">
      <c r="N107" s="20"/>
    </row>
    <row r="108" spans="14:14" ht="12.95">
      <c r="N108" s="20"/>
    </row>
    <row r="109" spans="14:14" ht="12.95">
      <c r="N109" s="20"/>
    </row>
    <row r="110" spans="14:14" ht="12.95">
      <c r="N110" s="20"/>
    </row>
    <row r="111" spans="14:14" ht="12.95">
      <c r="N111" s="20"/>
    </row>
    <row r="112" spans="14:14" ht="12.95">
      <c r="N112" s="20"/>
    </row>
    <row r="113" spans="14:14" ht="12.95">
      <c r="N113" s="20"/>
    </row>
    <row r="114" spans="14:14" ht="12.95">
      <c r="N114" s="20"/>
    </row>
    <row r="115" spans="14:14" ht="12.95">
      <c r="N115" s="20"/>
    </row>
    <row r="116" spans="14:14" ht="12.95">
      <c r="N116" s="20"/>
    </row>
    <row r="117" spans="14:14" ht="12.95">
      <c r="N117" s="20"/>
    </row>
    <row r="118" spans="14:14" ht="12.95">
      <c r="N118" s="20"/>
    </row>
    <row r="119" spans="14:14" ht="12.95">
      <c r="N119" s="20"/>
    </row>
    <row r="120" spans="14:14" ht="12.95">
      <c r="N120" s="20"/>
    </row>
    <row r="121" spans="14:14" ht="12.95">
      <c r="N121" s="20"/>
    </row>
    <row r="122" spans="14:14" ht="12.95">
      <c r="N122" s="20"/>
    </row>
    <row r="123" spans="14:14" ht="12.95">
      <c r="N123" s="20"/>
    </row>
    <row r="124" spans="14:14" ht="12.95">
      <c r="N124" s="20"/>
    </row>
    <row r="125" spans="14:14" ht="12.95">
      <c r="N125" s="20"/>
    </row>
    <row r="126" spans="14:14" ht="12.95">
      <c r="N126" s="20"/>
    </row>
    <row r="127" spans="14:14" ht="12.95">
      <c r="N127" s="20"/>
    </row>
    <row r="128" spans="14:14" ht="12.95">
      <c r="N128" s="20"/>
    </row>
    <row r="129" spans="14:14" ht="12.95">
      <c r="N129" s="20"/>
    </row>
    <row r="130" spans="14:14" ht="12.95">
      <c r="N130" s="20"/>
    </row>
    <row r="131" spans="14:14" ht="12.95">
      <c r="N131" s="20"/>
    </row>
    <row r="132" spans="14:14" ht="12.95">
      <c r="N132" s="20"/>
    </row>
    <row r="133" spans="14:14" ht="12.95">
      <c r="N133" s="20"/>
    </row>
    <row r="134" spans="14:14" ht="12.95">
      <c r="N134" s="20"/>
    </row>
    <row r="135" spans="14:14" ht="12.95">
      <c r="N135" s="20"/>
    </row>
    <row r="136" spans="14:14" ht="12.95">
      <c r="N136" s="20"/>
    </row>
    <row r="137" spans="14:14" ht="12.95">
      <c r="N137" s="20"/>
    </row>
    <row r="138" spans="14:14" ht="12.95">
      <c r="N138" s="20"/>
    </row>
    <row r="139" spans="14:14" ht="12.95">
      <c r="N139" s="20"/>
    </row>
    <row r="140" spans="14:14" ht="12.95">
      <c r="N140" s="20"/>
    </row>
    <row r="141" spans="14:14" ht="12.95">
      <c r="N141" s="20"/>
    </row>
    <row r="142" spans="14:14" ht="12.95">
      <c r="N142" s="20"/>
    </row>
    <row r="143" spans="14:14" ht="12.95">
      <c r="N143" s="20"/>
    </row>
    <row r="144" spans="14:14" ht="12.95">
      <c r="N144" s="20"/>
    </row>
    <row r="145" spans="14:14" ht="12.95">
      <c r="N145" s="20"/>
    </row>
    <row r="146" spans="14:14" ht="12.95">
      <c r="N146" s="20"/>
    </row>
    <row r="147" spans="14:14" ht="12.95">
      <c r="N147" s="20"/>
    </row>
    <row r="148" spans="14:14" ht="12.95">
      <c r="N148" s="20"/>
    </row>
    <row r="149" spans="14:14" ht="12.95">
      <c r="N149" s="20"/>
    </row>
    <row r="150" spans="14:14" ht="12.95">
      <c r="N150" s="20"/>
    </row>
    <row r="151" spans="14:14" ht="12.95">
      <c r="N151" s="20"/>
    </row>
    <row r="152" spans="14:14" ht="12.95">
      <c r="N152" s="20"/>
    </row>
    <row r="153" spans="14:14" ht="12.95">
      <c r="N153" s="20"/>
    </row>
    <row r="154" spans="14:14" ht="12.95">
      <c r="N154" s="20"/>
    </row>
    <row r="155" spans="14:14" ht="12.95">
      <c r="N155" s="20"/>
    </row>
    <row r="156" spans="14:14" ht="12.95">
      <c r="N156" s="20"/>
    </row>
    <row r="157" spans="14:14" ht="12.95">
      <c r="N157" s="20"/>
    </row>
    <row r="158" spans="14:14" ht="12.95">
      <c r="N158" s="20"/>
    </row>
    <row r="159" spans="14:14" ht="12.95">
      <c r="N159" s="20"/>
    </row>
    <row r="160" spans="14:14" ht="12.95">
      <c r="N160" s="20"/>
    </row>
    <row r="161" spans="14:14" ht="12.95">
      <c r="N161" s="20"/>
    </row>
    <row r="162" spans="14:14" ht="12.95">
      <c r="N162" s="20"/>
    </row>
    <row r="163" spans="14:14" ht="12.95">
      <c r="N163" s="20"/>
    </row>
    <row r="164" spans="14:14" ht="12.95">
      <c r="N164" s="20"/>
    </row>
    <row r="165" spans="14:14" ht="12.95">
      <c r="N165" s="20"/>
    </row>
    <row r="166" spans="14:14" ht="12.95">
      <c r="N166" s="20"/>
    </row>
    <row r="167" spans="14:14" ht="12.95">
      <c r="N167" s="20"/>
    </row>
    <row r="168" spans="14:14" ht="12.95">
      <c r="N168" s="20"/>
    </row>
    <row r="169" spans="14:14" ht="12.95">
      <c r="N169" s="20"/>
    </row>
    <row r="170" spans="14:14" ht="12.95">
      <c r="N170" s="20"/>
    </row>
    <row r="171" spans="14:14" ht="12.95">
      <c r="N171" s="20"/>
    </row>
    <row r="172" spans="14:14" ht="12.95">
      <c r="N172" s="20"/>
    </row>
    <row r="173" spans="14:14" ht="12.95">
      <c r="N173" s="20"/>
    </row>
    <row r="174" spans="14:14" ht="12.95">
      <c r="N174" s="20"/>
    </row>
    <row r="175" spans="14:14" ht="12.95">
      <c r="N175" s="20"/>
    </row>
    <row r="176" spans="14:14" ht="12.95">
      <c r="N176" s="20"/>
    </row>
    <row r="177" spans="14:14" ht="12.95">
      <c r="N177" s="20"/>
    </row>
    <row r="178" spans="14:14" ht="12.95">
      <c r="N178" s="20"/>
    </row>
    <row r="179" spans="14:14" ht="12.95">
      <c r="N179" s="20"/>
    </row>
    <row r="180" spans="14:14" ht="12.95">
      <c r="N180" s="20"/>
    </row>
    <row r="181" spans="14:14" ht="12.95">
      <c r="N181" s="20"/>
    </row>
    <row r="182" spans="14:14" ht="12.95">
      <c r="N182" s="20"/>
    </row>
    <row r="183" spans="14:14" ht="12.95">
      <c r="N183" s="20"/>
    </row>
    <row r="184" spans="14:14" ht="12.95">
      <c r="N184" s="20"/>
    </row>
    <row r="185" spans="14:14" ht="12.95">
      <c r="N185" s="20"/>
    </row>
    <row r="186" spans="14:14" ht="12.95">
      <c r="N186" s="20"/>
    </row>
    <row r="187" spans="14:14" ht="12.95">
      <c r="N187" s="20"/>
    </row>
    <row r="188" spans="14:14" ht="12.95">
      <c r="N188" s="20"/>
    </row>
    <row r="189" spans="14:14" ht="12.95">
      <c r="N189" s="20"/>
    </row>
    <row r="190" spans="14:14" ht="12.95">
      <c r="N190" s="20"/>
    </row>
    <row r="191" spans="14:14" ht="12.95">
      <c r="N191" s="20"/>
    </row>
    <row r="192" spans="14:14" ht="12.95">
      <c r="N192" s="20"/>
    </row>
    <row r="193" spans="14:14" ht="12.95">
      <c r="N193" s="20"/>
    </row>
    <row r="194" spans="14:14" ht="12.95">
      <c r="N194" s="20"/>
    </row>
    <row r="195" spans="14:14" ht="12.95">
      <c r="N195" s="20"/>
    </row>
    <row r="196" spans="14:14" ht="12.95">
      <c r="N196" s="20"/>
    </row>
    <row r="197" spans="14:14" ht="12.95">
      <c r="N197" s="20"/>
    </row>
    <row r="198" spans="14:14" ht="12.95">
      <c r="N198" s="20"/>
    </row>
    <row r="199" spans="14:14" ht="12.95">
      <c r="N199" s="20"/>
    </row>
    <row r="200" spans="14:14" ht="12.95">
      <c r="N200" s="20"/>
    </row>
    <row r="201" spans="14:14" ht="12.95">
      <c r="N201" s="20"/>
    </row>
    <row r="202" spans="14:14" ht="12.95">
      <c r="N202" s="20"/>
    </row>
    <row r="203" spans="14:14" ht="12.95">
      <c r="N203" s="20"/>
    </row>
    <row r="204" spans="14:14" ht="12.95">
      <c r="N204" s="20"/>
    </row>
    <row r="205" spans="14:14" ht="12.95">
      <c r="N205" s="20"/>
    </row>
    <row r="206" spans="14:14" ht="12.95">
      <c r="N206" s="20"/>
    </row>
    <row r="207" spans="14:14" ht="12.95">
      <c r="N207" s="20"/>
    </row>
    <row r="208" spans="14:14" ht="12.95">
      <c r="N208" s="20"/>
    </row>
    <row r="209" spans="14:14" ht="12.95">
      <c r="N209" s="20"/>
    </row>
    <row r="210" spans="14:14" ht="12.95">
      <c r="N210" s="20"/>
    </row>
    <row r="211" spans="14:14" ht="12.95">
      <c r="N211" s="20"/>
    </row>
    <row r="212" spans="14:14" ht="12.95">
      <c r="N212" s="20"/>
    </row>
    <row r="213" spans="14:14" ht="12.95">
      <c r="N213" s="20"/>
    </row>
    <row r="214" spans="14:14" ht="12.95">
      <c r="N214" s="20"/>
    </row>
    <row r="215" spans="14:14" ht="12.95">
      <c r="N215" s="20"/>
    </row>
    <row r="216" spans="14:14" ht="12.95">
      <c r="N216" s="20"/>
    </row>
    <row r="217" spans="14:14" ht="12.95">
      <c r="N217" s="20"/>
    </row>
    <row r="218" spans="14:14" ht="12.95">
      <c r="N218" s="20"/>
    </row>
    <row r="219" spans="14:14" ht="12.95">
      <c r="N219" s="20"/>
    </row>
    <row r="220" spans="14:14" ht="12.95">
      <c r="N220" s="20"/>
    </row>
    <row r="221" spans="14:14" ht="12.95">
      <c r="N221" s="20"/>
    </row>
    <row r="222" spans="14:14" ht="12.95">
      <c r="N222" s="20"/>
    </row>
    <row r="223" spans="14:14" ht="12.95">
      <c r="N223" s="20"/>
    </row>
    <row r="224" spans="14:14" ht="12.95">
      <c r="N224" s="20"/>
    </row>
    <row r="225" spans="14:14" ht="12.95">
      <c r="N225" s="20"/>
    </row>
    <row r="226" spans="14:14" ht="12.95">
      <c r="N226" s="20"/>
    </row>
    <row r="227" spans="14:14" ht="12.95">
      <c r="N227" s="20"/>
    </row>
    <row r="228" spans="14:14" ht="12.95">
      <c r="N228" s="20"/>
    </row>
    <row r="229" spans="14:14" ht="12.95">
      <c r="N229" s="20"/>
    </row>
    <row r="230" spans="14:14" ht="12.95">
      <c r="N230" s="20"/>
    </row>
    <row r="231" spans="14:14" ht="12.95">
      <c r="N231" s="20"/>
    </row>
    <row r="232" spans="14:14" ht="12.95">
      <c r="N232" s="20"/>
    </row>
    <row r="233" spans="14:14" ht="12.95">
      <c r="N233" s="20"/>
    </row>
    <row r="234" spans="14:14" ht="12.95">
      <c r="N234" s="20"/>
    </row>
    <row r="235" spans="14:14" ht="12.95">
      <c r="N235" s="20"/>
    </row>
    <row r="236" spans="14:14" ht="12.95">
      <c r="N236" s="20"/>
    </row>
    <row r="237" spans="14:14" ht="12.95">
      <c r="N237" s="20"/>
    </row>
    <row r="238" spans="14:14" ht="12.95">
      <c r="N238" s="20"/>
    </row>
    <row r="239" spans="14:14" ht="12.95">
      <c r="N239" s="20"/>
    </row>
    <row r="240" spans="14:14" ht="12.95">
      <c r="N240" s="20"/>
    </row>
    <row r="241" spans="14:14" ht="12.95">
      <c r="N241" s="20"/>
    </row>
    <row r="242" spans="14:14" ht="12.95">
      <c r="N242" s="20"/>
    </row>
    <row r="243" spans="14:14" ht="12.95">
      <c r="N243" s="20"/>
    </row>
    <row r="244" spans="14:14" ht="12.95">
      <c r="N244" s="20"/>
    </row>
    <row r="245" spans="14:14" ht="12.95">
      <c r="N245" s="20"/>
    </row>
    <row r="246" spans="14:14" ht="12.95">
      <c r="N246" s="20"/>
    </row>
    <row r="247" spans="14:14" ht="12.95">
      <c r="N247" s="20"/>
    </row>
    <row r="248" spans="14:14" ht="12.95">
      <c r="N248" s="20"/>
    </row>
    <row r="249" spans="14:14" ht="12.95">
      <c r="N249" s="20"/>
    </row>
    <row r="250" spans="14:14" ht="12.95">
      <c r="N250" s="20"/>
    </row>
    <row r="251" spans="14:14" ht="12.95">
      <c r="N251" s="20"/>
    </row>
    <row r="252" spans="14:14" ht="12.95">
      <c r="N252" s="20"/>
    </row>
    <row r="253" spans="14:14" ht="12.95">
      <c r="N253" s="20"/>
    </row>
    <row r="254" spans="14:14" ht="12.95">
      <c r="N254" s="20"/>
    </row>
    <row r="255" spans="14:14" ht="12.95">
      <c r="N255" s="20"/>
    </row>
    <row r="256" spans="14:14" ht="12.95">
      <c r="N256" s="20"/>
    </row>
    <row r="257" spans="14:14" ht="12.95">
      <c r="N257" s="20"/>
    </row>
    <row r="258" spans="14:14" ht="12.95">
      <c r="N258" s="20"/>
    </row>
    <row r="259" spans="14:14" ht="12.95">
      <c r="N259" s="20"/>
    </row>
    <row r="260" spans="14:14" ht="12.95">
      <c r="N260" s="20"/>
    </row>
    <row r="261" spans="14:14" ht="12.95">
      <c r="N261" s="20"/>
    </row>
    <row r="262" spans="14:14" ht="12.95">
      <c r="N262" s="20"/>
    </row>
    <row r="263" spans="14:14" ht="12.95">
      <c r="N263" s="20"/>
    </row>
    <row r="264" spans="14:14" ht="12.95">
      <c r="N264" s="20"/>
    </row>
    <row r="265" spans="14:14" ht="12.95">
      <c r="N265" s="20"/>
    </row>
    <row r="266" spans="14:14" ht="12.95">
      <c r="N266" s="20"/>
    </row>
    <row r="267" spans="14:14" ht="12.95">
      <c r="N267" s="20"/>
    </row>
    <row r="268" spans="14:14" ht="12.95">
      <c r="N268" s="20"/>
    </row>
    <row r="269" spans="14:14" ht="12.95">
      <c r="N269" s="20"/>
    </row>
    <row r="270" spans="14:14" ht="12.95">
      <c r="N270" s="20"/>
    </row>
    <row r="271" spans="14:14" ht="12.95">
      <c r="N271" s="20"/>
    </row>
    <row r="272" spans="14:14" ht="12.95">
      <c r="N272" s="20"/>
    </row>
    <row r="273" spans="14:14" ht="12.95">
      <c r="N273" s="20"/>
    </row>
    <row r="274" spans="14:14" ht="12.95">
      <c r="N274" s="20"/>
    </row>
    <row r="275" spans="14:14" ht="12.95">
      <c r="N275" s="20"/>
    </row>
    <row r="276" spans="14:14" ht="12.95">
      <c r="N276" s="20"/>
    </row>
    <row r="277" spans="14:14" ht="12.95">
      <c r="N277" s="20"/>
    </row>
    <row r="278" spans="14:14" ht="12.95">
      <c r="N278" s="20"/>
    </row>
    <row r="279" spans="14:14" ht="12.95">
      <c r="N279" s="20"/>
    </row>
    <row r="280" spans="14:14" ht="12.95">
      <c r="N280" s="20"/>
    </row>
    <row r="281" spans="14:14" ht="12.95">
      <c r="N281" s="20"/>
    </row>
    <row r="282" spans="14:14" ht="12.95">
      <c r="N282" s="20"/>
    </row>
    <row r="283" spans="14:14" ht="12.95">
      <c r="N283" s="20"/>
    </row>
    <row r="284" spans="14:14" ht="12.95">
      <c r="N284" s="20"/>
    </row>
    <row r="285" spans="14:14" ht="12.95">
      <c r="N285" s="20"/>
    </row>
    <row r="286" spans="14:14" ht="12.95">
      <c r="N286" s="20"/>
    </row>
    <row r="287" spans="14:14" ht="12.95">
      <c r="N287" s="20"/>
    </row>
    <row r="288" spans="14:14" ht="12.95">
      <c r="N288" s="20"/>
    </row>
    <row r="289" spans="14:14" ht="12.95">
      <c r="N289" s="20"/>
    </row>
    <row r="290" spans="14:14" ht="12.95">
      <c r="N290" s="20"/>
    </row>
    <row r="291" spans="14:14" ht="12.95">
      <c r="N291" s="20"/>
    </row>
    <row r="292" spans="14:14" ht="12.95">
      <c r="N292" s="20"/>
    </row>
    <row r="293" spans="14:14" ht="12.95">
      <c r="N293" s="20"/>
    </row>
    <row r="294" spans="14:14" ht="12.95">
      <c r="N294" s="20"/>
    </row>
    <row r="295" spans="14:14" ht="12.95">
      <c r="N295" s="20"/>
    </row>
    <row r="296" spans="14:14" ht="12.95">
      <c r="N296" s="20"/>
    </row>
    <row r="297" spans="14:14" ht="12.95">
      <c r="N297" s="20"/>
    </row>
    <row r="298" spans="14:14" ht="12.95">
      <c r="N298" s="20"/>
    </row>
    <row r="299" spans="14:14" ht="12.95">
      <c r="N299" s="20"/>
    </row>
    <row r="300" spans="14:14" ht="12.95">
      <c r="N300" s="20"/>
    </row>
    <row r="301" spans="14:14" ht="12.95">
      <c r="N301" s="20"/>
    </row>
    <row r="302" spans="14:14" ht="12.95">
      <c r="N302" s="20"/>
    </row>
    <row r="303" spans="14:14" ht="12.95">
      <c r="N303" s="20"/>
    </row>
    <row r="304" spans="14:14" ht="12.95">
      <c r="N304" s="20"/>
    </row>
    <row r="305" spans="14:14" ht="12.95">
      <c r="N305" s="20"/>
    </row>
    <row r="306" spans="14:14" ht="12.95">
      <c r="N306" s="20"/>
    </row>
    <row r="307" spans="14:14" ht="12.95">
      <c r="N307" s="20"/>
    </row>
    <row r="308" spans="14:14" ht="12.95">
      <c r="N308" s="20"/>
    </row>
    <row r="309" spans="14:14" ht="12.95">
      <c r="N309" s="20"/>
    </row>
    <row r="310" spans="14:14" ht="12.95">
      <c r="N310" s="20"/>
    </row>
    <row r="311" spans="14:14" ht="12.95">
      <c r="N311" s="20"/>
    </row>
    <row r="312" spans="14:14" ht="12.95">
      <c r="N312" s="20"/>
    </row>
    <row r="313" spans="14:14" ht="12.95">
      <c r="N313" s="20"/>
    </row>
    <row r="314" spans="14:14" ht="12.95">
      <c r="N314" s="20"/>
    </row>
    <row r="315" spans="14:14" ht="12.95">
      <c r="N315" s="20"/>
    </row>
    <row r="316" spans="14:14" ht="12.95">
      <c r="N316" s="20"/>
    </row>
    <row r="317" spans="14:14" ht="12.95">
      <c r="N317" s="20"/>
    </row>
    <row r="318" spans="14:14" ht="12.95">
      <c r="N318" s="20"/>
    </row>
    <row r="319" spans="14:14" ht="12.95">
      <c r="N319" s="20"/>
    </row>
    <row r="320" spans="14:14" ht="12.95">
      <c r="N320" s="20"/>
    </row>
    <row r="321" spans="14:14" ht="12.95">
      <c r="N321" s="20"/>
    </row>
    <row r="322" spans="14:14" ht="12.95">
      <c r="N322" s="20"/>
    </row>
    <row r="323" spans="14:14" ht="12.95">
      <c r="N323" s="20"/>
    </row>
    <row r="324" spans="14:14" ht="12.95">
      <c r="N324" s="20"/>
    </row>
    <row r="325" spans="14:14" ht="12.95">
      <c r="N325" s="20"/>
    </row>
    <row r="326" spans="14:14" ht="12.95">
      <c r="N326" s="20"/>
    </row>
    <row r="327" spans="14:14" ht="12.95">
      <c r="N327" s="20"/>
    </row>
    <row r="328" spans="14:14" ht="12.95">
      <c r="N328" s="20"/>
    </row>
    <row r="329" spans="14:14" ht="12.95">
      <c r="N329" s="20"/>
    </row>
    <row r="330" spans="14:14" ht="12.95">
      <c r="N330" s="20"/>
    </row>
    <row r="331" spans="14:14" ht="12.95">
      <c r="N331" s="20"/>
    </row>
    <row r="332" spans="14:14" ht="12.95">
      <c r="N332" s="20"/>
    </row>
    <row r="333" spans="14:14" ht="12.95">
      <c r="N333" s="20"/>
    </row>
    <row r="334" spans="14:14" ht="12.95">
      <c r="N334" s="20"/>
    </row>
    <row r="335" spans="14:14" ht="12.95">
      <c r="N335" s="20"/>
    </row>
    <row r="336" spans="14:14" ht="12.95">
      <c r="N336" s="20"/>
    </row>
    <row r="337" spans="14:14" ht="12.95">
      <c r="N337" s="20"/>
    </row>
    <row r="338" spans="14:14" ht="12.95">
      <c r="N338" s="20"/>
    </row>
    <row r="339" spans="14:14" ht="12.95">
      <c r="N339" s="20"/>
    </row>
    <row r="340" spans="14:14" ht="12.95">
      <c r="N340" s="20"/>
    </row>
    <row r="341" spans="14:14" ht="12.95">
      <c r="N341" s="20"/>
    </row>
    <row r="342" spans="14:14" ht="12.95">
      <c r="N342" s="20"/>
    </row>
    <row r="343" spans="14:14" ht="12.95">
      <c r="N343" s="20"/>
    </row>
    <row r="344" spans="14:14" ht="12.95">
      <c r="N344" s="20"/>
    </row>
    <row r="345" spans="14:14" ht="12.95">
      <c r="N345" s="20"/>
    </row>
    <row r="346" spans="14:14" ht="12.95">
      <c r="N346" s="20"/>
    </row>
    <row r="347" spans="14:14" ht="12.95">
      <c r="N347" s="20"/>
    </row>
    <row r="348" spans="14:14" ht="12.95">
      <c r="N348" s="20"/>
    </row>
    <row r="349" spans="14:14" ht="12.95">
      <c r="N349" s="20"/>
    </row>
    <row r="350" spans="14:14" ht="12.95">
      <c r="N350" s="20"/>
    </row>
    <row r="351" spans="14:14" ht="12.95">
      <c r="N351" s="20"/>
    </row>
    <row r="352" spans="14:14" ht="12.95">
      <c r="N352" s="20"/>
    </row>
    <row r="353" spans="14:14" ht="12.95">
      <c r="N353" s="20"/>
    </row>
    <row r="354" spans="14:14" ht="12.95">
      <c r="N354" s="20"/>
    </row>
    <row r="355" spans="14:14" ht="12.95">
      <c r="N355" s="20"/>
    </row>
    <row r="356" spans="14:14" ht="12.95">
      <c r="N356" s="20"/>
    </row>
    <row r="357" spans="14:14" ht="12.95">
      <c r="N357" s="20"/>
    </row>
    <row r="358" spans="14:14" ht="12.95">
      <c r="N358" s="20"/>
    </row>
    <row r="359" spans="14:14" ht="12.95">
      <c r="N359" s="20"/>
    </row>
    <row r="360" spans="14:14" ht="12.95">
      <c r="N360" s="20"/>
    </row>
    <row r="361" spans="14:14" ht="12.95">
      <c r="N361" s="20"/>
    </row>
    <row r="362" spans="14:14" ht="12.95">
      <c r="N362" s="20"/>
    </row>
    <row r="363" spans="14:14" ht="12.95">
      <c r="N363" s="20"/>
    </row>
    <row r="364" spans="14:14" ht="12.95">
      <c r="N364" s="20"/>
    </row>
    <row r="365" spans="14:14" ht="12.95">
      <c r="N365" s="20"/>
    </row>
    <row r="366" spans="14:14" ht="12.95">
      <c r="N366" s="20"/>
    </row>
    <row r="367" spans="14:14" ht="12.95">
      <c r="N367" s="20"/>
    </row>
    <row r="368" spans="14:14" ht="12.95">
      <c r="N368" s="20"/>
    </row>
    <row r="369" spans="14:14" ht="12.95">
      <c r="N369" s="20"/>
    </row>
    <row r="370" spans="14:14" ht="12.95">
      <c r="N370" s="20"/>
    </row>
    <row r="371" spans="14:14" ht="12.95">
      <c r="N371" s="20"/>
    </row>
    <row r="372" spans="14:14" ht="12.95">
      <c r="N372" s="20"/>
    </row>
    <row r="373" spans="14:14" ht="12.95">
      <c r="N373" s="20"/>
    </row>
    <row r="374" spans="14:14" ht="12.95">
      <c r="N374" s="20"/>
    </row>
    <row r="375" spans="14:14" ht="12.95">
      <c r="N375" s="20"/>
    </row>
    <row r="376" spans="14:14" ht="12.95">
      <c r="N376" s="20"/>
    </row>
    <row r="377" spans="14:14" ht="12.95">
      <c r="N377" s="20"/>
    </row>
    <row r="378" spans="14:14" ht="12.95">
      <c r="N378" s="20"/>
    </row>
    <row r="379" spans="14:14" ht="12.95">
      <c r="N379" s="20"/>
    </row>
    <row r="380" spans="14:14" ht="12.95">
      <c r="N380" s="20"/>
    </row>
    <row r="381" spans="14:14" ht="12.95">
      <c r="N381" s="20"/>
    </row>
    <row r="382" spans="14:14" ht="12.95">
      <c r="N382" s="20"/>
    </row>
    <row r="383" spans="14:14" ht="12.95">
      <c r="N383" s="20"/>
    </row>
    <row r="384" spans="14:14" ht="12.95">
      <c r="N384" s="20"/>
    </row>
    <row r="385" spans="14:14" ht="12.95">
      <c r="N385" s="20"/>
    </row>
    <row r="386" spans="14:14" ht="12.95">
      <c r="N386" s="20"/>
    </row>
    <row r="387" spans="14:14" ht="12.95">
      <c r="N387" s="20"/>
    </row>
    <row r="388" spans="14:14" ht="12.95">
      <c r="N388" s="20"/>
    </row>
    <row r="389" spans="14:14" ht="12.95">
      <c r="N389" s="20"/>
    </row>
    <row r="390" spans="14:14" ht="12.95">
      <c r="N390" s="20"/>
    </row>
    <row r="391" spans="14:14" ht="12.95">
      <c r="N391" s="20"/>
    </row>
    <row r="392" spans="14:14" ht="12.95">
      <c r="N392" s="20"/>
    </row>
    <row r="393" spans="14:14" ht="12.95">
      <c r="N393" s="20"/>
    </row>
    <row r="394" spans="14:14" ht="12.95">
      <c r="N394" s="20"/>
    </row>
    <row r="395" spans="14:14" ht="12.95">
      <c r="N395" s="20"/>
    </row>
    <row r="396" spans="14:14" ht="12.95">
      <c r="N396" s="20"/>
    </row>
    <row r="397" spans="14:14" ht="12.95">
      <c r="N397" s="20"/>
    </row>
    <row r="398" spans="14:14" ht="12.95">
      <c r="N398" s="20"/>
    </row>
    <row r="399" spans="14:14" ht="12.95">
      <c r="N399" s="20"/>
    </row>
    <row r="400" spans="14:14" ht="12.95">
      <c r="N400" s="20"/>
    </row>
    <row r="401" spans="14:14" ht="12.95">
      <c r="N401" s="20"/>
    </row>
    <row r="402" spans="14:14" ht="12.95">
      <c r="N402" s="20"/>
    </row>
    <row r="403" spans="14:14" ht="12.95">
      <c r="N403" s="20"/>
    </row>
    <row r="404" spans="14:14" ht="12.95">
      <c r="N404" s="20"/>
    </row>
    <row r="405" spans="14:14" ht="12.95">
      <c r="N405" s="20"/>
    </row>
    <row r="406" spans="14:14" ht="12.95">
      <c r="N406" s="20"/>
    </row>
    <row r="407" spans="14:14" ht="12.95">
      <c r="N407" s="20"/>
    </row>
    <row r="408" spans="14:14" ht="12.95">
      <c r="N408" s="20"/>
    </row>
    <row r="409" spans="14:14" ht="12.95">
      <c r="N409" s="20"/>
    </row>
    <row r="410" spans="14:14" ht="12.95">
      <c r="N410" s="20"/>
    </row>
    <row r="411" spans="14:14" ht="12.95">
      <c r="N411" s="20"/>
    </row>
    <row r="412" spans="14:14" ht="12.95">
      <c r="N412" s="20"/>
    </row>
    <row r="413" spans="14:14" ht="12.95">
      <c r="N413" s="20"/>
    </row>
    <row r="414" spans="14:14" ht="12.95">
      <c r="N414" s="20"/>
    </row>
    <row r="415" spans="14:14" ht="12.95">
      <c r="N415" s="20"/>
    </row>
    <row r="416" spans="14:14" ht="12.95">
      <c r="N416" s="20"/>
    </row>
    <row r="417" spans="14:14" ht="12.95">
      <c r="N417" s="20"/>
    </row>
    <row r="418" spans="14:14" ht="12.95">
      <c r="N418" s="20"/>
    </row>
    <row r="419" spans="14:14" ht="12.95">
      <c r="N419" s="20"/>
    </row>
    <row r="420" spans="14:14" ht="12.95">
      <c r="N420" s="20"/>
    </row>
    <row r="421" spans="14:14" ht="12.95">
      <c r="N421" s="20"/>
    </row>
    <row r="422" spans="14:14" ht="12.95">
      <c r="N422" s="20"/>
    </row>
    <row r="423" spans="14:14" ht="12.95">
      <c r="N423" s="20"/>
    </row>
    <row r="424" spans="14:14" ht="12.95">
      <c r="N424" s="20"/>
    </row>
    <row r="425" spans="14:14" ht="12.95">
      <c r="N425" s="20"/>
    </row>
    <row r="426" spans="14:14" ht="12.95">
      <c r="N426" s="20"/>
    </row>
    <row r="427" spans="14:14" ht="12.95">
      <c r="N427" s="20"/>
    </row>
    <row r="428" spans="14:14" ht="12.95">
      <c r="N428" s="20"/>
    </row>
    <row r="429" spans="14:14" ht="12.95">
      <c r="N429" s="20"/>
    </row>
    <row r="430" spans="14:14" ht="12.95">
      <c r="N430" s="20"/>
    </row>
    <row r="431" spans="14:14" ht="12.95">
      <c r="N431" s="20"/>
    </row>
    <row r="432" spans="14:14" ht="12.95">
      <c r="N432" s="20"/>
    </row>
    <row r="433" spans="14:14" ht="12.95">
      <c r="N433" s="20"/>
    </row>
    <row r="434" spans="14:14" ht="12.95">
      <c r="N434" s="20"/>
    </row>
    <row r="435" spans="14:14" ht="12.95">
      <c r="N435" s="20"/>
    </row>
    <row r="436" spans="14:14" ht="12.95">
      <c r="N436" s="20"/>
    </row>
    <row r="437" spans="14:14" ht="12.95">
      <c r="N437" s="20"/>
    </row>
    <row r="438" spans="14:14" ht="12.95">
      <c r="N438" s="20"/>
    </row>
    <row r="439" spans="14:14" ht="12.95">
      <c r="N439" s="20"/>
    </row>
    <row r="440" spans="14:14" ht="12.95">
      <c r="N440" s="20"/>
    </row>
    <row r="441" spans="14:14" ht="12.95">
      <c r="N441" s="20"/>
    </row>
    <row r="442" spans="14:14" ht="12.95">
      <c r="N442" s="20"/>
    </row>
    <row r="443" spans="14:14" ht="12.95">
      <c r="N443" s="20"/>
    </row>
    <row r="444" spans="14:14" ht="12.95">
      <c r="N444" s="20"/>
    </row>
    <row r="445" spans="14:14" ht="12.95">
      <c r="N445" s="20"/>
    </row>
    <row r="446" spans="14:14" ht="12.95">
      <c r="N446" s="20"/>
    </row>
    <row r="447" spans="14:14" ht="12.95">
      <c r="N447" s="20"/>
    </row>
    <row r="448" spans="14:14" ht="12.95">
      <c r="N448" s="20"/>
    </row>
    <row r="449" spans="14:14" ht="12.95">
      <c r="N449" s="20"/>
    </row>
    <row r="450" spans="14:14" ht="12.95">
      <c r="N450" s="20"/>
    </row>
    <row r="451" spans="14:14" ht="12.95">
      <c r="N451" s="20"/>
    </row>
    <row r="452" spans="14:14" ht="12.95">
      <c r="N452" s="20"/>
    </row>
    <row r="453" spans="14:14" ht="12.95">
      <c r="N453" s="20"/>
    </row>
    <row r="454" spans="14:14" ht="12.95">
      <c r="N454" s="20"/>
    </row>
    <row r="455" spans="14:14" ht="12.95">
      <c r="N455" s="20"/>
    </row>
    <row r="456" spans="14:14" ht="12.95">
      <c r="N456" s="20"/>
    </row>
    <row r="457" spans="14:14" ht="12.95">
      <c r="N457" s="20"/>
    </row>
    <row r="458" spans="14:14" ht="12.95">
      <c r="N458" s="20"/>
    </row>
    <row r="459" spans="14:14" ht="12.95">
      <c r="N459" s="20"/>
    </row>
    <row r="460" spans="14:14" ht="12.95">
      <c r="N460" s="20"/>
    </row>
    <row r="461" spans="14:14" ht="12.95">
      <c r="N461" s="20"/>
    </row>
    <row r="462" spans="14:14" ht="12.95">
      <c r="N462" s="20"/>
    </row>
    <row r="463" spans="14:14" ht="12.95">
      <c r="N463" s="20"/>
    </row>
    <row r="464" spans="14:14" ht="12.95">
      <c r="N464" s="20"/>
    </row>
    <row r="465" spans="14:14" ht="12.95">
      <c r="N465" s="20"/>
    </row>
    <row r="466" spans="14:14" ht="12.95">
      <c r="N466" s="20"/>
    </row>
    <row r="467" spans="14:14" ht="12.95">
      <c r="N467" s="20"/>
    </row>
    <row r="468" spans="14:14" ht="12.95">
      <c r="N468" s="20"/>
    </row>
    <row r="469" spans="14:14" ht="12.95">
      <c r="N469" s="20"/>
    </row>
    <row r="470" spans="14:14" ht="12.95">
      <c r="N470" s="20"/>
    </row>
    <row r="471" spans="14:14" ht="12.95">
      <c r="N471" s="20"/>
    </row>
    <row r="472" spans="14:14" ht="12.95">
      <c r="N472" s="20"/>
    </row>
    <row r="473" spans="14:14" ht="12.95">
      <c r="N473" s="20"/>
    </row>
    <row r="474" spans="14:14" ht="12.95">
      <c r="N474" s="20"/>
    </row>
    <row r="475" spans="14:14" ht="12.95">
      <c r="N475" s="20"/>
    </row>
    <row r="476" spans="14:14" ht="12.95">
      <c r="N476" s="20"/>
    </row>
    <row r="477" spans="14:14" ht="12.95">
      <c r="N477" s="20"/>
    </row>
    <row r="478" spans="14:14" ht="12.95">
      <c r="N478" s="20"/>
    </row>
    <row r="479" spans="14:14" ht="12.95">
      <c r="N479" s="20"/>
    </row>
    <row r="480" spans="14:14" ht="12.95">
      <c r="N480" s="20"/>
    </row>
    <row r="481" spans="14:14" ht="12.95">
      <c r="N481" s="20"/>
    </row>
    <row r="482" spans="14:14" ht="12.95">
      <c r="N482" s="20"/>
    </row>
    <row r="483" spans="14:14" ht="12.95">
      <c r="N483" s="20"/>
    </row>
    <row r="484" spans="14:14" ht="12.95">
      <c r="N484" s="20"/>
    </row>
    <row r="485" spans="14:14" ht="12.95">
      <c r="N485" s="20"/>
    </row>
    <row r="486" spans="14:14" ht="12.95">
      <c r="N486" s="20"/>
    </row>
    <row r="487" spans="14:14" ht="12.95">
      <c r="N487" s="20"/>
    </row>
    <row r="488" spans="14:14" ht="12.95">
      <c r="N488" s="20"/>
    </row>
    <row r="489" spans="14:14" ht="12.95">
      <c r="N489" s="20"/>
    </row>
    <row r="490" spans="14:14" ht="12.95">
      <c r="N490" s="20"/>
    </row>
    <row r="491" spans="14:14" ht="12.95">
      <c r="N491" s="20"/>
    </row>
    <row r="492" spans="14:14" ht="12.95">
      <c r="N492" s="20"/>
    </row>
    <row r="493" spans="14:14" ht="12.95">
      <c r="N493" s="20"/>
    </row>
    <row r="494" spans="14:14" ht="12.95">
      <c r="N494" s="20"/>
    </row>
    <row r="495" spans="14:14" ht="12.95">
      <c r="N495" s="20"/>
    </row>
    <row r="496" spans="14:14" ht="12.95">
      <c r="N496" s="20"/>
    </row>
    <row r="497" spans="14:14" ht="12.95">
      <c r="N497" s="20"/>
    </row>
    <row r="498" spans="14:14" ht="12.95">
      <c r="N498" s="20"/>
    </row>
    <row r="499" spans="14:14" ht="12.95">
      <c r="N499" s="20"/>
    </row>
    <row r="500" spans="14:14" ht="12.95">
      <c r="N500" s="20"/>
    </row>
    <row r="501" spans="14:14" ht="12.95">
      <c r="N501" s="20"/>
    </row>
    <row r="502" spans="14:14" ht="12.95">
      <c r="N502" s="20"/>
    </row>
    <row r="503" spans="14:14" ht="12.95">
      <c r="N503" s="20"/>
    </row>
    <row r="504" spans="14:14" ht="12.95">
      <c r="N504" s="20"/>
    </row>
    <row r="505" spans="14:14" ht="12.95">
      <c r="N505" s="20"/>
    </row>
    <row r="506" spans="14:14" ht="12.95">
      <c r="N506" s="20"/>
    </row>
    <row r="507" spans="14:14" ht="12.95">
      <c r="N507" s="20"/>
    </row>
    <row r="508" spans="14:14" ht="12.95">
      <c r="N508" s="20"/>
    </row>
    <row r="509" spans="14:14" ht="12.95">
      <c r="N509" s="20"/>
    </row>
    <row r="510" spans="14:14" ht="12.95">
      <c r="N510" s="20"/>
    </row>
    <row r="511" spans="14:14" ht="12.95">
      <c r="N511" s="20"/>
    </row>
    <row r="512" spans="14:14" ht="12.95">
      <c r="N512" s="20"/>
    </row>
    <row r="513" spans="14:14" ht="12.95">
      <c r="N513" s="20"/>
    </row>
    <row r="514" spans="14:14" ht="12.95">
      <c r="N514" s="20"/>
    </row>
    <row r="515" spans="14:14" ht="12.95">
      <c r="N515" s="20"/>
    </row>
    <row r="516" spans="14:14" ht="12.95">
      <c r="N516" s="20"/>
    </row>
    <row r="517" spans="14:14" ht="12.95">
      <c r="N517" s="20"/>
    </row>
    <row r="518" spans="14:14" ht="12.95">
      <c r="N518" s="20"/>
    </row>
    <row r="519" spans="14:14" ht="12.95">
      <c r="N519" s="20"/>
    </row>
    <row r="520" spans="14:14" ht="12.95">
      <c r="N520" s="20"/>
    </row>
    <row r="521" spans="14:14" ht="12.95">
      <c r="N521" s="20"/>
    </row>
    <row r="522" spans="14:14" ht="12.95">
      <c r="N522" s="20"/>
    </row>
    <row r="523" spans="14:14" ht="12.95">
      <c r="N523" s="20"/>
    </row>
    <row r="524" spans="14:14" ht="12.95">
      <c r="N524" s="20"/>
    </row>
    <row r="525" spans="14:14" ht="12.95">
      <c r="N525" s="20"/>
    </row>
    <row r="526" spans="14:14" ht="12.95">
      <c r="N526" s="20"/>
    </row>
    <row r="527" spans="14:14" ht="12.95">
      <c r="N527" s="20"/>
    </row>
    <row r="528" spans="14:14" ht="12.95">
      <c r="N528" s="20"/>
    </row>
    <row r="529" spans="14:14" ht="12.95">
      <c r="N529" s="20"/>
    </row>
    <row r="530" spans="14:14" ht="12.95">
      <c r="N530" s="20"/>
    </row>
    <row r="531" spans="14:14" ht="12.95">
      <c r="N531" s="20"/>
    </row>
    <row r="532" spans="14:14" ht="12.95">
      <c r="N532" s="20"/>
    </row>
    <row r="533" spans="14:14" ht="12.95">
      <c r="N533" s="20"/>
    </row>
    <row r="534" spans="14:14" ht="12.95">
      <c r="N534" s="20"/>
    </row>
    <row r="535" spans="14:14" ht="12.95">
      <c r="N535" s="20"/>
    </row>
    <row r="536" spans="14:14" ht="12.95">
      <c r="N536" s="20"/>
    </row>
    <row r="537" spans="14:14" ht="12.95">
      <c r="N537" s="20"/>
    </row>
    <row r="538" spans="14:14" ht="12.95">
      <c r="N538" s="20"/>
    </row>
    <row r="539" spans="14:14" ht="12.95">
      <c r="N539" s="20"/>
    </row>
    <row r="540" spans="14:14" ht="12.95">
      <c r="N540" s="20"/>
    </row>
    <row r="541" spans="14:14" ht="12.95">
      <c r="N541" s="20"/>
    </row>
    <row r="542" spans="14:14" ht="12.95">
      <c r="N542" s="20"/>
    </row>
    <row r="543" spans="14:14" ht="12.95">
      <c r="N543" s="20"/>
    </row>
    <row r="544" spans="14:14" ht="12.95">
      <c r="N544" s="20"/>
    </row>
    <row r="545" spans="14:14" ht="12.95">
      <c r="N545" s="20"/>
    </row>
    <row r="546" spans="14:14" ht="12.95">
      <c r="N546" s="20"/>
    </row>
    <row r="547" spans="14:14" ht="12.95">
      <c r="N547" s="20"/>
    </row>
    <row r="548" spans="14:14" ht="12.95">
      <c r="N548" s="20"/>
    </row>
    <row r="549" spans="14:14" ht="12.95">
      <c r="N549" s="20"/>
    </row>
    <row r="550" spans="14:14" ht="12.95">
      <c r="N550" s="20"/>
    </row>
    <row r="551" spans="14:14" ht="12.95">
      <c r="N551" s="20"/>
    </row>
    <row r="552" spans="14:14" ht="12.95">
      <c r="N552" s="20"/>
    </row>
    <row r="553" spans="14:14" ht="12.95">
      <c r="N553" s="20"/>
    </row>
    <row r="554" spans="14:14" ht="12.95">
      <c r="N554" s="20"/>
    </row>
    <row r="555" spans="14:14" ht="12.95">
      <c r="N555" s="20"/>
    </row>
    <row r="556" spans="14:14" ht="12.95">
      <c r="N556" s="20"/>
    </row>
    <row r="557" spans="14:14" ht="12.95">
      <c r="N557" s="20"/>
    </row>
    <row r="558" spans="14:14" ht="12.95">
      <c r="N558" s="20"/>
    </row>
    <row r="559" spans="14:14" ht="12.95">
      <c r="N559" s="20"/>
    </row>
    <row r="560" spans="14:14" ht="12.95">
      <c r="N560" s="20"/>
    </row>
    <row r="561" spans="14:14" ht="12.95">
      <c r="N561" s="20"/>
    </row>
    <row r="562" spans="14:14" ht="12.95">
      <c r="N562" s="20"/>
    </row>
    <row r="563" spans="14:14" ht="12.95">
      <c r="N563" s="20"/>
    </row>
    <row r="564" spans="14:14" ht="12.95">
      <c r="N564" s="20"/>
    </row>
    <row r="565" spans="14:14" ht="12.95">
      <c r="N565" s="20"/>
    </row>
    <row r="566" spans="14:14" ht="12.95">
      <c r="N566" s="20"/>
    </row>
    <row r="567" spans="14:14" ht="12.95">
      <c r="N567" s="20"/>
    </row>
    <row r="568" spans="14:14" ht="12.95">
      <c r="N568" s="20"/>
    </row>
    <row r="569" spans="14:14" ht="12.95">
      <c r="N569" s="20"/>
    </row>
    <row r="570" spans="14:14" ht="12.95">
      <c r="N570" s="20"/>
    </row>
    <row r="571" spans="14:14" ht="12.95">
      <c r="N571" s="20"/>
    </row>
    <row r="572" spans="14:14" ht="12.95">
      <c r="N572" s="20"/>
    </row>
    <row r="573" spans="14:14" ht="12.95">
      <c r="N573" s="20"/>
    </row>
    <row r="574" spans="14:14" ht="12.95">
      <c r="N574" s="20"/>
    </row>
    <row r="575" spans="14:14" ht="12.95">
      <c r="N575" s="20"/>
    </row>
    <row r="576" spans="14:14" ht="12.95">
      <c r="N576" s="20"/>
    </row>
    <row r="577" spans="14:14" ht="12.95">
      <c r="N577" s="20"/>
    </row>
    <row r="578" spans="14:14" ht="12.95">
      <c r="N578" s="20"/>
    </row>
    <row r="579" spans="14:14" ht="12.95">
      <c r="N579" s="20"/>
    </row>
    <row r="580" spans="14:14" ht="12.95">
      <c r="N580" s="20"/>
    </row>
    <row r="581" spans="14:14" ht="12.95">
      <c r="N581" s="20"/>
    </row>
    <row r="582" spans="14:14" ht="12.95">
      <c r="N582" s="20"/>
    </row>
    <row r="583" spans="14:14" ht="12.95">
      <c r="N583" s="20"/>
    </row>
    <row r="584" spans="14:14" ht="12.95">
      <c r="N584" s="20"/>
    </row>
    <row r="585" spans="14:14" ht="12.95">
      <c r="N585" s="20"/>
    </row>
    <row r="586" spans="14:14" ht="12.95">
      <c r="N586" s="20"/>
    </row>
    <row r="587" spans="14:14" ht="12.95">
      <c r="N587" s="20"/>
    </row>
    <row r="588" spans="14:14" ht="12.95">
      <c r="N588" s="20"/>
    </row>
    <row r="589" spans="14:14" ht="12.95">
      <c r="N589" s="20"/>
    </row>
    <row r="590" spans="14:14" ht="12.95">
      <c r="N590" s="20"/>
    </row>
    <row r="591" spans="14:14" ht="12.95">
      <c r="N591" s="20"/>
    </row>
    <row r="592" spans="14:14" ht="12.95">
      <c r="N592" s="20"/>
    </row>
    <row r="593" spans="14:14" ht="12.95">
      <c r="N593" s="20"/>
    </row>
    <row r="594" spans="14:14" ht="12.95">
      <c r="N594" s="20"/>
    </row>
    <row r="595" spans="14:14" ht="12.95">
      <c r="N595" s="20"/>
    </row>
    <row r="596" spans="14:14" ht="12.95">
      <c r="N596" s="20"/>
    </row>
    <row r="597" spans="14:14" ht="12.95">
      <c r="N597" s="20"/>
    </row>
    <row r="598" spans="14:14" ht="12.95">
      <c r="N598" s="20"/>
    </row>
    <row r="599" spans="14:14" ht="12.95">
      <c r="N599" s="20"/>
    </row>
    <row r="600" spans="14:14" ht="12.95">
      <c r="N600" s="20"/>
    </row>
    <row r="601" spans="14:14" ht="12.95">
      <c r="N601" s="20"/>
    </row>
    <row r="602" spans="14:14" ht="12.95">
      <c r="N602" s="20"/>
    </row>
    <row r="603" spans="14:14" ht="12.95">
      <c r="N603" s="20"/>
    </row>
    <row r="604" spans="14:14" ht="12.95">
      <c r="N604" s="20"/>
    </row>
    <row r="605" spans="14:14" ht="12.95">
      <c r="N605" s="20"/>
    </row>
    <row r="606" spans="14:14" ht="12.95">
      <c r="N606" s="20"/>
    </row>
    <row r="607" spans="14:14" ht="12.95">
      <c r="N607" s="20"/>
    </row>
    <row r="608" spans="14:14" ht="12.95">
      <c r="N608" s="20"/>
    </row>
    <row r="609" spans="14:14" ht="12.95">
      <c r="N609" s="20"/>
    </row>
    <row r="610" spans="14:14" ht="12.95">
      <c r="N610" s="20"/>
    </row>
    <row r="611" spans="14:14" ht="12.95">
      <c r="N611" s="20"/>
    </row>
    <row r="612" spans="14:14" ht="12.95">
      <c r="N612" s="20"/>
    </row>
    <row r="613" spans="14:14" ht="12.95">
      <c r="N613" s="20"/>
    </row>
    <row r="614" spans="14:14" ht="12.95">
      <c r="N614" s="20"/>
    </row>
    <row r="615" spans="14:14" ht="12.95">
      <c r="N615" s="20"/>
    </row>
    <row r="616" spans="14:14" ht="12.95">
      <c r="N616" s="20"/>
    </row>
    <row r="617" spans="14:14" ht="12.95">
      <c r="N617" s="20"/>
    </row>
    <row r="618" spans="14:14" ht="12.95">
      <c r="N618" s="20"/>
    </row>
    <row r="619" spans="14:14" ht="12.95">
      <c r="N619" s="20"/>
    </row>
    <row r="620" spans="14:14" ht="12.95">
      <c r="N620" s="20"/>
    </row>
    <row r="621" spans="14:14" ht="12.95">
      <c r="N621" s="20"/>
    </row>
    <row r="622" spans="14:14" ht="12.95">
      <c r="N622" s="20"/>
    </row>
    <row r="623" spans="14:14" ht="12.95">
      <c r="N623" s="20"/>
    </row>
    <row r="624" spans="14:14" ht="12.95">
      <c r="N624" s="20"/>
    </row>
    <row r="625" spans="14:14" ht="12.95">
      <c r="N625" s="20"/>
    </row>
    <row r="626" spans="14:14" ht="12.95">
      <c r="N626" s="20"/>
    </row>
    <row r="627" spans="14:14" ht="12.95">
      <c r="N627" s="20"/>
    </row>
    <row r="628" spans="14:14" ht="12.95">
      <c r="N628" s="20"/>
    </row>
    <row r="629" spans="14:14" ht="12.95">
      <c r="N629" s="20"/>
    </row>
    <row r="630" spans="14:14" ht="12.95">
      <c r="N630" s="20"/>
    </row>
    <row r="631" spans="14:14" ht="12.95">
      <c r="N631" s="20"/>
    </row>
    <row r="632" spans="14:14" ht="12.95">
      <c r="N632" s="20"/>
    </row>
    <row r="633" spans="14:14" ht="12.95">
      <c r="N633" s="20"/>
    </row>
    <row r="634" spans="14:14" ht="12.95">
      <c r="N634" s="20"/>
    </row>
    <row r="635" spans="14:14" ht="12.95">
      <c r="N635" s="20"/>
    </row>
    <row r="636" spans="14:14" ht="12.95">
      <c r="N636" s="20"/>
    </row>
    <row r="637" spans="14:14" ht="12.95">
      <c r="N637" s="20"/>
    </row>
    <row r="638" spans="14:14" ht="12.95">
      <c r="N638" s="20"/>
    </row>
    <row r="639" spans="14:14" ht="12.95">
      <c r="N639" s="20"/>
    </row>
    <row r="640" spans="14:14" ht="12.95">
      <c r="N640" s="20"/>
    </row>
    <row r="641" spans="14:14" ht="12.95">
      <c r="N641" s="20"/>
    </row>
    <row r="642" spans="14:14" ht="12.95">
      <c r="N642" s="20"/>
    </row>
    <row r="643" spans="14:14" ht="12.95">
      <c r="N643" s="20"/>
    </row>
    <row r="644" spans="14:14" ht="12.95">
      <c r="N644" s="20"/>
    </row>
    <row r="645" spans="14:14" ht="12.95">
      <c r="N645" s="20"/>
    </row>
    <row r="646" spans="14:14" ht="12.95">
      <c r="N646" s="20"/>
    </row>
    <row r="647" spans="14:14" ht="12.95">
      <c r="N647" s="20"/>
    </row>
    <row r="648" spans="14:14" ht="12.95">
      <c r="N648" s="20"/>
    </row>
    <row r="649" spans="14:14" ht="12.95">
      <c r="N649" s="20"/>
    </row>
    <row r="650" spans="14:14" ht="12.95">
      <c r="N650" s="20"/>
    </row>
    <row r="651" spans="14:14" ht="12.95">
      <c r="N651" s="20"/>
    </row>
    <row r="652" spans="14:14" ht="12.95">
      <c r="N652" s="20"/>
    </row>
    <row r="653" spans="14:14" ht="12.95">
      <c r="N653" s="20"/>
    </row>
    <row r="654" spans="14:14" ht="12.95">
      <c r="N654" s="20"/>
    </row>
    <row r="655" spans="14:14" ht="12.95">
      <c r="N655" s="20"/>
    </row>
    <row r="656" spans="14:14" ht="12.95">
      <c r="N656" s="20"/>
    </row>
    <row r="657" spans="14:14" ht="12.95">
      <c r="N657" s="20"/>
    </row>
    <row r="658" spans="14:14" ht="12.95">
      <c r="N658" s="20"/>
    </row>
    <row r="659" spans="14:14" ht="12.95">
      <c r="N659" s="20"/>
    </row>
    <row r="660" spans="14:14" ht="12.95">
      <c r="N660" s="20"/>
    </row>
    <row r="661" spans="14:14" ht="12.95">
      <c r="N661" s="20"/>
    </row>
    <row r="662" spans="14:14" ht="12.95">
      <c r="N662" s="20"/>
    </row>
    <row r="663" spans="14:14" ht="12.95">
      <c r="N663" s="20"/>
    </row>
    <row r="664" spans="14:14" ht="12.95">
      <c r="N664" s="20"/>
    </row>
    <row r="665" spans="14:14" ht="12.95">
      <c r="N665" s="20"/>
    </row>
    <row r="666" spans="14:14" ht="12.95">
      <c r="N666" s="20"/>
    </row>
    <row r="667" spans="14:14" ht="12.95">
      <c r="N667" s="20"/>
    </row>
    <row r="668" spans="14:14" ht="12.95">
      <c r="N668" s="20"/>
    </row>
    <row r="669" spans="14:14" ht="12.95">
      <c r="N669" s="20"/>
    </row>
    <row r="670" spans="14:14" ht="12.95">
      <c r="N670" s="20"/>
    </row>
    <row r="671" spans="14:14" ht="12.95">
      <c r="N671" s="20"/>
    </row>
    <row r="672" spans="14:14" ht="12.95">
      <c r="N672" s="20"/>
    </row>
    <row r="673" spans="14:14" ht="12.95">
      <c r="N673" s="20"/>
    </row>
    <row r="674" spans="14:14" ht="12.95">
      <c r="N674" s="20"/>
    </row>
    <row r="675" spans="14:14" ht="12.95">
      <c r="N675" s="20"/>
    </row>
    <row r="676" spans="14:14" ht="12.95">
      <c r="N676" s="20"/>
    </row>
    <row r="677" spans="14:14" ht="12.95">
      <c r="N677" s="20"/>
    </row>
    <row r="678" spans="14:14" ht="12.95">
      <c r="N678" s="20"/>
    </row>
    <row r="679" spans="14:14" ht="12.95">
      <c r="N679" s="20"/>
    </row>
    <row r="680" spans="14:14" ht="12.95">
      <c r="N680" s="20"/>
    </row>
    <row r="681" spans="14:14" ht="12.95">
      <c r="N681" s="20"/>
    </row>
    <row r="682" spans="14:14" ht="12.95">
      <c r="N682" s="20"/>
    </row>
    <row r="683" spans="14:14" ht="12.95">
      <c r="N683" s="20"/>
    </row>
    <row r="684" spans="14:14" ht="12.95">
      <c r="N684" s="20"/>
    </row>
    <row r="685" spans="14:14" ht="12.95">
      <c r="N685" s="20"/>
    </row>
    <row r="686" spans="14:14" ht="12.95">
      <c r="N686" s="20"/>
    </row>
    <row r="687" spans="14:14" ht="12.95">
      <c r="N687" s="20"/>
    </row>
    <row r="688" spans="14:14" ht="12.95">
      <c r="N688" s="20"/>
    </row>
    <row r="689" spans="14:14" ht="12.95">
      <c r="N689" s="20"/>
    </row>
    <row r="690" spans="14:14" ht="12.95">
      <c r="N690" s="20"/>
    </row>
    <row r="691" spans="14:14" ht="12.95">
      <c r="N691" s="20"/>
    </row>
    <row r="692" spans="14:14" ht="12.95">
      <c r="N692" s="20"/>
    </row>
    <row r="693" spans="14:14" ht="12.95">
      <c r="N693" s="20"/>
    </row>
    <row r="694" spans="14:14" ht="12.95">
      <c r="N694" s="20"/>
    </row>
    <row r="695" spans="14:14" ht="12.95">
      <c r="N695" s="20"/>
    </row>
    <row r="696" spans="14:14" ht="12.95">
      <c r="N696" s="20"/>
    </row>
    <row r="697" spans="14:14" ht="12.95">
      <c r="N697" s="20"/>
    </row>
    <row r="698" spans="14:14" ht="12.95">
      <c r="N698" s="20"/>
    </row>
    <row r="699" spans="14:14" ht="12.95">
      <c r="N699" s="20"/>
    </row>
    <row r="700" spans="14:14" ht="12.95">
      <c r="N700" s="20"/>
    </row>
    <row r="701" spans="14:14" ht="12.95">
      <c r="N701" s="20"/>
    </row>
    <row r="702" spans="14:14" ht="12.95">
      <c r="N702" s="20"/>
    </row>
    <row r="703" spans="14:14" ht="12.95">
      <c r="N703" s="20"/>
    </row>
    <row r="704" spans="14:14" ht="12.95">
      <c r="N704" s="20"/>
    </row>
    <row r="705" spans="14:14" ht="12.95">
      <c r="N705" s="20"/>
    </row>
    <row r="706" spans="14:14" ht="12.95">
      <c r="N706" s="20"/>
    </row>
    <row r="707" spans="14:14" ht="12.95">
      <c r="N707" s="20"/>
    </row>
    <row r="708" spans="14:14" ht="12.95">
      <c r="N708" s="20"/>
    </row>
    <row r="709" spans="14:14" ht="12.95">
      <c r="N709" s="20"/>
    </row>
    <row r="710" spans="14:14" ht="12.95">
      <c r="N710" s="20"/>
    </row>
    <row r="711" spans="14:14" ht="12.95">
      <c r="N711" s="20"/>
    </row>
    <row r="712" spans="14:14" ht="12.95">
      <c r="N712" s="20"/>
    </row>
    <row r="713" spans="14:14" ht="12.95">
      <c r="N713" s="20"/>
    </row>
    <row r="714" spans="14:14" ht="12.95">
      <c r="N714" s="20"/>
    </row>
    <row r="715" spans="14:14" ht="12.95">
      <c r="N715" s="20"/>
    </row>
    <row r="716" spans="14:14" ht="12.95">
      <c r="N716" s="20"/>
    </row>
    <row r="717" spans="14:14" ht="12.95">
      <c r="N717" s="20"/>
    </row>
    <row r="718" spans="14:14" ht="12.95">
      <c r="N718" s="20"/>
    </row>
    <row r="719" spans="14:14" ht="12.95">
      <c r="N719" s="20"/>
    </row>
    <row r="720" spans="14:14" ht="12.95">
      <c r="N720" s="20"/>
    </row>
    <row r="721" spans="14:14" ht="12.95">
      <c r="N721" s="20"/>
    </row>
    <row r="722" spans="14:14" ht="12.95">
      <c r="N722" s="20"/>
    </row>
    <row r="723" spans="14:14" ht="12.95">
      <c r="N723" s="20"/>
    </row>
    <row r="724" spans="14:14" ht="12.95">
      <c r="N724" s="20"/>
    </row>
    <row r="725" spans="14:14" ht="12.95">
      <c r="N725" s="20"/>
    </row>
    <row r="726" spans="14:14" ht="12.95">
      <c r="N726" s="20"/>
    </row>
    <row r="727" spans="14:14" ht="12.95">
      <c r="N727" s="20"/>
    </row>
    <row r="728" spans="14:14" ht="12.95">
      <c r="N728" s="20"/>
    </row>
    <row r="729" spans="14:14" ht="12.95">
      <c r="N729" s="20"/>
    </row>
    <row r="730" spans="14:14" ht="12.95">
      <c r="N730" s="20"/>
    </row>
    <row r="731" spans="14:14" ht="12.95">
      <c r="N731" s="20"/>
    </row>
    <row r="732" spans="14:14" ht="12.95">
      <c r="N732" s="20"/>
    </row>
    <row r="733" spans="14:14" ht="12.95">
      <c r="N733" s="20"/>
    </row>
    <row r="734" spans="14:14" ht="12.95">
      <c r="N734" s="20"/>
    </row>
    <row r="735" spans="14:14" ht="12.95">
      <c r="N735" s="20"/>
    </row>
    <row r="736" spans="14:14" ht="12.95">
      <c r="N736" s="20"/>
    </row>
    <row r="737" spans="14:14" ht="12.95">
      <c r="N737" s="20"/>
    </row>
    <row r="738" spans="14:14" ht="12.95">
      <c r="N738" s="20"/>
    </row>
    <row r="739" spans="14:14" ht="12.95">
      <c r="N739" s="20"/>
    </row>
    <row r="740" spans="14:14" ht="12.95">
      <c r="N740" s="20"/>
    </row>
    <row r="741" spans="14:14" ht="12.95">
      <c r="N741" s="20"/>
    </row>
    <row r="742" spans="14:14" ht="12.95">
      <c r="N742" s="20"/>
    </row>
    <row r="743" spans="14:14" ht="12.95">
      <c r="N743" s="20"/>
    </row>
    <row r="744" spans="14:14" ht="12.95">
      <c r="N744" s="20"/>
    </row>
    <row r="745" spans="14:14" ht="12.95">
      <c r="N745" s="20"/>
    </row>
    <row r="746" spans="14:14" ht="12.95">
      <c r="N746" s="20"/>
    </row>
    <row r="747" spans="14:14" ht="12.95">
      <c r="N747" s="20"/>
    </row>
    <row r="748" spans="14:14" ht="12.95">
      <c r="N748" s="20"/>
    </row>
    <row r="749" spans="14:14" ht="12.95">
      <c r="N749" s="20"/>
    </row>
    <row r="750" spans="14:14" ht="12.95">
      <c r="N750" s="20"/>
    </row>
    <row r="751" spans="14:14" ht="12.95">
      <c r="N751" s="20"/>
    </row>
    <row r="752" spans="14:14" ht="12.95">
      <c r="N752" s="20"/>
    </row>
    <row r="753" spans="14:14" ht="12.95">
      <c r="N753" s="20"/>
    </row>
    <row r="754" spans="14:14" ht="12.95">
      <c r="N754" s="20"/>
    </row>
    <row r="755" spans="14:14" ht="12.95">
      <c r="N755" s="20"/>
    </row>
    <row r="756" spans="14:14" ht="12.95">
      <c r="N756" s="20"/>
    </row>
    <row r="757" spans="14:14" ht="12.95">
      <c r="N757" s="20"/>
    </row>
    <row r="758" spans="14:14" ht="12.95">
      <c r="N758" s="20"/>
    </row>
    <row r="759" spans="14:14" ht="12.95">
      <c r="N759" s="20"/>
    </row>
    <row r="760" spans="14:14" ht="12.95">
      <c r="N760" s="20"/>
    </row>
    <row r="761" spans="14:14" ht="12.95">
      <c r="N761" s="20"/>
    </row>
    <row r="762" spans="14:14" ht="12.95">
      <c r="N762" s="20"/>
    </row>
    <row r="763" spans="14:14" ht="12.95">
      <c r="N763" s="20"/>
    </row>
    <row r="764" spans="14:14" ht="12.95">
      <c r="N764" s="20"/>
    </row>
    <row r="765" spans="14:14" ht="12.95">
      <c r="N765" s="20"/>
    </row>
    <row r="766" spans="14:14" ht="12.95">
      <c r="N766" s="20"/>
    </row>
    <row r="767" spans="14:14" ht="12.95">
      <c r="N767" s="20"/>
    </row>
    <row r="768" spans="14:14" ht="12.95">
      <c r="N768" s="20"/>
    </row>
    <row r="769" spans="14:14" ht="12.95">
      <c r="N769" s="20"/>
    </row>
    <row r="770" spans="14:14" ht="12.95">
      <c r="N770" s="20"/>
    </row>
    <row r="771" spans="14:14" ht="12.95">
      <c r="N771" s="20"/>
    </row>
    <row r="772" spans="14:14" ht="12.95">
      <c r="N772" s="20"/>
    </row>
    <row r="773" spans="14:14" ht="12.95">
      <c r="N773" s="20"/>
    </row>
    <row r="774" spans="14:14" ht="12.95">
      <c r="N774" s="20"/>
    </row>
    <row r="775" spans="14:14" ht="12.95">
      <c r="N775" s="20"/>
    </row>
    <row r="776" spans="14:14" ht="12.95">
      <c r="N776" s="20"/>
    </row>
    <row r="777" spans="14:14" ht="12.95">
      <c r="N777" s="20"/>
    </row>
    <row r="778" spans="14:14" ht="12.95">
      <c r="N778" s="20"/>
    </row>
    <row r="779" spans="14:14" ht="12.95">
      <c r="N779" s="20"/>
    </row>
    <row r="780" spans="14:14" ht="12.95">
      <c r="N780" s="20"/>
    </row>
    <row r="781" spans="14:14" ht="12.95">
      <c r="N781" s="20"/>
    </row>
    <row r="782" spans="14:14" ht="12.95">
      <c r="N782" s="20"/>
    </row>
    <row r="783" spans="14:14" ht="12.95">
      <c r="N783" s="20"/>
    </row>
    <row r="784" spans="14:14" ht="12.95">
      <c r="N784" s="20"/>
    </row>
    <row r="785" spans="14:14" ht="12.95">
      <c r="N785" s="20"/>
    </row>
    <row r="786" spans="14:14" ht="12.95">
      <c r="N786" s="20"/>
    </row>
    <row r="787" spans="14:14" ht="12.95">
      <c r="N787" s="20"/>
    </row>
    <row r="788" spans="14:14" ht="12.95">
      <c r="N788" s="20"/>
    </row>
    <row r="789" spans="14:14" ht="12.95">
      <c r="N789" s="20"/>
    </row>
    <row r="790" spans="14:14" ht="12.95">
      <c r="N790" s="20"/>
    </row>
    <row r="791" spans="14:14" ht="12.95">
      <c r="N791" s="20"/>
    </row>
    <row r="792" spans="14:14" ht="12.95">
      <c r="N792" s="20"/>
    </row>
    <row r="793" spans="14:14" ht="12.95">
      <c r="N793" s="20"/>
    </row>
    <row r="794" spans="14:14" ht="12.95">
      <c r="N794" s="20"/>
    </row>
    <row r="795" spans="14:14" ht="12.95">
      <c r="N795" s="20"/>
    </row>
    <row r="796" spans="14:14" ht="12.95">
      <c r="N796" s="20"/>
    </row>
    <row r="797" spans="14:14" ht="12.95">
      <c r="N797" s="20"/>
    </row>
    <row r="798" spans="14:14" ht="12.95">
      <c r="N798" s="20"/>
    </row>
    <row r="799" spans="14:14" ht="12.95">
      <c r="N799" s="20"/>
    </row>
    <row r="800" spans="14:14" ht="12.95">
      <c r="N800" s="20"/>
    </row>
    <row r="801" spans="14:14" ht="12.95">
      <c r="N801" s="20"/>
    </row>
    <row r="802" spans="14:14" ht="12.95">
      <c r="N802" s="20"/>
    </row>
    <row r="803" spans="14:14" ht="12.95">
      <c r="N803" s="20"/>
    </row>
    <row r="804" spans="14:14" ht="12.95">
      <c r="N804" s="20"/>
    </row>
    <row r="805" spans="14:14" ht="12.95">
      <c r="N805" s="20"/>
    </row>
    <row r="806" spans="14:14" ht="12.95">
      <c r="N806" s="20"/>
    </row>
    <row r="807" spans="14:14" ht="12.95">
      <c r="N807" s="20"/>
    </row>
    <row r="808" spans="14:14" ht="12.95">
      <c r="N808" s="20"/>
    </row>
    <row r="809" spans="14:14" ht="12.95">
      <c r="N809" s="20"/>
    </row>
    <row r="810" spans="14:14" ht="12.95">
      <c r="N810" s="20"/>
    </row>
    <row r="811" spans="14:14" ht="12.95">
      <c r="N811" s="20"/>
    </row>
    <row r="812" spans="14:14" ht="12.95">
      <c r="N812" s="20"/>
    </row>
    <row r="813" spans="14:14" ht="12.95">
      <c r="N813" s="20"/>
    </row>
    <row r="814" spans="14:14" ht="12.95">
      <c r="N814" s="20"/>
    </row>
    <row r="815" spans="14:14" ht="12.95">
      <c r="N815" s="20"/>
    </row>
    <row r="816" spans="14:14" ht="12.95">
      <c r="N816" s="20"/>
    </row>
    <row r="817" spans="14:14" ht="12.95">
      <c r="N817" s="20"/>
    </row>
    <row r="818" spans="14:14" ht="12.95">
      <c r="N818" s="20"/>
    </row>
    <row r="819" spans="14:14" ht="12.95">
      <c r="N819" s="20"/>
    </row>
    <row r="820" spans="14:14" ht="12.95">
      <c r="N820" s="20"/>
    </row>
    <row r="821" spans="14:14" ht="12.95">
      <c r="N821" s="20"/>
    </row>
    <row r="822" spans="14:14" ht="12.95">
      <c r="N822" s="20"/>
    </row>
    <row r="823" spans="14:14" ht="12.95">
      <c r="N823" s="20"/>
    </row>
    <row r="824" spans="14:14" ht="12.95">
      <c r="N824" s="20"/>
    </row>
    <row r="825" spans="14:14" ht="12.95">
      <c r="N825" s="20"/>
    </row>
    <row r="826" spans="14:14" ht="12.95">
      <c r="N826" s="20"/>
    </row>
    <row r="827" spans="14:14" ht="12.95">
      <c r="N827" s="20"/>
    </row>
    <row r="828" spans="14:14" ht="12.95">
      <c r="N828" s="20"/>
    </row>
    <row r="829" spans="14:14" ht="12.95">
      <c r="N829" s="20"/>
    </row>
    <row r="830" spans="14:14" ht="12.95">
      <c r="N830" s="20"/>
    </row>
    <row r="831" spans="14:14" ht="12.95">
      <c r="N831" s="20"/>
    </row>
    <row r="832" spans="14:14" ht="12.95">
      <c r="N832" s="20"/>
    </row>
    <row r="833" spans="14:14" ht="12.95">
      <c r="N833" s="20"/>
    </row>
    <row r="834" spans="14:14" ht="12.95">
      <c r="N834" s="20"/>
    </row>
    <row r="835" spans="14:14" ht="12.95">
      <c r="N835" s="20"/>
    </row>
    <row r="836" spans="14:14" ht="12.95">
      <c r="N836" s="20"/>
    </row>
    <row r="837" spans="14:14" ht="12.95">
      <c r="N837" s="20"/>
    </row>
    <row r="838" spans="14:14" ht="12.95">
      <c r="N838" s="20"/>
    </row>
    <row r="839" spans="14:14" ht="12.95">
      <c r="N839" s="20"/>
    </row>
    <row r="840" spans="14:14" ht="12.95">
      <c r="N840" s="20"/>
    </row>
    <row r="841" spans="14:14" ht="12.95">
      <c r="N841" s="20"/>
    </row>
    <row r="842" spans="14:14" ht="12.95">
      <c r="N842" s="20"/>
    </row>
    <row r="843" spans="14:14" ht="12.95">
      <c r="N843" s="20"/>
    </row>
    <row r="844" spans="14:14" ht="12.95">
      <c r="N844" s="20"/>
    </row>
    <row r="845" spans="14:14" ht="12.95">
      <c r="N845" s="20"/>
    </row>
    <row r="846" spans="14:14" ht="12.95">
      <c r="N846" s="20"/>
    </row>
    <row r="847" spans="14:14" ht="12.95">
      <c r="N847" s="20"/>
    </row>
    <row r="848" spans="14:14" ht="12.95">
      <c r="N848" s="20"/>
    </row>
    <row r="849" spans="14:14" ht="12.95">
      <c r="N849" s="20"/>
    </row>
    <row r="850" spans="14:14" ht="12.95">
      <c r="N850" s="20"/>
    </row>
    <row r="851" spans="14:14" ht="12.95">
      <c r="N851" s="20"/>
    </row>
    <row r="852" spans="14:14" ht="12.95">
      <c r="N852" s="20"/>
    </row>
    <row r="853" spans="14:14" ht="12.95">
      <c r="N853" s="20"/>
    </row>
    <row r="854" spans="14:14" ht="12.95">
      <c r="N854" s="20"/>
    </row>
    <row r="855" spans="14:14" ht="12.95">
      <c r="N855" s="20"/>
    </row>
    <row r="856" spans="14:14" ht="12.95">
      <c r="N856" s="20"/>
    </row>
    <row r="857" spans="14:14" ht="12.95">
      <c r="N857" s="20"/>
    </row>
    <row r="858" spans="14:14" ht="12.95">
      <c r="N858" s="20"/>
    </row>
    <row r="859" spans="14:14" ht="12.95">
      <c r="N859" s="20"/>
    </row>
    <row r="860" spans="14:14" ht="12.95">
      <c r="N860" s="20"/>
    </row>
    <row r="861" spans="14:14" ht="12.95">
      <c r="N861" s="20"/>
    </row>
    <row r="862" spans="14:14" ht="12.95">
      <c r="N862" s="20"/>
    </row>
    <row r="863" spans="14:14" ht="12.95">
      <c r="N863" s="20"/>
    </row>
    <row r="864" spans="14:14" ht="12.95">
      <c r="N864" s="20"/>
    </row>
    <row r="865" spans="14:14" ht="12.95">
      <c r="N865" s="20"/>
    </row>
    <row r="866" spans="14:14" ht="12.95">
      <c r="N866" s="20"/>
    </row>
    <row r="867" spans="14:14" ht="12.95">
      <c r="N867" s="20"/>
    </row>
    <row r="868" spans="14:14" ht="12.95">
      <c r="N868" s="20"/>
    </row>
    <row r="869" spans="14:14" ht="12.95">
      <c r="N869" s="20"/>
    </row>
    <row r="870" spans="14:14" ht="12.95">
      <c r="N870" s="20"/>
    </row>
    <row r="871" spans="14:14" ht="12.95">
      <c r="N871" s="20"/>
    </row>
    <row r="872" spans="14:14" ht="12.95">
      <c r="N872" s="20"/>
    </row>
    <row r="873" spans="14:14" ht="12.95">
      <c r="N873" s="20"/>
    </row>
    <row r="874" spans="14:14" ht="12.95">
      <c r="N874" s="20"/>
    </row>
    <row r="875" spans="14:14" ht="12.95">
      <c r="N875" s="20"/>
    </row>
    <row r="876" spans="14:14" ht="12.95">
      <c r="N876" s="20"/>
    </row>
    <row r="877" spans="14:14" ht="12.95">
      <c r="N877" s="20"/>
    </row>
    <row r="878" spans="14:14" ht="12.95">
      <c r="N878" s="20"/>
    </row>
    <row r="879" spans="14:14" ht="12.95">
      <c r="N879" s="20"/>
    </row>
    <row r="880" spans="14:14" ht="12.95">
      <c r="N880" s="20"/>
    </row>
    <row r="881" spans="14:14" ht="12.95">
      <c r="N881" s="20"/>
    </row>
    <row r="882" spans="14:14" ht="12.95">
      <c r="N882" s="20"/>
    </row>
    <row r="883" spans="14:14" ht="12.95">
      <c r="N883" s="20"/>
    </row>
    <row r="884" spans="14:14" ht="12.95">
      <c r="N884" s="20"/>
    </row>
    <row r="885" spans="14:14" ht="12.95">
      <c r="N885" s="20"/>
    </row>
    <row r="886" spans="14:14" ht="12.95">
      <c r="N886" s="20"/>
    </row>
    <row r="887" spans="14:14" ht="12.95">
      <c r="N887" s="20"/>
    </row>
    <row r="888" spans="14:14" ht="12.95">
      <c r="N888" s="20"/>
    </row>
    <row r="889" spans="14:14" ht="12.95">
      <c r="N889" s="20"/>
    </row>
    <row r="890" spans="14:14" ht="12.95">
      <c r="N890" s="20"/>
    </row>
    <row r="891" spans="14:14" ht="12.95">
      <c r="N891" s="20"/>
    </row>
    <row r="892" spans="14:14" ht="12.95">
      <c r="N892" s="20"/>
    </row>
    <row r="893" spans="14:14" ht="12.95">
      <c r="N893" s="20"/>
    </row>
    <row r="894" spans="14:14" ht="12.95">
      <c r="N894" s="20"/>
    </row>
    <row r="895" spans="14:14" ht="12.95">
      <c r="N895" s="20"/>
    </row>
    <row r="896" spans="14:14" ht="12.95">
      <c r="N896" s="20"/>
    </row>
    <row r="897" spans="14:14" ht="12.95">
      <c r="N897" s="20"/>
    </row>
    <row r="898" spans="14:14" ht="12.95">
      <c r="N898" s="20"/>
    </row>
    <row r="899" spans="14:14" ht="12.95">
      <c r="N899" s="20"/>
    </row>
    <row r="900" spans="14:14" ht="12.95">
      <c r="N900" s="20"/>
    </row>
    <row r="901" spans="14:14" ht="12.95">
      <c r="N901" s="20"/>
    </row>
    <row r="902" spans="14:14" ht="12.95">
      <c r="N902" s="20"/>
    </row>
    <row r="903" spans="14:14" ht="12.95">
      <c r="N903" s="20"/>
    </row>
    <row r="904" spans="14:14" ht="12.95">
      <c r="N904" s="20"/>
    </row>
    <row r="905" spans="14:14" ht="12.95">
      <c r="N905" s="20"/>
    </row>
    <row r="906" spans="14:14" ht="12.95">
      <c r="N906" s="20"/>
    </row>
    <row r="907" spans="14:14" ht="12.95">
      <c r="N907" s="20"/>
    </row>
    <row r="908" spans="14:14" ht="12.95">
      <c r="N908" s="20"/>
    </row>
    <row r="909" spans="14:14" ht="12.95">
      <c r="N909" s="20"/>
    </row>
    <row r="910" spans="14:14" ht="12.95">
      <c r="N910" s="20"/>
    </row>
    <row r="911" spans="14:14" ht="12.95">
      <c r="N911" s="20"/>
    </row>
    <row r="912" spans="14:14" ht="12.95">
      <c r="N912" s="20"/>
    </row>
    <row r="913" spans="14:14" ht="12.95">
      <c r="N913" s="20"/>
    </row>
    <row r="914" spans="14:14" ht="12.95">
      <c r="N914" s="20"/>
    </row>
    <row r="915" spans="14:14" ht="12.95">
      <c r="N915" s="20"/>
    </row>
    <row r="916" spans="14:14" ht="12.95">
      <c r="N916" s="20"/>
    </row>
    <row r="917" spans="14:14" ht="12.95">
      <c r="N917" s="20"/>
    </row>
    <row r="918" spans="14:14" ht="12.95">
      <c r="N918" s="20"/>
    </row>
    <row r="919" spans="14:14" ht="12.95">
      <c r="N919" s="20"/>
    </row>
    <row r="920" spans="14:14" ht="12.95">
      <c r="N920" s="20"/>
    </row>
    <row r="921" spans="14:14" ht="12.95">
      <c r="N921" s="20"/>
    </row>
    <row r="922" spans="14:14" ht="12.95">
      <c r="N922" s="20"/>
    </row>
    <row r="923" spans="14:14" ht="12.95">
      <c r="N923" s="20"/>
    </row>
    <row r="924" spans="14:14" ht="12.95">
      <c r="N924" s="20"/>
    </row>
    <row r="925" spans="14:14" ht="12.95">
      <c r="N925" s="20"/>
    </row>
    <row r="926" spans="14:14" ht="12.95">
      <c r="N926" s="20"/>
    </row>
    <row r="927" spans="14:14" ht="12.95">
      <c r="N927" s="20"/>
    </row>
    <row r="928" spans="14:14" ht="12.95">
      <c r="N928" s="20"/>
    </row>
    <row r="929" spans="14:14" ht="12.95">
      <c r="N929" s="20"/>
    </row>
    <row r="930" spans="14:14" ht="12.95">
      <c r="N930" s="20"/>
    </row>
    <row r="931" spans="14:14" ht="12.95">
      <c r="N931" s="20"/>
    </row>
    <row r="932" spans="14:14" ht="12.95">
      <c r="N932" s="20"/>
    </row>
    <row r="933" spans="14:14" ht="12.95">
      <c r="N933" s="20"/>
    </row>
    <row r="934" spans="14:14" ht="12.95">
      <c r="N934" s="20"/>
    </row>
    <row r="935" spans="14:14" ht="12.95">
      <c r="N935" s="20"/>
    </row>
    <row r="936" spans="14:14" ht="12.95">
      <c r="N936" s="20"/>
    </row>
    <row r="937" spans="14:14" ht="12.95">
      <c r="N937" s="20"/>
    </row>
    <row r="938" spans="14:14" ht="12.95">
      <c r="N938" s="20"/>
    </row>
    <row r="939" spans="14:14" ht="12.95">
      <c r="N939" s="20"/>
    </row>
    <row r="940" spans="14:14" ht="12.95">
      <c r="N940" s="20"/>
    </row>
    <row r="941" spans="14:14" ht="12.95">
      <c r="N941" s="20"/>
    </row>
    <row r="942" spans="14:14" ht="12.95">
      <c r="N942" s="20"/>
    </row>
    <row r="943" spans="14:14" ht="12.95">
      <c r="N943" s="20"/>
    </row>
    <row r="944" spans="14:14" ht="12.95">
      <c r="N944" s="20"/>
    </row>
    <row r="945" spans="14:14" ht="12.95">
      <c r="N945" s="20"/>
    </row>
    <row r="946" spans="14:14" ht="12.95">
      <c r="N946" s="20"/>
    </row>
    <row r="947" spans="14:14" ht="12.95">
      <c r="N947" s="20"/>
    </row>
    <row r="948" spans="14:14" ht="12.95">
      <c r="N948" s="20"/>
    </row>
    <row r="949" spans="14:14" ht="12.95">
      <c r="N949" s="20"/>
    </row>
    <row r="950" spans="14:14" ht="12.95">
      <c r="N950" s="20"/>
    </row>
    <row r="951" spans="14:14" ht="12.95">
      <c r="N951" s="20"/>
    </row>
    <row r="952" spans="14:14" ht="12.95">
      <c r="N952" s="20"/>
    </row>
    <row r="953" spans="14:14" ht="12.95">
      <c r="N953" s="20"/>
    </row>
    <row r="954" spans="14:14" ht="12.95">
      <c r="N954" s="20"/>
    </row>
    <row r="955" spans="14:14" ht="12.95">
      <c r="N955" s="20"/>
    </row>
    <row r="956" spans="14:14" ht="12.95">
      <c r="N956" s="20"/>
    </row>
    <row r="957" spans="14:14" ht="12.95">
      <c r="N957" s="20"/>
    </row>
    <row r="958" spans="14:14" ht="12.95">
      <c r="N958" s="20"/>
    </row>
    <row r="959" spans="14:14" ht="12.95">
      <c r="N959" s="20"/>
    </row>
    <row r="960" spans="14:14" ht="12.95">
      <c r="N960" s="20"/>
    </row>
    <row r="961" spans="14:14" ht="12.95">
      <c r="N961" s="20"/>
    </row>
    <row r="962" spans="14:14" ht="12.95">
      <c r="N962" s="20"/>
    </row>
    <row r="963" spans="14:14" ht="12.95">
      <c r="N963" s="20"/>
    </row>
    <row r="964" spans="14:14" ht="12.95">
      <c r="N964" s="20"/>
    </row>
    <row r="965" spans="14:14" ht="12.95">
      <c r="N965" s="20"/>
    </row>
    <row r="966" spans="14:14" ht="12.95">
      <c r="N966" s="20"/>
    </row>
    <row r="967" spans="14:14" ht="12.95">
      <c r="N967" s="20"/>
    </row>
    <row r="968" spans="14:14" ht="12.95">
      <c r="N968" s="20"/>
    </row>
    <row r="969" spans="14:14" ht="12.95">
      <c r="N969" s="20"/>
    </row>
    <row r="970" spans="14:14" ht="12.95">
      <c r="N970" s="20"/>
    </row>
    <row r="971" spans="14:14" ht="12.95">
      <c r="N971" s="20"/>
    </row>
    <row r="972" spans="14:14" ht="12.95">
      <c r="N972" s="20"/>
    </row>
    <row r="973" spans="14:14" ht="12.95">
      <c r="N973" s="20"/>
    </row>
    <row r="974" spans="14:14" ht="12.95">
      <c r="N974" s="20"/>
    </row>
    <row r="975" spans="14:14" ht="12.95">
      <c r="N975" s="20"/>
    </row>
    <row r="976" spans="14:14" ht="12.95">
      <c r="N976" s="20"/>
    </row>
    <row r="977" spans="14:14" ht="12.95">
      <c r="N977" s="20"/>
    </row>
    <row r="978" spans="14:14" ht="12.95">
      <c r="N978" s="20"/>
    </row>
    <row r="979" spans="14:14" ht="12.95">
      <c r="N979" s="20"/>
    </row>
    <row r="980" spans="14:14" ht="12.95">
      <c r="N980" s="20"/>
    </row>
    <row r="981" spans="14:14" ht="12.95">
      <c r="N981" s="20"/>
    </row>
    <row r="982" spans="14:14" ht="12.95">
      <c r="N982" s="20"/>
    </row>
    <row r="983" spans="14:14" ht="12.95">
      <c r="N983" s="20"/>
    </row>
    <row r="984" spans="14:14" ht="12.95">
      <c r="N984" s="20"/>
    </row>
    <row r="985" spans="14:14" ht="12.95">
      <c r="N985" s="20"/>
    </row>
    <row r="986" spans="14:14" ht="12.95">
      <c r="N986" s="20"/>
    </row>
    <row r="987" spans="14:14" ht="12.95">
      <c r="N987" s="20"/>
    </row>
    <row r="988" spans="14:14" ht="12.95">
      <c r="N988" s="20"/>
    </row>
    <row r="989" spans="14:14" ht="12.95">
      <c r="N989" s="20"/>
    </row>
    <row r="990" spans="14:14" ht="12.95">
      <c r="N990" s="20"/>
    </row>
    <row r="991" spans="14:14" ht="12.95">
      <c r="N991" s="20"/>
    </row>
    <row r="992" spans="14:14" ht="12.95">
      <c r="N992" s="20"/>
    </row>
    <row r="993" spans="14:14" ht="12.95">
      <c r="N993" s="20"/>
    </row>
    <row r="994" spans="14:14" ht="12.95">
      <c r="N994" s="20"/>
    </row>
    <row r="995" spans="14:14" ht="12.95">
      <c r="N995" s="20"/>
    </row>
    <row r="996" spans="14:14" ht="12.95">
      <c r="N996" s="20"/>
    </row>
    <row r="997" spans="14:14" ht="12.95">
      <c r="N997" s="20"/>
    </row>
    <row r="998" spans="14:14" ht="12.95">
      <c r="N998" s="20"/>
    </row>
    <row r="999" spans="14:14" ht="12.95">
      <c r="N999" s="20"/>
    </row>
    <row r="1000" spans="14:14" ht="12.95">
      <c r="N1000" s="20"/>
    </row>
    <row r="1001" spans="14:14" ht="12.95">
      <c r="N1001" s="20"/>
    </row>
    <row r="1002" spans="14:14" ht="12.95">
      <c r="N1002" s="20"/>
    </row>
    <row r="1003" spans="14:14" ht="12.95">
      <c r="N1003" s="20"/>
    </row>
    <row r="1004" spans="14:14" ht="12.95">
      <c r="N1004" s="20"/>
    </row>
  </sheetData>
  <autoFilter ref="A1:AF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61"/>
  <sheetViews>
    <sheetView topLeftCell="D1" workbookViewId="0">
      <pane ySplit="1" topLeftCell="A2" activePane="bottomLeft" state="frozen"/>
      <selection pane="bottomLeft" activeCell="J2" sqref="J2:J61"/>
    </sheetView>
  </sheetViews>
  <sheetFormatPr defaultColWidth="12.7109375" defaultRowHeight="15.75" customHeight="1"/>
  <cols>
    <col min="3" max="3" width="16" customWidth="1"/>
    <col min="4" max="4" width="15.85546875" customWidth="1"/>
    <col min="7" max="7" width="32.140625" customWidth="1"/>
    <col min="8" max="8" width="33.140625" customWidth="1"/>
    <col min="23" max="23" width="20.140625" customWidth="1"/>
    <col min="24" max="24" width="16.42578125" customWidth="1"/>
    <col min="25" max="25" width="15.140625" customWidth="1"/>
  </cols>
  <sheetData>
    <row r="1" spans="1:40" ht="15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395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47" t="s">
        <v>6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6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3" t="s">
        <v>29</v>
      </c>
      <c r="AG1" s="3"/>
      <c r="AH1" s="3"/>
      <c r="AI1" s="3"/>
      <c r="AJ1" s="3"/>
      <c r="AK1" s="3"/>
      <c r="AL1" s="3"/>
      <c r="AM1" s="3"/>
      <c r="AN1" s="3"/>
    </row>
    <row r="2" spans="1:40" ht="15.75" customHeight="1">
      <c r="A2" s="47" t="s">
        <v>30</v>
      </c>
      <c r="B2" s="64">
        <v>43249</v>
      </c>
      <c r="C2" s="47" t="s">
        <v>593</v>
      </c>
      <c r="D2" s="47" t="s">
        <v>287</v>
      </c>
      <c r="E2" s="47" t="s">
        <v>75</v>
      </c>
      <c r="F2" s="47" t="s">
        <v>594</v>
      </c>
      <c r="G2" s="47" t="s">
        <v>595</v>
      </c>
      <c r="H2" s="47" t="s">
        <v>596</v>
      </c>
      <c r="I2" s="47" t="s">
        <v>154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 t="s">
        <v>118</v>
      </c>
      <c r="Q2" s="47" t="s">
        <v>54</v>
      </c>
      <c r="R2" s="47" t="s">
        <v>597</v>
      </c>
      <c r="S2" s="47" t="s">
        <v>598</v>
      </c>
      <c r="T2" s="47" t="s">
        <v>38</v>
      </c>
      <c r="U2" s="47" t="s">
        <v>50</v>
      </c>
      <c r="V2" s="47" t="s">
        <v>40</v>
      </c>
      <c r="W2" s="47" t="s">
        <v>316</v>
      </c>
      <c r="X2" s="47" t="s">
        <v>599</v>
      </c>
      <c r="Y2" s="47" t="s">
        <v>600</v>
      </c>
      <c r="Z2" s="47" t="s">
        <v>73</v>
      </c>
      <c r="AA2" s="47" t="s">
        <v>165</v>
      </c>
      <c r="AB2" s="47" t="s">
        <v>45</v>
      </c>
      <c r="AC2" s="47" t="s">
        <v>45</v>
      </c>
      <c r="AD2" s="47" t="s">
        <v>287</v>
      </c>
      <c r="AE2" s="47" t="s">
        <v>287</v>
      </c>
      <c r="AF2" s="47" t="s">
        <v>287</v>
      </c>
    </row>
    <row r="3" spans="1:40" ht="15.75" customHeight="1">
      <c r="A3" s="47" t="s">
        <v>46</v>
      </c>
      <c r="B3" s="64">
        <v>43249</v>
      </c>
      <c r="C3" s="47" t="s">
        <v>593</v>
      </c>
      <c r="D3" s="47" t="s">
        <v>601</v>
      </c>
      <c r="E3" s="47" t="s">
        <v>287</v>
      </c>
      <c r="F3" s="47" t="s">
        <v>45</v>
      </c>
      <c r="G3" s="47" t="s">
        <v>602</v>
      </c>
      <c r="H3" s="47" t="s">
        <v>603</v>
      </c>
      <c r="I3" s="47" t="s">
        <v>154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 t="s">
        <v>287</v>
      </c>
      <c r="Q3" s="47" t="s">
        <v>287</v>
      </c>
      <c r="R3" s="47" t="s">
        <v>287</v>
      </c>
      <c r="S3" s="47" t="s">
        <v>287</v>
      </c>
      <c r="T3" s="47" t="s">
        <v>287</v>
      </c>
      <c r="U3" s="47" t="s">
        <v>287</v>
      </c>
      <c r="V3" s="47" t="s">
        <v>287</v>
      </c>
      <c r="W3" s="47" t="s">
        <v>287</v>
      </c>
      <c r="X3" s="47" t="s">
        <v>287</v>
      </c>
      <c r="Y3" s="47" t="s">
        <v>287</v>
      </c>
      <c r="Z3" s="47" t="s">
        <v>287</v>
      </c>
      <c r="AA3" s="47" t="s">
        <v>287</v>
      </c>
      <c r="AB3" s="47" t="s">
        <v>287</v>
      </c>
      <c r="AC3" s="47" t="s">
        <v>287</v>
      </c>
      <c r="AD3" s="47" t="s">
        <v>287</v>
      </c>
      <c r="AE3" s="47" t="s">
        <v>287</v>
      </c>
      <c r="AF3" s="47" t="s">
        <v>287</v>
      </c>
    </row>
    <row r="4" spans="1:40" ht="15.75" customHeight="1">
      <c r="A4" s="47" t="s">
        <v>53</v>
      </c>
      <c r="B4" s="64">
        <v>43249</v>
      </c>
      <c r="C4" s="47" t="s">
        <v>593</v>
      </c>
      <c r="D4" s="47" t="s">
        <v>251</v>
      </c>
      <c r="E4" s="47" t="s">
        <v>287</v>
      </c>
      <c r="F4" s="47" t="s">
        <v>64</v>
      </c>
      <c r="G4" s="47" t="s">
        <v>604</v>
      </c>
      <c r="H4" s="47" t="s">
        <v>605</v>
      </c>
      <c r="I4" s="47" t="s">
        <v>154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 t="s">
        <v>118</v>
      </c>
      <c r="Q4" s="47" t="s">
        <v>54</v>
      </c>
      <c r="R4" s="47" t="s">
        <v>597</v>
      </c>
      <c r="S4" s="47" t="s">
        <v>606</v>
      </c>
      <c r="T4" s="47" t="s">
        <v>49</v>
      </c>
      <c r="U4" s="47" t="s">
        <v>39</v>
      </c>
      <c r="V4" s="47" t="s">
        <v>40</v>
      </c>
      <c r="W4" s="47" t="s">
        <v>316</v>
      </c>
      <c r="X4" s="47" t="s">
        <v>287</v>
      </c>
      <c r="Y4" s="47" t="s">
        <v>101</v>
      </c>
      <c r="Z4" s="47" t="s">
        <v>314</v>
      </c>
      <c r="AA4" s="47" t="s">
        <v>157</v>
      </c>
      <c r="AB4" s="47" t="s">
        <v>45</v>
      </c>
      <c r="AC4" s="47" t="s">
        <v>45</v>
      </c>
      <c r="AD4" s="47" t="s">
        <v>607</v>
      </c>
      <c r="AE4" s="47" t="s">
        <v>287</v>
      </c>
      <c r="AF4" s="47" t="s">
        <v>287</v>
      </c>
    </row>
    <row r="5" spans="1:40" ht="15.75" customHeight="1">
      <c r="A5" s="47" t="s">
        <v>59</v>
      </c>
      <c r="B5" s="64">
        <v>43249</v>
      </c>
      <c r="C5" s="47" t="s">
        <v>593</v>
      </c>
      <c r="D5" s="47" t="s">
        <v>287</v>
      </c>
      <c r="E5" s="47" t="s">
        <v>287</v>
      </c>
      <c r="F5" s="47" t="s">
        <v>64</v>
      </c>
      <c r="G5" s="47" t="s">
        <v>608</v>
      </c>
      <c r="H5" s="47" t="s">
        <v>609</v>
      </c>
      <c r="I5" s="47" t="s">
        <v>203</v>
      </c>
      <c r="J5" s="47">
        <v>3</v>
      </c>
      <c r="K5" s="47">
        <v>0</v>
      </c>
      <c r="L5" s="47">
        <v>3</v>
      </c>
      <c r="M5" s="47">
        <v>0</v>
      </c>
      <c r="N5" s="47" t="s">
        <v>64</v>
      </c>
      <c r="O5" s="47">
        <v>0</v>
      </c>
      <c r="P5" s="47" t="s">
        <v>118</v>
      </c>
      <c r="Q5" s="47" t="s">
        <v>544</v>
      </c>
      <c r="R5" s="47" t="s">
        <v>610</v>
      </c>
      <c r="S5" s="47" t="s">
        <v>611</v>
      </c>
      <c r="T5" s="47" t="s">
        <v>67</v>
      </c>
      <c r="U5" s="47" t="s">
        <v>81</v>
      </c>
      <c r="V5" s="47" t="s">
        <v>612</v>
      </c>
      <c r="W5" s="47" t="s">
        <v>137</v>
      </c>
      <c r="X5" s="47" t="s">
        <v>287</v>
      </c>
      <c r="Y5" s="47" t="s">
        <v>101</v>
      </c>
      <c r="Z5" s="47" t="s">
        <v>494</v>
      </c>
      <c r="AA5" s="47" t="s">
        <v>157</v>
      </c>
      <c r="AB5" s="47" t="s">
        <v>64</v>
      </c>
      <c r="AC5" s="47" t="s">
        <v>45</v>
      </c>
      <c r="AD5" s="47" t="s">
        <v>58</v>
      </c>
      <c r="AE5" s="47" t="s">
        <v>287</v>
      </c>
      <c r="AF5" s="47" t="s">
        <v>613</v>
      </c>
    </row>
    <row r="6" spans="1:40" ht="15.75" customHeight="1">
      <c r="A6" s="47" t="s">
        <v>65</v>
      </c>
      <c r="B6" s="64">
        <v>43249</v>
      </c>
      <c r="C6" s="47" t="s">
        <v>593</v>
      </c>
      <c r="D6" s="47" t="s">
        <v>287</v>
      </c>
      <c r="E6" s="47" t="s">
        <v>287</v>
      </c>
      <c r="F6" s="47" t="s">
        <v>64</v>
      </c>
      <c r="G6" s="47" t="s">
        <v>287</v>
      </c>
      <c r="H6" s="47" t="s">
        <v>614</v>
      </c>
      <c r="I6" s="47" t="s">
        <v>154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 t="s">
        <v>118</v>
      </c>
      <c r="Q6" s="47" t="s">
        <v>54</v>
      </c>
      <c r="R6" s="47" t="s">
        <v>597</v>
      </c>
      <c r="S6" s="47" t="s">
        <v>287</v>
      </c>
      <c r="T6" s="47" t="s">
        <v>38</v>
      </c>
      <c r="U6" s="47" t="s">
        <v>49</v>
      </c>
      <c r="V6" s="47" t="s">
        <v>40</v>
      </c>
      <c r="W6" s="47" t="s">
        <v>316</v>
      </c>
      <c r="X6" s="47" t="s">
        <v>287</v>
      </c>
      <c r="Y6" s="47" t="s">
        <v>615</v>
      </c>
      <c r="Z6" s="47" t="s">
        <v>314</v>
      </c>
      <c r="AA6" s="47" t="s">
        <v>157</v>
      </c>
      <c r="AB6" s="47" t="s">
        <v>45</v>
      </c>
      <c r="AC6" s="47" t="s">
        <v>616</v>
      </c>
      <c r="AD6" s="47" t="s">
        <v>58</v>
      </c>
      <c r="AE6" s="47" t="s">
        <v>287</v>
      </c>
      <c r="AF6" s="47" t="s">
        <v>617</v>
      </c>
    </row>
    <row r="7" spans="1:40" ht="15.75" customHeight="1">
      <c r="A7" s="47" t="s">
        <v>69</v>
      </c>
      <c r="B7" s="64">
        <v>43249</v>
      </c>
      <c r="C7" s="47" t="s">
        <v>593</v>
      </c>
      <c r="D7" s="47" t="s">
        <v>251</v>
      </c>
      <c r="E7" s="47" t="s">
        <v>287</v>
      </c>
      <c r="F7" s="47" t="s">
        <v>594</v>
      </c>
      <c r="G7" s="47" t="s">
        <v>618</v>
      </c>
      <c r="H7" s="47" t="s">
        <v>619</v>
      </c>
      <c r="I7" s="47" t="s">
        <v>154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 t="s">
        <v>118</v>
      </c>
      <c r="Q7" s="47" t="s">
        <v>290</v>
      </c>
      <c r="R7" s="47" t="s">
        <v>620</v>
      </c>
      <c r="S7" s="47" t="s">
        <v>621</v>
      </c>
      <c r="T7" s="47" t="s">
        <v>49</v>
      </c>
      <c r="U7" s="47" t="s">
        <v>39</v>
      </c>
      <c r="V7" s="47" t="s">
        <v>40</v>
      </c>
      <c r="W7" s="47" t="s">
        <v>316</v>
      </c>
      <c r="X7" s="47" t="s">
        <v>622</v>
      </c>
      <c r="Y7" s="47" t="s">
        <v>600</v>
      </c>
      <c r="Z7" s="47" t="s">
        <v>494</v>
      </c>
      <c r="AA7" s="47" t="s">
        <v>623</v>
      </c>
      <c r="AB7" s="47" t="s">
        <v>45</v>
      </c>
      <c r="AC7" s="47" t="s">
        <v>64</v>
      </c>
      <c r="AD7" s="47" t="s">
        <v>58</v>
      </c>
      <c r="AE7" s="47" t="s">
        <v>287</v>
      </c>
      <c r="AF7" s="47" t="s">
        <v>624</v>
      </c>
    </row>
    <row r="8" spans="1:40" ht="15.75" customHeight="1">
      <c r="A8" s="47" t="s">
        <v>420</v>
      </c>
      <c r="B8" s="64">
        <v>43249</v>
      </c>
      <c r="C8" s="47" t="s">
        <v>593</v>
      </c>
      <c r="D8" s="47" t="s">
        <v>287</v>
      </c>
      <c r="E8" s="47" t="s">
        <v>287</v>
      </c>
      <c r="F8" s="47" t="s">
        <v>594</v>
      </c>
      <c r="G8" s="47" t="s">
        <v>625</v>
      </c>
      <c r="H8" s="47" t="s">
        <v>626</v>
      </c>
      <c r="I8" s="47" t="s">
        <v>154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 t="s">
        <v>118</v>
      </c>
      <c r="Q8" s="47" t="s">
        <v>290</v>
      </c>
      <c r="R8" s="47" t="s">
        <v>620</v>
      </c>
      <c r="S8" s="47" t="s">
        <v>627</v>
      </c>
      <c r="T8" s="47" t="s">
        <v>67</v>
      </c>
      <c r="U8" s="47" t="s">
        <v>49</v>
      </c>
      <c r="V8" s="47" t="s">
        <v>40</v>
      </c>
      <c r="W8" s="47" t="s">
        <v>137</v>
      </c>
      <c r="X8" s="47" t="s">
        <v>287</v>
      </c>
      <c r="Y8" s="47" t="s">
        <v>600</v>
      </c>
      <c r="Z8" s="47" t="s">
        <v>628</v>
      </c>
      <c r="AA8" s="47" t="s">
        <v>165</v>
      </c>
      <c r="AB8" s="47" t="s">
        <v>45</v>
      </c>
      <c r="AC8" s="47" t="s">
        <v>64</v>
      </c>
      <c r="AD8" s="47" t="s">
        <v>58</v>
      </c>
      <c r="AE8" s="47" t="s">
        <v>287</v>
      </c>
      <c r="AF8" s="47" t="s">
        <v>629</v>
      </c>
    </row>
    <row r="9" spans="1:40" ht="15.75" customHeight="1">
      <c r="A9" s="47" t="s">
        <v>425</v>
      </c>
      <c r="B9" s="64">
        <v>43249</v>
      </c>
      <c r="C9" s="47" t="s">
        <v>593</v>
      </c>
      <c r="D9" s="47" t="s">
        <v>251</v>
      </c>
      <c r="E9" s="47" t="s">
        <v>287</v>
      </c>
      <c r="F9" s="47" t="s">
        <v>64</v>
      </c>
      <c r="G9" s="47" t="s">
        <v>630</v>
      </c>
      <c r="H9" s="47" t="s">
        <v>631</v>
      </c>
      <c r="I9" s="47" t="s">
        <v>154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 t="s">
        <v>118</v>
      </c>
      <c r="Q9" s="47" t="s">
        <v>290</v>
      </c>
      <c r="R9" s="47" t="s">
        <v>632</v>
      </c>
      <c r="S9" s="47" t="s">
        <v>633</v>
      </c>
      <c r="T9" s="47" t="s">
        <v>67</v>
      </c>
      <c r="U9" s="47" t="s">
        <v>49</v>
      </c>
      <c r="V9" s="47" t="s">
        <v>612</v>
      </c>
      <c r="W9" s="47" t="s">
        <v>137</v>
      </c>
      <c r="X9" s="47" t="s">
        <v>634</v>
      </c>
      <c r="Y9" s="47" t="s">
        <v>101</v>
      </c>
      <c r="Z9" s="47" t="s">
        <v>314</v>
      </c>
      <c r="AA9" s="47" t="s">
        <v>157</v>
      </c>
      <c r="AB9" s="47" t="s">
        <v>45</v>
      </c>
      <c r="AC9" s="47" t="s">
        <v>45</v>
      </c>
      <c r="AD9" s="47" t="s">
        <v>58</v>
      </c>
      <c r="AE9" s="47" t="s">
        <v>287</v>
      </c>
      <c r="AF9" s="47" t="s">
        <v>635</v>
      </c>
    </row>
    <row r="10" spans="1:40" ht="15.75" customHeight="1">
      <c r="A10" s="47" t="s">
        <v>426</v>
      </c>
      <c r="B10" s="64">
        <v>43249</v>
      </c>
      <c r="C10" s="47" t="s">
        <v>593</v>
      </c>
      <c r="D10" s="47" t="s">
        <v>251</v>
      </c>
      <c r="E10" s="47" t="s">
        <v>287</v>
      </c>
      <c r="F10" s="47" t="s">
        <v>64</v>
      </c>
      <c r="G10" s="47" t="s">
        <v>636</v>
      </c>
      <c r="H10" s="47" t="s">
        <v>637</v>
      </c>
      <c r="I10" s="47" t="s">
        <v>154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 t="s">
        <v>638</v>
      </c>
      <c r="Q10" s="47" t="s">
        <v>290</v>
      </c>
      <c r="R10" s="47" t="s">
        <v>620</v>
      </c>
      <c r="S10" s="47" t="s">
        <v>639</v>
      </c>
      <c r="T10" s="47" t="s">
        <v>67</v>
      </c>
      <c r="U10" s="47" t="s">
        <v>49</v>
      </c>
      <c r="V10" s="47" t="s">
        <v>612</v>
      </c>
      <c r="W10" s="47" t="s">
        <v>137</v>
      </c>
      <c r="X10" s="47" t="s">
        <v>640</v>
      </c>
      <c r="Y10" s="47" t="s">
        <v>101</v>
      </c>
      <c r="Z10" s="47" t="s">
        <v>641</v>
      </c>
      <c r="AA10" s="47" t="s">
        <v>165</v>
      </c>
      <c r="AB10" s="47" t="s">
        <v>45</v>
      </c>
      <c r="AC10" s="47" t="s">
        <v>64</v>
      </c>
      <c r="AD10" s="47" t="s">
        <v>58</v>
      </c>
      <c r="AE10" s="47" t="s">
        <v>642</v>
      </c>
      <c r="AF10" s="47" t="s">
        <v>287</v>
      </c>
    </row>
    <row r="11" spans="1:40" ht="15.75" customHeight="1">
      <c r="A11" s="47" t="s">
        <v>433</v>
      </c>
      <c r="B11" s="64">
        <v>43249</v>
      </c>
      <c r="C11" s="47" t="s">
        <v>593</v>
      </c>
      <c r="D11" s="47" t="s">
        <v>251</v>
      </c>
      <c r="E11" s="47" t="s">
        <v>287</v>
      </c>
      <c r="F11" s="47" t="s">
        <v>45</v>
      </c>
      <c r="G11" s="47" t="s">
        <v>643</v>
      </c>
      <c r="H11" s="47" t="s">
        <v>162</v>
      </c>
      <c r="I11" s="47" t="s">
        <v>154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 t="s">
        <v>118</v>
      </c>
      <c r="Q11" s="47" t="s">
        <v>70</v>
      </c>
      <c r="R11" s="47" t="s">
        <v>620</v>
      </c>
      <c r="S11" s="47" t="s">
        <v>287</v>
      </c>
      <c r="T11" s="47" t="s">
        <v>49</v>
      </c>
      <c r="U11" s="47" t="s">
        <v>39</v>
      </c>
      <c r="V11" s="47" t="s">
        <v>40</v>
      </c>
      <c r="W11" s="47" t="s">
        <v>316</v>
      </c>
      <c r="X11" s="47" t="s">
        <v>644</v>
      </c>
      <c r="Y11" s="47" t="s">
        <v>101</v>
      </c>
      <c r="Z11" s="47" t="s">
        <v>314</v>
      </c>
      <c r="AA11" s="47" t="s">
        <v>165</v>
      </c>
      <c r="AB11" s="47" t="s">
        <v>45</v>
      </c>
      <c r="AC11" s="47" t="s">
        <v>45</v>
      </c>
      <c r="AD11" s="47" t="s">
        <v>58</v>
      </c>
      <c r="AE11" s="47" t="s">
        <v>287</v>
      </c>
      <c r="AF11" s="47" t="s">
        <v>287</v>
      </c>
    </row>
    <row r="12" spans="1:40" ht="15.75" customHeight="1">
      <c r="A12" s="47" t="s">
        <v>437</v>
      </c>
      <c r="B12" s="64">
        <v>43249</v>
      </c>
      <c r="C12" s="47" t="s">
        <v>593</v>
      </c>
      <c r="D12" s="47" t="s">
        <v>251</v>
      </c>
      <c r="E12" s="47" t="s">
        <v>287</v>
      </c>
      <c r="F12" s="47" t="s">
        <v>64</v>
      </c>
      <c r="G12" s="47" t="s">
        <v>287</v>
      </c>
      <c r="H12" s="47" t="s">
        <v>287</v>
      </c>
      <c r="I12" s="47" t="s">
        <v>154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 t="s">
        <v>118</v>
      </c>
      <c r="Q12" s="47" t="s">
        <v>645</v>
      </c>
      <c r="R12" s="47" t="s">
        <v>646</v>
      </c>
      <c r="S12" s="47" t="s">
        <v>287</v>
      </c>
      <c r="T12" s="47" t="s">
        <v>67</v>
      </c>
      <c r="U12" s="47" t="s">
        <v>49</v>
      </c>
      <c r="V12" s="47" t="s">
        <v>40</v>
      </c>
      <c r="W12" s="47" t="s">
        <v>137</v>
      </c>
      <c r="X12" s="47" t="s">
        <v>287</v>
      </c>
      <c r="Y12" s="47" t="s">
        <v>647</v>
      </c>
      <c r="Z12" s="47" t="s">
        <v>410</v>
      </c>
      <c r="AA12" s="47" t="s">
        <v>157</v>
      </c>
      <c r="AB12" s="47" t="s">
        <v>64</v>
      </c>
      <c r="AC12" s="47" t="s">
        <v>45</v>
      </c>
      <c r="AD12" s="47" t="s">
        <v>58</v>
      </c>
      <c r="AE12" s="47" t="s">
        <v>287</v>
      </c>
      <c r="AF12" s="47" t="s">
        <v>287</v>
      </c>
    </row>
    <row r="13" spans="1:40" ht="15.75" customHeight="1">
      <c r="A13" s="47" t="s">
        <v>441</v>
      </c>
      <c r="B13" s="64">
        <v>43249</v>
      </c>
      <c r="C13" s="47" t="s">
        <v>593</v>
      </c>
      <c r="D13" s="47" t="s">
        <v>251</v>
      </c>
      <c r="E13" s="47" t="s">
        <v>287</v>
      </c>
      <c r="F13" s="47" t="s">
        <v>45</v>
      </c>
      <c r="G13" s="47" t="s">
        <v>287</v>
      </c>
      <c r="H13" s="47" t="s">
        <v>287</v>
      </c>
      <c r="I13" s="47" t="s">
        <v>154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 t="s">
        <v>118</v>
      </c>
      <c r="Q13" s="47" t="s">
        <v>36</v>
      </c>
      <c r="R13" s="47" t="s">
        <v>648</v>
      </c>
      <c r="S13" s="47" t="s">
        <v>287</v>
      </c>
      <c r="T13" s="47" t="s">
        <v>49</v>
      </c>
      <c r="U13" s="47" t="s">
        <v>39</v>
      </c>
      <c r="V13" s="47" t="s">
        <v>649</v>
      </c>
      <c r="W13" s="47" t="s">
        <v>137</v>
      </c>
      <c r="X13" s="47" t="s">
        <v>287</v>
      </c>
      <c r="Y13" s="47" t="s">
        <v>647</v>
      </c>
      <c r="Z13" s="47" t="s">
        <v>73</v>
      </c>
      <c r="AA13" s="47" t="s">
        <v>165</v>
      </c>
      <c r="AB13" s="47" t="s">
        <v>45</v>
      </c>
      <c r="AC13" s="47" t="s">
        <v>45</v>
      </c>
      <c r="AD13" s="47" t="s">
        <v>58</v>
      </c>
      <c r="AE13" s="47" t="s">
        <v>287</v>
      </c>
      <c r="AF13" s="47" t="s">
        <v>287</v>
      </c>
    </row>
    <row r="14" spans="1:40" ht="15.75" customHeight="1">
      <c r="A14" s="47" t="s">
        <v>113</v>
      </c>
      <c r="B14" s="64">
        <v>43249</v>
      </c>
      <c r="C14" s="47" t="s">
        <v>593</v>
      </c>
      <c r="D14" s="47" t="s">
        <v>251</v>
      </c>
      <c r="E14" s="47" t="s">
        <v>287</v>
      </c>
      <c r="F14" s="47" t="s">
        <v>64</v>
      </c>
      <c r="G14" s="47" t="s">
        <v>287</v>
      </c>
      <c r="H14" s="47" t="s">
        <v>287</v>
      </c>
      <c r="I14" s="47" t="s">
        <v>154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 t="s">
        <v>118</v>
      </c>
      <c r="Q14" s="47" t="s">
        <v>36</v>
      </c>
      <c r="R14" s="47" t="s">
        <v>650</v>
      </c>
      <c r="S14" s="47" t="s">
        <v>287</v>
      </c>
      <c r="T14" s="47" t="s">
        <v>49</v>
      </c>
      <c r="U14" s="47" t="s">
        <v>39</v>
      </c>
      <c r="V14" s="47" t="s">
        <v>40</v>
      </c>
      <c r="W14" s="47" t="s">
        <v>137</v>
      </c>
      <c r="X14" s="47" t="s">
        <v>287</v>
      </c>
      <c r="Y14" s="47" t="s">
        <v>600</v>
      </c>
      <c r="Z14" s="47" t="s">
        <v>301</v>
      </c>
      <c r="AA14" s="47" t="s">
        <v>157</v>
      </c>
      <c r="AB14" s="47" t="s">
        <v>45</v>
      </c>
      <c r="AC14" s="47" t="s">
        <v>45</v>
      </c>
      <c r="AD14" s="47" t="s">
        <v>58</v>
      </c>
      <c r="AE14" s="47" t="s">
        <v>287</v>
      </c>
      <c r="AF14" s="47" t="s">
        <v>287</v>
      </c>
    </row>
    <row r="15" spans="1:40" ht="15.75" customHeight="1">
      <c r="A15" s="47" t="s">
        <v>125</v>
      </c>
      <c r="B15" s="64">
        <v>43249</v>
      </c>
      <c r="C15" s="47" t="s">
        <v>593</v>
      </c>
      <c r="D15" s="47" t="s">
        <v>251</v>
      </c>
      <c r="E15" s="47" t="s">
        <v>287</v>
      </c>
      <c r="F15" s="47" t="s">
        <v>45</v>
      </c>
      <c r="G15" s="47" t="s">
        <v>287</v>
      </c>
      <c r="H15" s="47" t="s">
        <v>287</v>
      </c>
      <c r="I15" s="47" t="s">
        <v>154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 t="s">
        <v>118</v>
      </c>
      <c r="Q15" s="47" t="s">
        <v>70</v>
      </c>
      <c r="R15" s="47" t="s">
        <v>651</v>
      </c>
      <c r="S15" s="47" t="s">
        <v>287</v>
      </c>
      <c r="T15" s="47" t="s">
        <v>38</v>
      </c>
      <c r="U15" s="47" t="s">
        <v>49</v>
      </c>
      <c r="V15" s="47" t="s">
        <v>649</v>
      </c>
      <c r="W15" s="47" t="s">
        <v>137</v>
      </c>
      <c r="X15" s="47" t="s">
        <v>287</v>
      </c>
      <c r="Y15" s="47" t="s">
        <v>647</v>
      </c>
      <c r="Z15" s="47" t="s">
        <v>73</v>
      </c>
      <c r="AA15" s="47" t="s">
        <v>165</v>
      </c>
      <c r="AB15" s="47" t="s">
        <v>45</v>
      </c>
      <c r="AC15" s="47" t="s">
        <v>45</v>
      </c>
      <c r="AD15" s="47" t="s">
        <v>287</v>
      </c>
      <c r="AE15" s="47" t="s">
        <v>287</v>
      </c>
      <c r="AF15" s="47" t="s">
        <v>287</v>
      </c>
    </row>
    <row r="16" spans="1:40" ht="15.75" customHeight="1">
      <c r="A16" s="47" t="s">
        <v>131</v>
      </c>
      <c r="B16" s="64">
        <v>43249</v>
      </c>
      <c r="C16" s="47" t="s">
        <v>593</v>
      </c>
      <c r="D16" s="47" t="s">
        <v>251</v>
      </c>
      <c r="E16" s="47" t="s">
        <v>287</v>
      </c>
      <c r="F16" s="47" t="s">
        <v>64</v>
      </c>
      <c r="G16" s="47" t="s">
        <v>287</v>
      </c>
      <c r="H16" s="47" t="s">
        <v>287</v>
      </c>
      <c r="I16" s="47" t="s">
        <v>154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 t="s">
        <v>118</v>
      </c>
      <c r="Q16" s="47" t="s">
        <v>652</v>
      </c>
      <c r="R16" s="47" t="s">
        <v>653</v>
      </c>
      <c r="S16" s="47" t="s">
        <v>287</v>
      </c>
      <c r="T16" s="47" t="s">
        <v>67</v>
      </c>
      <c r="U16" s="47" t="s">
        <v>49</v>
      </c>
      <c r="V16" s="47" t="s">
        <v>40</v>
      </c>
      <c r="W16" s="47" t="s">
        <v>137</v>
      </c>
      <c r="X16" s="47" t="s">
        <v>287</v>
      </c>
      <c r="Y16" s="47" t="s">
        <v>647</v>
      </c>
      <c r="Z16" s="47" t="s">
        <v>301</v>
      </c>
      <c r="AA16" s="47" t="s">
        <v>157</v>
      </c>
      <c r="AB16" s="47" t="s">
        <v>45</v>
      </c>
      <c r="AC16" s="47" t="s">
        <v>45</v>
      </c>
      <c r="AD16" s="47" t="s">
        <v>58</v>
      </c>
      <c r="AE16" s="47" t="s">
        <v>287</v>
      </c>
      <c r="AF16" s="47" t="s">
        <v>654</v>
      </c>
    </row>
    <row r="17" spans="1:32" ht="15.75" customHeight="1">
      <c r="A17" s="47" t="s">
        <v>139</v>
      </c>
      <c r="B17" s="64">
        <v>43249</v>
      </c>
      <c r="C17" s="47" t="s">
        <v>593</v>
      </c>
      <c r="D17" s="47" t="s">
        <v>251</v>
      </c>
      <c r="E17" s="47" t="s">
        <v>287</v>
      </c>
      <c r="F17" s="47" t="s">
        <v>64</v>
      </c>
      <c r="G17" s="47" t="s">
        <v>287</v>
      </c>
      <c r="H17" s="47" t="s">
        <v>287</v>
      </c>
      <c r="I17" s="47" t="s">
        <v>203</v>
      </c>
      <c r="J17" s="47">
        <v>0</v>
      </c>
      <c r="K17" s="47">
        <v>0</v>
      </c>
      <c r="L17" s="47">
        <v>0</v>
      </c>
      <c r="M17" s="47">
        <v>0</v>
      </c>
      <c r="N17" s="47">
        <v>1</v>
      </c>
      <c r="O17" s="47">
        <v>0</v>
      </c>
      <c r="P17" s="47" t="s">
        <v>118</v>
      </c>
      <c r="Q17" s="47" t="s">
        <v>652</v>
      </c>
      <c r="R17" s="47" t="s">
        <v>655</v>
      </c>
      <c r="S17" s="47" t="s">
        <v>287</v>
      </c>
      <c r="T17" s="47" t="s">
        <v>67</v>
      </c>
      <c r="U17" s="47" t="s">
        <v>49</v>
      </c>
      <c r="V17" s="47" t="s">
        <v>40</v>
      </c>
      <c r="W17" s="47" t="s">
        <v>656</v>
      </c>
      <c r="X17" s="47" t="s">
        <v>287</v>
      </c>
      <c r="Y17" s="47" t="s">
        <v>101</v>
      </c>
      <c r="Z17" s="47" t="s">
        <v>657</v>
      </c>
      <c r="AA17" s="47" t="s">
        <v>302</v>
      </c>
      <c r="AB17" s="47" t="s">
        <v>45</v>
      </c>
      <c r="AC17" s="47" t="s">
        <v>45</v>
      </c>
      <c r="AD17" s="47" t="s">
        <v>58</v>
      </c>
      <c r="AE17" s="47" t="s">
        <v>287</v>
      </c>
      <c r="AF17" s="47" t="s">
        <v>658</v>
      </c>
    </row>
    <row r="18" spans="1:32" ht="15.75" customHeight="1">
      <c r="A18" s="47" t="s">
        <v>143</v>
      </c>
      <c r="B18" s="64">
        <v>43249</v>
      </c>
      <c r="C18" s="47" t="s">
        <v>593</v>
      </c>
      <c r="D18" s="47" t="s">
        <v>251</v>
      </c>
      <c r="E18" s="47" t="s">
        <v>287</v>
      </c>
      <c r="F18" s="47" t="s">
        <v>64</v>
      </c>
      <c r="G18" s="47" t="s">
        <v>588</v>
      </c>
      <c r="H18" s="47" t="s">
        <v>287</v>
      </c>
      <c r="I18" s="47" t="s">
        <v>154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 t="s">
        <v>118</v>
      </c>
      <c r="Q18" s="47" t="s">
        <v>70</v>
      </c>
      <c r="R18" s="47" t="s">
        <v>659</v>
      </c>
      <c r="S18" s="47" t="s">
        <v>287</v>
      </c>
      <c r="T18" s="47" t="s">
        <v>49</v>
      </c>
      <c r="U18" s="47" t="s">
        <v>81</v>
      </c>
      <c r="V18" s="47" t="s">
        <v>649</v>
      </c>
      <c r="W18" s="47" t="s">
        <v>137</v>
      </c>
      <c r="X18" s="47" t="s">
        <v>287</v>
      </c>
      <c r="Y18" s="47" t="s">
        <v>647</v>
      </c>
      <c r="Z18" s="47" t="s">
        <v>73</v>
      </c>
      <c r="AA18" s="47" t="s">
        <v>157</v>
      </c>
      <c r="AB18" s="47" t="s">
        <v>45</v>
      </c>
      <c r="AC18" s="47" t="s">
        <v>45</v>
      </c>
      <c r="AD18" s="47" t="s">
        <v>58</v>
      </c>
      <c r="AE18" s="47" t="s">
        <v>287</v>
      </c>
      <c r="AF18" s="47" t="s">
        <v>660</v>
      </c>
    </row>
    <row r="19" spans="1:32" ht="15.75" customHeight="1">
      <c r="A19" s="47" t="s">
        <v>148</v>
      </c>
      <c r="B19" s="64">
        <v>43249</v>
      </c>
      <c r="C19" s="47" t="s">
        <v>593</v>
      </c>
      <c r="D19" s="47" t="s">
        <v>251</v>
      </c>
      <c r="E19" s="47" t="s">
        <v>287</v>
      </c>
      <c r="F19" s="47" t="s">
        <v>64</v>
      </c>
      <c r="G19" s="47" t="s">
        <v>287</v>
      </c>
      <c r="H19" s="47" t="s">
        <v>287</v>
      </c>
      <c r="I19" s="47" t="s">
        <v>154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 t="s">
        <v>118</v>
      </c>
      <c r="Q19" s="47" t="s">
        <v>661</v>
      </c>
      <c r="R19" s="47" t="s">
        <v>659</v>
      </c>
      <c r="S19" s="47" t="s">
        <v>287</v>
      </c>
      <c r="T19" s="47" t="s">
        <v>49</v>
      </c>
      <c r="U19" s="47" t="s">
        <v>39</v>
      </c>
      <c r="V19" s="47" t="s">
        <v>649</v>
      </c>
      <c r="W19" s="47" t="s">
        <v>662</v>
      </c>
      <c r="X19" s="47" t="s">
        <v>287</v>
      </c>
      <c r="Y19" s="47" t="s">
        <v>101</v>
      </c>
      <c r="Z19" s="47" t="s">
        <v>663</v>
      </c>
      <c r="AA19" s="47" t="s">
        <v>165</v>
      </c>
      <c r="AB19" s="47" t="s">
        <v>45</v>
      </c>
      <c r="AC19" s="47" t="s">
        <v>45</v>
      </c>
      <c r="AD19" s="47" t="s">
        <v>58</v>
      </c>
      <c r="AE19" s="47" t="s">
        <v>287</v>
      </c>
      <c r="AF19" s="47" t="s">
        <v>287</v>
      </c>
    </row>
    <row r="20" spans="1:32" ht="15.75" customHeight="1">
      <c r="A20" s="47" t="s">
        <v>151</v>
      </c>
      <c r="B20" s="64">
        <v>43249</v>
      </c>
      <c r="C20" s="47" t="s">
        <v>593</v>
      </c>
      <c r="D20" s="47" t="s">
        <v>251</v>
      </c>
      <c r="E20" s="47" t="s">
        <v>287</v>
      </c>
      <c r="F20" s="47" t="s">
        <v>594</v>
      </c>
      <c r="G20" s="47" t="s">
        <v>287</v>
      </c>
      <c r="H20" s="47" t="s">
        <v>287</v>
      </c>
      <c r="I20" s="47" t="s">
        <v>154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 t="s">
        <v>118</v>
      </c>
      <c r="Q20" s="47" t="s">
        <v>70</v>
      </c>
      <c r="R20" s="47" t="s">
        <v>620</v>
      </c>
      <c r="S20" s="47" t="s">
        <v>287</v>
      </c>
      <c r="T20" s="47" t="s">
        <v>38</v>
      </c>
      <c r="U20" s="47" t="s">
        <v>39</v>
      </c>
      <c r="V20" s="47" t="s">
        <v>649</v>
      </c>
      <c r="W20" s="47" t="s">
        <v>662</v>
      </c>
      <c r="X20" s="47" t="s">
        <v>287</v>
      </c>
      <c r="Y20" s="47" t="s">
        <v>647</v>
      </c>
      <c r="Z20" s="47" t="s">
        <v>73</v>
      </c>
      <c r="AA20" s="47" t="s">
        <v>157</v>
      </c>
      <c r="AB20" s="47" t="s">
        <v>45</v>
      </c>
      <c r="AC20" s="47" t="s">
        <v>45</v>
      </c>
      <c r="AD20" s="47" t="s">
        <v>58</v>
      </c>
      <c r="AE20" s="47" t="s">
        <v>287</v>
      </c>
      <c r="AF20" s="47" t="s">
        <v>664</v>
      </c>
    </row>
    <row r="21" spans="1:32" ht="15.75" customHeight="1">
      <c r="A21" s="47" t="s">
        <v>159</v>
      </c>
      <c r="B21" s="64">
        <v>43249</v>
      </c>
      <c r="C21" s="47" t="s">
        <v>593</v>
      </c>
      <c r="D21" s="47" t="s">
        <v>251</v>
      </c>
      <c r="E21" s="47" t="s">
        <v>287</v>
      </c>
      <c r="F21" s="47" t="s">
        <v>594</v>
      </c>
      <c r="G21" s="4" t="s">
        <v>287</v>
      </c>
      <c r="H21" s="47" t="s">
        <v>287</v>
      </c>
      <c r="I21" s="47" t="s">
        <v>154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 t="s">
        <v>118</v>
      </c>
      <c r="Q21" s="47" t="s">
        <v>544</v>
      </c>
      <c r="R21" s="47" t="s">
        <v>665</v>
      </c>
      <c r="S21" s="47" t="s">
        <v>287</v>
      </c>
      <c r="T21" s="47" t="s">
        <v>38</v>
      </c>
      <c r="U21" s="47" t="s">
        <v>49</v>
      </c>
      <c r="V21" s="47" t="s">
        <v>40</v>
      </c>
      <c r="W21" s="47" t="s">
        <v>137</v>
      </c>
      <c r="X21" s="47" t="s">
        <v>287</v>
      </c>
      <c r="Y21" s="47" t="s">
        <v>647</v>
      </c>
      <c r="Z21" s="47" t="s">
        <v>73</v>
      </c>
      <c r="AA21" s="47" t="s">
        <v>165</v>
      </c>
      <c r="AB21" s="47" t="s">
        <v>45</v>
      </c>
      <c r="AC21" s="47" t="s">
        <v>45</v>
      </c>
      <c r="AD21" s="47" t="s">
        <v>58</v>
      </c>
      <c r="AE21" s="47" t="s">
        <v>287</v>
      </c>
      <c r="AF21" s="47" t="s">
        <v>666</v>
      </c>
    </row>
    <row r="22" spans="1:32" ht="15.75" customHeight="1">
      <c r="A22" s="47" t="s">
        <v>166</v>
      </c>
      <c r="B22" s="64">
        <v>43249</v>
      </c>
      <c r="C22" s="47" t="s">
        <v>593</v>
      </c>
      <c r="D22" s="22" t="s">
        <v>667</v>
      </c>
      <c r="E22" s="22" t="s">
        <v>287</v>
      </c>
      <c r="F22" s="22" t="s">
        <v>594</v>
      </c>
      <c r="G22" s="23" t="s">
        <v>668</v>
      </c>
      <c r="H22" s="22" t="s">
        <v>669</v>
      </c>
      <c r="I22" s="22" t="s">
        <v>203</v>
      </c>
      <c r="J22" s="24">
        <v>1</v>
      </c>
      <c r="K22" s="24">
        <v>1</v>
      </c>
      <c r="L22" s="24">
        <v>0</v>
      </c>
      <c r="M22" s="24">
        <v>0</v>
      </c>
      <c r="N22" s="24">
        <v>0</v>
      </c>
      <c r="O22" s="24">
        <v>0</v>
      </c>
      <c r="P22" s="22" t="s">
        <v>169</v>
      </c>
      <c r="Q22" s="22" t="s">
        <v>670</v>
      </c>
      <c r="R22" s="22" t="s">
        <v>671</v>
      </c>
      <c r="S22" s="22"/>
      <c r="T22" s="22" t="s">
        <v>49</v>
      </c>
      <c r="U22" s="22" t="s">
        <v>287</v>
      </c>
      <c r="V22" s="22" t="s">
        <v>40</v>
      </c>
      <c r="W22" s="22" t="s">
        <v>672</v>
      </c>
      <c r="X22" s="47" t="s">
        <v>673</v>
      </c>
      <c r="Y22" s="47" t="s">
        <v>182</v>
      </c>
      <c r="Z22" s="47" t="s">
        <v>436</v>
      </c>
      <c r="AA22" s="47" t="s">
        <v>165</v>
      </c>
      <c r="AB22" s="47" t="s">
        <v>45</v>
      </c>
      <c r="AC22" s="47" t="s">
        <v>64</v>
      </c>
      <c r="AD22" s="47" t="s">
        <v>58</v>
      </c>
      <c r="AE22" s="47" t="s">
        <v>287</v>
      </c>
      <c r="AF22" s="47" t="s">
        <v>674</v>
      </c>
    </row>
    <row r="23" spans="1:32" ht="15.75" customHeight="1">
      <c r="A23" s="47" t="s">
        <v>175</v>
      </c>
      <c r="B23" s="64">
        <v>43249</v>
      </c>
      <c r="C23" s="47" t="s">
        <v>593</v>
      </c>
      <c r="D23" s="47" t="s">
        <v>287</v>
      </c>
      <c r="E23" s="47" t="s">
        <v>287</v>
      </c>
      <c r="F23" s="47" t="s">
        <v>64</v>
      </c>
      <c r="G23" s="47" t="s">
        <v>675</v>
      </c>
      <c r="H23" s="47" t="s">
        <v>676</v>
      </c>
      <c r="I23" s="47" t="s">
        <v>154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 t="s">
        <v>169</v>
      </c>
      <c r="Q23" s="22" t="s">
        <v>677</v>
      </c>
      <c r="R23" s="47" t="s">
        <v>171</v>
      </c>
      <c r="S23" s="47" t="s">
        <v>678</v>
      </c>
      <c r="T23" s="47" t="s">
        <v>287</v>
      </c>
      <c r="U23" s="47" t="s">
        <v>39</v>
      </c>
      <c r="V23" s="47" t="s">
        <v>287</v>
      </c>
      <c r="W23" s="47" t="s">
        <v>316</v>
      </c>
      <c r="Y23" s="47" t="s">
        <v>287</v>
      </c>
      <c r="Z23" s="47" t="s">
        <v>436</v>
      </c>
      <c r="AA23" s="47" t="s">
        <v>157</v>
      </c>
      <c r="AB23" s="47" t="s">
        <v>45</v>
      </c>
      <c r="AC23" s="47" t="s">
        <v>287</v>
      </c>
      <c r="AD23" s="47" t="s">
        <v>58</v>
      </c>
      <c r="AE23" s="47" t="s">
        <v>287</v>
      </c>
      <c r="AF23" s="47" t="s">
        <v>287</v>
      </c>
    </row>
    <row r="24" spans="1:32" ht="15.75" customHeight="1">
      <c r="A24" s="47" t="s">
        <v>179</v>
      </c>
      <c r="B24" s="64">
        <v>43249</v>
      </c>
      <c r="C24" s="47" t="s">
        <v>593</v>
      </c>
      <c r="D24" s="47" t="s">
        <v>287</v>
      </c>
      <c r="E24" s="47" t="s">
        <v>287</v>
      </c>
      <c r="F24" s="47" t="s">
        <v>64</v>
      </c>
      <c r="G24" s="47" t="s">
        <v>287</v>
      </c>
      <c r="H24" s="47" t="s">
        <v>679</v>
      </c>
      <c r="I24" s="47" t="s">
        <v>154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 t="s">
        <v>169</v>
      </c>
      <c r="Q24" s="47" t="s">
        <v>70</v>
      </c>
      <c r="R24" s="47" t="s">
        <v>171</v>
      </c>
      <c r="S24" s="47" t="s">
        <v>287</v>
      </c>
      <c r="T24" s="47" t="s">
        <v>49</v>
      </c>
      <c r="U24" s="47" t="s">
        <v>287</v>
      </c>
      <c r="V24" s="47" t="s">
        <v>287</v>
      </c>
      <c r="W24" s="47" t="s">
        <v>680</v>
      </c>
      <c r="X24" s="47" t="s">
        <v>680</v>
      </c>
      <c r="Y24" s="47" t="s">
        <v>101</v>
      </c>
      <c r="Z24" s="47" t="s">
        <v>436</v>
      </c>
      <c r="AA24" s="4" t="s">
        <v>165</v>
      </c>
      <c r="AB24" s="47" t="s">
        <v>45</v>
      </c>
      <c r="AC24" s="47" t="s">
        <v>45</v>
      </c>
      <c r="AD24" s="47" t="s">
        <v>287</v>
      </c>
      <c r="AE24" s="47" t="s">
        <v>287</v>
      </c>
      <c r="AF24" s="47" t="s">
        <v>287</v>
      </c>
    </row>
    <row r="25" spans="1:32" ht="15.75" customHeight="1">
      <c r="A25" s="47" t="s">
        <v>185</v>
      </c>
      <c r="B25" s="64">
        <v>43249</v>
      </c>
      <c r="C25" s="47" t="s">
        <v>593</v>
      </c>
      <c r="D25" s="47" t="s">
        <v>681</v>
      </c>
      <c r="E25" s="47" t="s">
        <v>75</v>
      </c>
      <c r="F25" s="47" t="s">
        <v>594</v>
      </c>
      <c r="G25" s="47" t="s">
        <v>682</v>
      </c>
      <c r="H25" s="47" t="s">
        <v>683</v>
      </c>
      <c r="I25" s="47" t="s">
        <v>154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 t="s">
        <v>684</v>
      </c>
      <c r="Q25" s="47" t="s">
        <v>677</v>
      </c>
      <c r="R25" s="47" t="s">
        <v>685</v>
      </c>
      <c r="S25" s="47" t="s">
        <v>686</v>
      </c>
      <c r="T25" s="47" t="s">
        <v>67</v>
      </c>
      <c r="U25" s="47" t="s">
        <v>687</v>
      </c>
      <c r="V25" s="47" t="s">
        <v>220</v>
      </c>
      <c r="W25" s="47" t="s">
        <v>316</v>
      </c>
      <c r="X25" s="47" t="s">
        <v>680</v>
      </c>
      <c r="Y25" s="47" t="s">
        <v>287</v>
      </c>
      <c r="Z25" s="47" t="s">
        <v>287</v>
      </c>
      <c r="AA25" s="47" t="s">
        <v>287</v>
      </c>
      <c r="AB25" s="47" t="s">
        <v>45</v>
      </c>
      <c r="AC25" s="47" t="s">
        <v>45</v>
      </c>
      <c r="AD25" s="47" t="s">
        <v>287</v>
      </c>
      <c r="AE25" s="47" t="s">
        <v>287</v>
      </c>
      <c r="AF25" s="47" t="s">
        <v>287</v>
      </c>
    </row>
    <row r="26" spans="1:32" ht="15.75" customHeight="1">
      <c r="A26" s="47" t="s">
        <v>192</v>
      </c>
      <c r="B26" s="64">
        <v>43249</v>
      </c>
      <c r="C26" s="47" t="s">
        <v>593</v>
      </c>
      <c r="D26" s="47" t="s">
        <v>287</v>
      </c>
      <c r="E26" s="47" t="s">
        <v>75</v>
      </c>
      <c r="F26" s="47" t="s">
        <v>594</v>
      </c>
      <c r="G26" s="47" t="s">
        <v>287</v>
      </c>
      <c r="H26" s="47" t="s">
        <v>676</v>
      </c>
      <c r="I26" s="4" t="s">
        <v>154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 t="s">
        <v>688</v>
      </c>
      <c r="Q26" s="47" t="s">
        <v>54</v>
      </c>
      <c r="R26" s="47" t="s">
        <v>287</v>
      </c>
      <c r="S26" s="47" t="s">
        <v>287</v>
      </c>
      <c r="T26" s="47" t="s">
        <v>561</v>
      </c>
      <c r="U26" s="47" t="s">
        <v>49</v>
      </c>
      <c r="V26" s="47" t="s">
        <v>689</v>
      </c>
      <c r="W26" s="47" t="s">
        <v>191</v>
      </c>
      <c r="X26" s="47" t="s">
        <v>680</v>
      </c>
      <c r="Y26" s="47" t="s">
        <v>287</v>
      </c>
      <c r="Z26" s="47" t="s">
        <v>419</v>
      </c>
      <c r="AA26" s="47" t="s">
        <v>157</v>
      </c>
      <c r="AB26" s="47" t="s">
        <v>45</v>
      </c>
      <c r="AC26" s="47" t="s">
        <v>45</v>
      </c>
      <c r="AD26" s="47" t="s">
        <v>287</v>
      </c>
      <c r="AE26" s="47" t="s">
        <v>287</v>
      </c>
      <c r="AF26" s="47" t="s">
        <v>287</v>
      </c>
    </row>
    <row r="27" spans="1:32" ht="15.75" customHeight="1">
      <c r="A27" s="47" t="s">
        <v>200</v>
      </c>
      <c r="B27" s="64">
        <v>43249</v>
      </c>
      <c r="C27" s="47" t="s">
        <v>593</v>
      </c>
      <c r="D27" s="47" t="s">
        <v>251</v>
      </c>
      <c r="E27" s="47" t="s">
        <v>287</v>
      </c>
      <c r="F27" s="47" t="s">
        <v>64</v>
      </c>
      <c r="G27" s="47" t="s">
        <v>690</v>
      </c>
      <c r="H27" s="47" t="s">
        <v>691</v>
      </c>
      <c r="I27" s="47" t="s">
        <v>64</v>
      </c>
      <c r="J27" s="47">
        <v>3</v>
      </c>
      <c r="K27" s="47">
        <v>3</v>
      </c>
      <c r="L27" s="47">
        <v>0</v>
      </c>
      <c r="M27" s="47">
        <v>0</v>
      </c>
      <c r="N27" s="47">
        <v>0</v>
      </c>
      <c r="O27" s="47">
        <v>0</v>
      </c>
      <c r="P27" s="47" t="s">
        <v>169</v>
      </c>
      <c r="Q27" s="47" t="s">
        <v>70</v>
      </c>
      <c r="R27" s="47" t="s">
        <v>692</v>
      </c>
      <c r="S27" s="47" t="s">
        <v>693</v>
      </c>
      <c r="T27" s="47" t="s">
        <v>67</v>
      </c>
      <c r="U27" s="47" t="s">
        <v>287</v>
      </c>
      <c r="V27" s="47" t="s">
        <v>287</v>
      </c>
      <c r="W27" s="47" t="s">
        <v>694</v>
      </c>
      <c r="X27" s="47" t="s">
        <v>287</v>
      </c>
      <c r="Y27" s="47" t="s">
        <v>695</v>
      </c>
      <c r="Z27" s="47" t="s">
        <v>436</v>
      </c>
      <c r="AA27" s="47" t="s">
        <v>287</v>
      </c>
      <c r="AB27" s="47" t="s">
        <v>45</v>
      </c>
      <c r="AC27" s="47" t="s">
        <v>45</v>
      </c>
      <c r="AD27" s="47" t="s">
        <v>287</v>
      </c>
      <c r="AE27" s="47" t="s">
        <v>287</v>
      </c>
      <c r="AF27" s="47" t="s">
        <v>696</v>
      </c>
    </row>
    <row r="28" spans="1:32" ht="15.75" customHeight="1">
      <c r="A28" s="47" t="s">
        <v>208</v>
      </c>
      <c r="B28" s="64">
        <v>43249</v>
      </c>
      <c r="C28" s="47" t="s">
        <v>593</v>
      </c>
      <c r="D28" s="47" t="s">
        <v>251</v>
      </c>
      <c r="E28" s="47" t="s">
        <v>287</v>
      </c>
      <c r="F28" s="47" t="s">
        <v>64</v>
      </c>
      <c r="G28" s="47" t="s">
        <v>697</v>
      </c>
      <c r="H28" s="47" t="s">
        <v>698</v>
      </c>
      <c r="I28" s="47" t="s">
        <v>154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 t="s">
        <v>169</v>
      </c>
      <c r="Q28" s="47" t="s">
        <v>677</v>
      </c>
      <c r="R28" s="47" t="s">
        <v>171</v>
      </c>
      <c r="S28" s="47" t="s">
        <v>287</v>
      </c>
      <c r="T28" s="47" t="s">
        <v>67</v>
      </c>
      <c r="U28" s="47" t="s">
        <v>287</v>
      </c>
      <c r="V28" s="47" t="s">
        <v>40</v>
      </c>
      <c r="W28" s="47" t="s">
        <v>137</v>
      </c>
      <c r="X28" s="47" t="s">
        <v>699</v>
      </c>
      <c r="Y28" s="47" t="s">
        <v>647</v>
      </c>
      <c r="Z28" s="47" t="s">
        <v>431</v>
      </c>
      <c r="AA28" s="47" t="s">
        <v>165</v>
      </c>
      <c r="AB28" s="47" t="s">
        <v>45</v>
      </c>
      <c r="AC28" s="47" t="s">
        <v>287</v>
      </c>
      <c r="AD28" s="47" t="s">
        <v>58</v>
      </c>
      <c r="AE28" s="47" t="s">
        <v>287</v>
      </c>
      <c r="AF28" s="47" t="s">
        <v>700</v>
      </c>
    </row>
    <row r="29" spans="1:32" ht="15.75" customHeight="1">
      <c r="A29" s="47" t="s">
        <v>213</v>
      </c>
      <c r="B29" s="64">
        <v>43249</v>
      </c>
      <c r="C29" s="47" t="s">
        <v>593</v>
      </c>
      <c r="D29" s="47" t="s">
        <v>251</v>
      </c>
      <c r="E29" s="47" t="s">
        <v>287</v>
      </c>
      <c r="F29" s="47" t="s">
        <v>64</v>
      </c>
      <c r="G29" s="47" t="s">
        <v>701</v>
      </c>
      <c r="H29" s="47" t="s">
        <v>702</v>
      </c>
      <c r="I29" s="47" t="s">
        <v>154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 t="s">
        <v>118</v>
      </c>
      <c r="Q29" s="47" t="s">
        <v>269</v>
      </c>
      <c r="R29" s="47" t="s">
        <v>703</v>
      </c>
      <c r="S29" s="47" t="s">
        <v>704</v>
      </c>
      <c r="T29" s="47" t="s">
        <v>67</v>
      </c>
      <c r="U29" s="47" t="s">
        <v>287</v>
      </c>
      <c r="V29" s="47" t="s">
        <v>287</v>
      </c>
      <c r="W29" s="47" t="s">
        <v>287</v>
      </c>
      <c r="X29" s="47" t="s">
        <v>287</v>
      </c>
      <c r="Y29" s="47" t="s">
        <v>182</v>
      </c>
      <c r="Z29" s="47" t="s">
        <v>410</v>
      </c>
      <c r="AA29" s="47" t="s">
        <v>157</v>
      </c>
      <c r="AB29" s="47" t="s">
        <v>45</v>
      </c>
      <c r="AC29" s="47" t="s">
        <v>287</v>
      </c>
      <c r="AD29" s="47" t="s">
        <v>287</v>
      </c>
      <c r="AE29" s="47" t="s">
        <v>287</v>
      </c>
      <c r="AF29" s="47" t="s">
        <v>287</v>
      </c>
    </row>
    <row r="30" spans="1:32" ht="15.75" customHeight="1">
      <c r="A30" s="47" t="s">
        <v>216</v>
      </c>
      <c r="B30" s="64">
        <v>43249</v>
      </c>
      <c r="C30" s="47" t="s">
        <v>593</v>
      </c>
      <c r="D30" s="47" t="s">
        <v>287</v>
      </c>
      <c r="E30" s="47" t="s">
        <v>287</v>
      </c>
      <c r="F30" s="47" t="s">
        <v>64</v>
      </c>
      <c r="G30" s="47" t="s">
        <v>705</v>
      </c>
      <c r="H30" s="47" t="s">
        <v>706</v>
      </c>
      <c r="I30" s="47" t="s">
        <v>154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 t="s">
        <v>118</v>
      </c>
      <c r="Q30" s="47" t="s">
        <v>287</v>
      </c>
      <c r="R30" s="47" t="s">
        <v>707</v>
      </c>
      <c r="S30" s="47" t="s">
        <v>708</v>
      </c>
      <c r="T30" s="47" t="s">
        <v>49</v>
      </c>
      <c r="U30" s="47" t="s">
        <v>287</v>
      </c>
      <c r="V30" s="47" t="s">
        <v>287</v>
      </c>
      <c r="W30" s="47" t="s">
        <v>287</v>
      </c>
      <c r="X30" s="47" t="s">
        <v>287</v>
      </c>
      <c r="Y30" s="47" t="s">
        <v>101</v>
      </c>
      <c r="Z30" s="47" t="s">
        <v>536</v>
      </c>
      <c r="AA30" s="47" t="s">
        <v>157</v>
      </c>
      <c r="AB30" s="47" t="s">
        <v>45</v>
      </c>
      <c r="AC30" s="47" t="s">
        <v>45</v>
      </c>
      <c r="AD30" s="47" t="s">
        <v>287</v>
      </c>
      <c r="AE30" s="47" t="s">
        <v>287</v>
      </c>
      <c r="AF30" s="47" t="s">
        <v>709</v>
      </c>
    </row>
    <row r="31" spans="1:32" ht="15.75" customHeight="1">
      <c r="A31" s="47" t="s">
        <v>222</v>
      </c>
      <c r="B31" s="64">
        <v>43249</v>
      </c>
      <c r="C31" s="47" t="s">
        <v>593</v>
      </c>
      <c r="D31" s="47" t="s">
        <v>710</v>
      </c>
      <c r="E31" s="47" t="s">
        <v>287</v>
      </c>
      <c r="F31" s="47" t="s">
        <v>64</v>
      </c>
      <c r="G31" s="47" t="s">
        <v>711</v>
      </c>
      <c r="H31" s="47" t="s">
        <v>712</v>
      </c>
      <c r="I31" s="47" t="s">
        <v>203</v>
      </c>
      <c r="J31" s="47">
        <v>1</v>
      </c>
      <c r="K31" s="47">
        <v>0</v>
      </c>
      <c r="L31" s="47">
        <v>0</v>
      </c>
      <c r="M31" s="47">
        <v>1</v>
      </c>
      <c r="N31" s="47">
        <v>0</v>
      </c>
      <c r="O31" s="47">
        <v>0</v>
      </c>
      <c r="P31" s="47" t="s">
        <v>118</v>
      </c>
      <c r="Q31" s="47" t="s">
        <v>70</v>
      </c>
      <c r="R31" s="47" t="s">
        <v>713</v>
      </c>
      <c r="S31" s="47" t="s">
        <v>714</v>
      </c>
      <c r="T31" s="47" t="s">
        <v>49</v>
      </c>
      <c r="U31" s="47" t="s">
        <v>39</v>
      </c>
      <c r="V31" s="47" t="s">
        <v>715</v>
      </c>
      <c r="W31" s="47" t="s">
        <v>716</v>
      </c>
      <c r="X31" s="47" t="s">
        <v>287</v>
      </c>
      <c r="Y31" s="47" t="s">
        <v>101</v>
      </c>
      <c r="Z31" s="47" t="s">
        <v>717</v>
      </c>
      <c r="AA31" s="47" t="s">
        <v>157</v>
      </c>
      <c r="AB31" s="47" t="s">
        <v>64</v>
      </c>
      <c r="AC31" s="47" t="s">
        <v>45</v>
      </c>
      <c r="AD31" s="47" t="s">
        <v>718</v>
      </c>
      <c r="AE31" s="47" t="s">
        <v>719</v>
      </c>
      <c r="AF31" s="47" t="s">
        <v>287</v>
      </c>
    </row>
    <row r="32" spans="1:32" ht="15.75" customHeight="1">
      <c r="A32" s="47" t="s">
        <v>227</v>
      </c>
      <c r="B32" s="64">
        <v>43249</v>
      </c>
      <c r="C32" s="47" t="s">
        <v>593</v>
      </c>
      <c r="D32" s="47" t="s">
        <v>710</v>
      </c>
      <c r="E32" s="47" t="s">
        <v>287</v>
      </c>
      <c r="F32" s="47" t="s">
        <v>64</v>
      </c>
      <c r="G32" s="47" t="s">
        <v>720</v>
      </c>
      <c r="H32" s="47" t="s">
        <v>721</v>
      </c>
      <c r="I32" s="47" t="s">
        <v>154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 t="s">
        <v>118</v>
      </c>
      <c r="Q32" s="47" t="s">
        <v>70</v>
      </c>
      <c r="R32" s="47" t="s">
        <v>71</v>
      </c>
      <c r="S32" s="47" t="s">
        <v>287</v>
      </c>
      <c r="T32" s="47" t="s">
        <v>49</v>
      </c>
      <c r="U32" s="47" t="s">
        <v>50</v>
      </c>
      <c r="V32" s="47" t="s">
        <v>649</v>
      </c>
      <c r="W32" s="47" t="s">
        <v>316</v>
      </c>
      <c r="X32" s="47" t="s">
        <v>722</v>
      </c>
      <c r="Y32" s="47" t="s">
        <v>101</v>
      </c>
      <c r="Z32" s="47" t="s">
        <v>419</v>
      </c>
      <c r="AA32" s="47" t="s">
        <v>157</v>
      </c>
      <c r="AB32" s="47" t="s">
        <v>45</v>
      </c>
      <c r="AC32" s="47" t="s">
        <v>723</v>
      </c>
      <c r="AD32" s="47" t="s">
        <v>718</v>
      </c>
      <c r="AE32" s="47" t="s">
        <v>287</v>
      </c>
      <c r="AF32" s="47" t="s">
        <v>724</v>
      </c>
    </row>
    <row r="33" spans="1:32" ht="15.75" customHeight="1">
      <c r="A33" s="47" t="s">
        <v>234</v>
      </c>
      <c r="B33" s="64">
        <v>43249</v>
      </c>
      <c r="C33" s="47" t="s">
        <v>593</v>
      </c>
      <c r="D33" s="47" t="s">
        <v>287</v>
      </c>
      <c r="E33" s="47" t="s">
        <v>287</v>
      </c>
      <c r="F33" s="47" t="s">
        <v>594</v>
      </c>
      <c r="G33" s="47" t="s">
        <v>725</v>
      </c>
      <c r="H33" s="47" t="s">
        <v>726</v>
      </c>
      <c r="I33" s="47" t="s">
        <v>154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 t="s">
        <v>287</v>
      </c>
      <c r="Q33" s="47" t="s">
        <v>70</v>
      </c>
      <c r="R33" s="47" t="s">
        <v>727</v>
      </c>
      <c r="S33" s="47" t="s">
        <v>287</v>
      </c>
      <c r="T33" s="47" t="s">
        <v>49</v>
      </c>
      <c r="U33" s="47" t="s">
        <v>50</v>
      </c>
      <c r="V33" s="47" t="s">
        <v>287</v>
      </c>
      <c r="W33" s="47" t="s">
        <v>316</v>
      </c>
      <c r="X33" s="47" t="s">
        <v>287</v>
      </c>
      <c r="Y33" s="47" t="s">
        <v>101</v>
      </c>
      <c r="Z33" s="47" t="s">
        <v>431</v>
      </c>
      <c r="AA33" s="47" t="s">
        <v>157</v>
      </c>
      <c r="AB33" s="47" t="s">
        <v>45</v>
      </c>
      <c r="AC33" s="47" t="s">
        <v>287</v>
      </c>
      <c r="AD33" s="47" t="s">
        <v>287</v>
      </c>
      <c r="AE33" s="47" t="s">
        <v>287</v>
      </c>
      <c r="AF33" s="47" t="s">
        <v>728</v>
      </c>
    </row>
    <row r="34" spans="1:32" ht="15.75" customHeight="1">
      <c r="A34" s="47" t="s">
        <v>240</v>
      </c>
      <c r="B34" s="64">
        <v>43249</v>
      </c>
      <c r="C34" s="47" t="s">
        <v>593</v>
      </c>
      <c r="D34" s="47" t="s">
        <v>710</v>
      </c>
      <c r="E34" s="47" t="s">
        <v>287</v>
      </c>
      <c r="F34" s="47" t="s">
        <v>64</v>
      </c>
      <c r="G34" s="47" t="s">
        <v>729</v>
      </c>
      <c r="H34" s="47" t="s">
        <v>730</v>
      </c>
      <c r="I34" s="47" t="s">
        <v>154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 t="s">
        <v>118</v>
      </c>
      <c r="Q34" s="47" t="s">
        <v>70</v>
      </c>
      <c r="R34" s="47" t="s">
        <v>620</v>
      </c>
      <c r="S34" s="47" t="s">
        <v>287</v>
      </c>
      <c r="T34" s="47" t="s">
        <v>49</v>
      </c>
      <c r="U34" s="47" t="s">
        <v>50</v>
      </c>
      <c r="V34" s="47" t="s">
        <v>40</v>
      </c>
      <c r="W34" s="47" t="s">
        <v>137</v>
      </c>
      <c r="X34" s="47" t="s">
        <v>731</v>
      </c>
      <c r="Y34" s="47" t="s">
        <v>101</v>
      </c>
      <c r="Z34" s="47" t="s">
        <v>431</v>
      </c>
      <c r="AA34" s="47" t="s">
        <v>287</v>
      </c>
      <c r="AB34" s="47" t="s">
        <v>45</v>
      </c>
      <c r="AC34" s="47" t="s">
        <v>64</v>
      </c>
      <c r="AD34" s="47" t="s">
        <v>58</v>
      </c>
      <c r="AE34" s="47" t="s">
        <v>732</v>
      </c>
      <c r="AF34" s="47" t="s">
        <v>733</v>
      </c>
    </row>
    <row r="35" spans="1:32" ht="15.75" customHeight="1">
      <c r="A35" s="47" t="s">
        <v>243</v>
      </c>
      <c r="B35" s="64">
        <v>43249</v>
      </c>
      <c r="C35" s="47" t="s">
        <v>593</v>
      </c>
      <c r="D35" s="47" t="s">
        <v>710</v>
      </c>
      <c r="E35" s="47" t="s">
        <v>287</v>
      </c>
      <c r="F35" s="47" t="s">
        <v>64</v>
      </c>
      <c r="G35" s="47" t="s">
        <v>734</v>
      </c>
      <c r="H35" s="47" t="s">
        <v>97</v>
      </c>
      <c r="I35" s="47" t="s">
        <v>154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 t="s">
        <v>118</v>
      </c>
      <c r="Q35" s="47" t="s">
        <v>70</v>
      </c>
      <c r="R35" s="47" t="s">
        <v>620</v>
      </c>
      <c r="S35" s="47" t="s">
        <v>287</v>
      </c>
      <c r="T35" s="47" t="s">
        <v>49</v>
      </c>
      <c r="U35" s="47" t="s">
        <v>50</v>
      </c>
      <c r="V35" s="47" t="s">
        <v>40</v>
      </c>
      <c r="W35" s="47" t="s">
        <v>137</v>
      </c>
      <c r="X35" s="47" t="s">
        <v>735</v>
      </c>
      <c r="Y35" s="47" t="s">
        <v>101</v>
      </c>
      <c r="Z35" s="47" t="s">
        <v>424</v>
      </c>
      <c r="AA35" s="47" t="s">
        <v>302</v>
      </c>
      <c r="AB35" s="47" t="s">
        <v>45</v>
      </c>
      <c r="AC35" s="47" t="s">
        <v>45</v>
      </c>
      <c r="AD35" s="47" t="s">
        <v>58</v>
      </c>
      <c r="AE35" s="47" t="s">
        <v>287</v>
      </c>
      <c r="AF35" s="47" t="s">
        <v>287</v>
      </c>
    </row>
    <row r="36" spans="1:32" ht="15.75" customHeight="1">
      <c r="A36" s="47" t="s">
        <v>245</v>
      </c>
      <c r="B36" s="64">
        <v>43249</v>
      </c>
      <c r="C36" s="47" t="s">
        <v>593</v>
      </c>
      <c r="D36" s="47" t="s">
        <v>251</v>
      </c>
      <c r="E36" s="47" t="s">
        <v>287</v>
      </c>
      <c r="F36" s="47" t="s">
        <v>64</v>
      </c>
      <c r="G36" s="47" t="s">
        <v>736</v>
      </c>
      <c r="H36" s="47" t="s">
        <v>737</v>
      </c>
      <c r="I36" s="47" t="s">
        <v>154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 t="s">
        <v>118</v>
      </c>
      <c r="Q36" s="47" t="s">
        <v>290</v>
      </c>
      <c r="R36" s="47" t="s">
        <v>71</v>
      </c>
      <c r="S36" s="47" t="s">
        <v>287</v>
      </c>
      <c r="T36" s="47" t="s">
        <v>49</v>
      </c>
      <c r="U36" s="47" t="s">
        <v>39</v>
      </c>
      <c r="V36" s="47" t="s">
        <v>40</v>
      </c>
      <c r="W36" s="47" t="s">
        <v>191</v>
      </c>
      <c r="X36" s="47" t="s">
        <v>287</v>
      </c>
      <c r="Y36" s="47" t="s">
        <v>101</v>
      </c>
      <c r="Z36" s="47" t="s">
        <v>431</v>
      </c>
      <c r="AA36" s="47" t="s">
        <v>157</v>
      </c>
      <c r="AB36" s="47" t="s">
        <v>45</v>
      </c>
      <c r="AC36" s="47" t="s">
        <v>45</v>
      </c>
      <c r="AD36" s="47" t="s">
        <v>58</v>
      </c>
      <c r="AE36" s="47" t="s">
        <v>287</v>
      </c>
      <c r="AF36" s="47" t="s">
        <v>738</v>
      </c>
    </row>
    <row r="37" spans="1:32" ht="15.75" customHeight="1">
      <c r="A37" s="47" t="s">
        <v>247</v>
      </c>
      <c r="B37" s="64">
        <v>43249</v>
      </c>
      <c r="C37" s="47" t="s">
        <v>593</v>
      </c>
      <c r="D37" s="47" t="s">
        <v>251</v>
      </c>
      <c r="E37" s="47" t="s">
        <v>287</v>
      </c>
      <c r="F37" s="47" t="s">
        <v>594</v>
      </c>
      <c r="G37" s="47" t="s">
        <v>287</v>
      </c>
      <c r="H37" s="47" t="s">
        <v>739</v>
      </c>
      <c r="I37" s="47" t="s">
        <v>154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 t="s">
        <v>118</v>
      </c>
      <c r="Q37" s="47" t="s">
        <v>70</v>
      </c>
      <c r="R37" s="47" t="s">
        <v>71</v>
      </c>
      <c r="S37" s="47" t="s">
        <v>287</v>
      </c>
      <c r="T37" s="47" t="s">
        <v>49</v>
      </c>
      <c r="U37" s="47" t="s">
        <v>50</v>
      </c>
      <c r="V37" s="47" t="s">
        <v>40</v>
      </c>
      <c r="W37" s="47" t="s">
        <v>316</v>
      </c>
      <c r="X37" s="47" t="s">
        <v>740</v>
      </c>
      <c r="Y37" s="47" t="s">
        <v>101</v>
      </c>
      <c r="Z37" s="47" t="s">
        <v>431</v>
      </c>
      <c r="AA37" s="47" t="s">
        <v>165</v>
      </c>
      <c r="AB37" s="47" t="s">
        <v>287</v>
      </c>
      <c r="AC37" s="47" t="s">
        <v>64</v>
      </c>
      <c r="AD37" s="47" t="s">
        <v>741</v>
      </c>
      <c r="AE37" s="47" t="s">
        <v>287</v>
      </c>
      <c r="AF37" s="47" t="s">
        <v>742</v>
      </c>
    </row>
    <row r="38" spans="1:32" ht="15.75" customHeight="1">
      <c r="A38" s="47" t="s">
        <v>250</v>
      </c>
      <c r="B38" s="64">
        <v>43249</v>
      </c>
      <c r="C38" s="47" t="s">
        <v>593</v>
      </c>
      <c r="D38" s="47" t="s">
        <v>251</v>
      </c>
      <c r="E38" s="47" t="s">
        <v>75</v>
      </c>
      <c r="F38" s="47" t="s">
        <v>45</v>
      </c>
      <c r="G38" s="47" t="s">
        <v>743</v>
      </c>
      <c r="H38" s="47" t="s">
        <v>744</v>
      </c>
      <c r="I38" s="47" t="s">
        <v>154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 t="s">
        <v>118</v>
      </c>
      <c r="Q38" s="47" t="s">
        <v>745</v>
      </c>
      <c r="R38" s="47" t="s">
        <v>464</v>
      </c>
      <c r="S38" s="47" t="s">
        <v>746</v>
      </c>
      <c r="T38" s="47" t="s">
        <v>67</v>
      </c>
      <c r="U38" s="47" t="s">
        <v>39</v>
      </c>
      <c r="V38" s="47" t="s">
        <v>649</v>
      </c>
      <c r="W38" s="47" t="s">
        <v>316</v>
      </c>
      <c r="X38" s="47" t="s">
        <v>747</v>
      </c>
      <c r="Y38" s="47" t="s">
        <v>287</v>
      </c>
      <c r="Z38" s="47" t="s">
        <v>91</v>
      </c>
      <c r="AA38" s="47" t="s">
        <v>302</v>
      </c>
      <c r="AB38" s="47" t="s">
        <v>45</v>
      </c>
      <c r="AC38" s="47" t="s">
        <v>64</v>
      </c>
      <c r="AD38" s="47" t="s">
        <v>58</v>
      </c>
      <c r="AE38" s="47" t="s">
        <v>748</v>
      </c>
      <c r="AF38" s="47" t="s">
        <v>749</v>
      </c>
    </row>
    <row r="39" spans="1:32" ht="15.75" customHeight="1">
      <c r="A39" s="47" t="s">
        <v>258</v>
      </c>
      <c r="B39" s="64">
        <v>43249</v>
      </c>
      <c r="C39" s="47" t="s">
        <v>593</v>
      </c>
      <c r="D39" s="47" t="s">
        <v>251</v>
      </c>
      <c r="E39" s="47" t="s">
        <v>75</v>
      </c>
      <c r="F39" s="47" t="s">
        <v>45</v>
      </c>
      <c r="G39" s="47" t="s">
        <v>750</v>
      </c>
      <c r="H39" s="47" t="s">
        <v>744</v>
      </c>
      <c r="I39" s="47" t="s">
        <v>154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 t="s">
        <v>118</v>
      </c>
      <c r="Q39" s="47" t="s">
        <v>70</v>
      </c>
      <c r="R39" s="47" t="s">
        <v>751</v>
      </c>
      <c r="S39" s="47" t="s">
        <v>287</v>
      </c>
      <c r="T39" s="47" t="s">
        <v>67</v>
      </c>
      <c r="U39" s="47" t="s">
        <v>50</v>
      </c>
      <c r="V39" s="47" t="s">
        <v>40</v>
      </c>
      <c r="W39" s="47" t="s">
        <v>752</v>
      </c>
      <c r="X39" s="47" t="s">
        <v>753</v>
      </c>
      <c r="Y39" s="47" t="s">
        <v>182</v>
      </c>
      <c r="Z39" s="47" t="s">
        <v>91</v>
      </c>
      <c r="AA39" s="47" t="s">
        <v>157</v>
      </c>
      <c r="AB39" s="47" t="s">
        <v>45</v>
      </c>
      <c r="AC39" s="47" t="s">
        <v>45</v>
      </c>
      <c r="AD39" s="47" t="s">
        <v>58</v>
      </c>
      <c r="AE39" s="47" t="s">
        <v>287</v>
      </c>
      <c r="AF39" s="47" t="s">
        <v>754</v>
      </c>
    </row>
    <row r="40" spans="1:32" ht="15.75" customHeight="1">
      <c r="A40" s="47" t="s">
        <v>265</v>
      </c>
      <c r="B40" s="64">
        <v>43249</v>
      </c>
      <c r="C40" s="47" t="s">
        <v>593</v>
      </c>
      <c r="D40" s="47" t="s">
        <v>251</v>
      </c>
      <c r="E40" s="47" t="s">
        <v>287</v>
      </c>
      <c r="F40" s="47" t="s">
        <v>594</v>
      </c>
      <c r="G40" s="47" t="s">
        <v>750</v>
      </c>
      <c r="H40" s="47" t="s">
        <v>287</v>
      </c>
      <c r="I40" s="47" t="s">
        <v>154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 t="s">
        <v>118</v>
      </c>
      <c r="Q40" s="47" t="s">
        <v>70</v>
      </c>
      <c r="R40" s="47" t="s">
        <v>665</v>
      </c>
      <c r="S40" s="47" t="s">
        <v>287</v>
      </c>
      <c r="T40" s="47" t="s">
        <v>49</v>
      </c>
      <c r="U40" s="47" t="s">
        <v>39</v>
      </c>
      <c r="V40" s="47" t="s">
        <v>40</v>
      </c>
      <c r="W40" s="47" t="s">
        <v>316</v>
      </c>
      <c r="X40" s="47" t="s">
        <v>287</v>
      </c>
      <c r="Y40" s="47" t="s">
        <v>101</v>
      </c>
      <c r="Z40" s="47" t="s">
        <v>431</v>
      </c>
      <c r="AA40" s="47" t="s">
        <v>157</v>
      </c>
      <c r="AB40" s="47" t="s">
        <v>45</v>
      </c>
      <c r="AC40" s="47" t="s">
        <v>64</v>
      </c>
      <c r="AD40" s="47" t="s">
        <v>287</v>
      </c>
      <c r="AE40" s="47" t="s">
        <v>287</v>
      </c>
      <c r="AF40" s="47" t="s">
        <v>749</v>
      </c>
    </row>
    <row r="41" spans="1:32" ht="15.75" customHeight="1">
      <c r="A41" s="47" t="s">
        <v>272</v>
      </c>
      <c r="B41" s="64">
        <v>43249</v>
      </c>
      <c r="C41" s="47" t="s">
        <v>593</v>
      </c>
      <c r="D41" s="47" t="s">
        <v>251</v>
      </c>
      <c r="E41" s="47" t="s">
        <v>287</v>
      </c>
      <c r="F41" s="47" t="s">
        <v>45</v>
      </c>
      <c r="G41" s="47" t="s">
        <v>755</v>
      </c>
      <c r="H41" s="47" t="s">
        <v>676</v>
      </c>
      <c r="I41" s="47" t="s">
        <v>154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 t="s">
        <v>118</v>
      </c>
      <c r="Q41" s="47" t="s">
        <v>70</v>
      </c>
      <c r="R41" s="47" t="s">
        <v>665</v>
      </c>
      <c r="S41" s="47" t="s">
        <v>287</v>
      </c>
      <c r="T41" s="47" t="s">
        <v>38</v>
      </c>
      <c r="U41" s="47" t="s">
        <v>50</v>
      </c>
      <c r="V41" s="47" t="s">
        <v>72</v>
      </c>
      <c r="W41" s="47" t="s">
        <v>542</v>
      </c>
      <c r="X41" s="47" t="s">
        <v>287</v>
      </c>
      <c r="Y41" s="47" t="s">
        <v>182</v>
      </c>
      <c r="Z41" s="47" t="s">
        <v>756</v>
      </c>
      <c r="AA41" s="47" t="s">
        <v>165</v>
      </c>
      <c r="AB41" s="47" t="s">
        <v>45</v>
      </c>
      <c r="AC41" s="47" t="s">
        <v>45</v>
      </c>
      <c r="AD41" s="47" t="s">
        <v>58</v>
      </c>
      <c r="AE41" s="47" t="s">
        <v>287</v>
      </c>
      <c r="AF41" s="47" t="s">
        <v>287</v>
      </c>
    </row>
    <row r="42" spans="1:32" ht="15.75" customHeight="1">
      <c r="A42" s="47" t="s">
        <v>277</v>
      </c>
      <c r="B42" s="64">
        <v>43249</v>
      </c>
      <c r="C42" s="47" t="s">
        <v>593</v>
      </c>
      <c r="D42" s="47" t="s">
        <v>251</v>
      </c>
      <c r="E42" s="47" t="s">
        <v>287</v>
      </c>
      <c r="F42" s="47" t="s">
        <v>45</v>
      </c>
      <c r="G42" s="47" t="s">
        <v>287</v>
      </c>
      <c r="H42" s="47" t="s">
        <v>287</v>
      </c>
      <c r="I42" s="47" t="s">
        <v>154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 t="s">
        <v>118</v>
      </c>
      <c r="Q42" s="47" t="s">
        <v>290</v>
      </c>
      <c r="R42" s="47" t="s">
        <v>620</v>
      </c>
      <c r="S42" s="47" t="s">
        <v>287</v>
      </c>
      <c r="T42" s="47" t="s">
        <v>38</v>
      </c>
      <c r="U42" s="47" t="s">
        <v>50</v>
      </c>
      <c r="V42" s="47" t="s">
        <v>40</v>
      </c>
      <c r="W42" s="47" t="s">
        <v>316</v>
      </c>
      <c r="X42" s="47" t="s">
        <v>287</v>
      </c>
      <c r="Y42" s="47" t="s">
        <v>101</v>
      </c>
      <c r="Z42" s="47" t="s">
        <v>757</v>
      </c>
      <c r="AA42" s="47" t="s">
        <v>157</v>
      </c>
      <c r="AB42" s="47" t="s">
        <v>45</v>
      </c>
      <c r="AC42" s="47" t="s">
        <v>45</v>
      </c>
      <c r="AD42" s="47" t="s">
        <v>58</v>
      </c>
      <c r="AE42" s="47" t="s">
        <v>287</v>
      </c>
      <c r="AF42" s="47" t="s">
        <v>287</v>
      </c>
    </row>
    <row r="43" spans="1:32" ht="15.75" customHeight="1">
      <c r="A43" s="47" t="s">
        <v>285</v>
      </c>
      <c r="B43" s="64">
        <v>43249</v>
      </c>
      <c r="C43" s="47" t="s">
        <v>593</v>
      </c>
      <c r="D43" s="22" t="s">
        <v>758</v>
      </c>
      <c r="E43" s="22" t="s">
        <v>287</v>
      </c>
      <c r="F43" s="22" t="s">
        <v>64</v>
      </c>
      <c r="G43" s="22" t="s">
        <v>287</v>
      </c>
      <c r="H43" s="22" t="s">
        <v>287</v>
      </c>
      <c r="I43" s="22" t="s">
        <v>154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2">
        <v>0</v>
      </c>
      <c r="P43" s="22" t="s">
        <v>118</v>
      </c>
      <c r="Q43" s="22" t="s">
        <v>290</v>
      </c>
      <c r="R43" s="22" t="s">
        <v>620</v>
      </c>
      <c r="S43" s="22" t="s">
        <v>287</v>
      </c>
      <c r="T43" s="22" t="s">
        <v>49</v>
      </c>
      <c r="U43" s="22" t="s">
        <v>39</v>
      </c>
      <c r="V43" s="22" t="s">
        <v>40</v>
      </c>
      <c r="W43" s="22" t="s">
        <v>316</v>
      </c>
      <c r="X43" s="22" t="s">
        <v>287</v>
      </c>
      <c r="Y43" s="22" t="s">
        <v>101</v>
      </c>
      <c r="Z43" s="22" t="s">
        <v>628</v>
      </c>
      <c r="AA43" s="22" t="s">
        <v>157</v>
      </c>
      <c r="AB43" s="22" t="s">
        <v>45</v>
      </c>
      <c r="AC43" s="47" t="s">
        <v>64</v>
      </c>
      <c r="AD43" s="47" t="s">
        <v>58</v>
      </c>
      <c r="AE43" s="47" t="s">
        <v>287</v>
      </c>
      <c r="AF43" s="47" t="s">
        <v>287</v>
      </c>
    </row>
    <row r="44" spans="1:32" ht="15.75" customHeight="1">
      <c r="A44" s="47" t="s">
        <v>286</v>
      </c>
      <c r="B44" s="64">
        <v>43249</v>
      </c>
      <c r="C44" s="47" t="s">
        <v>593</v>
      </c>
      <c r="D44" s="47" t="s">
        <v>251</v>
      </c>
      <c r="E44" s="47" t="s">
        <v>287</v>
      </c>
      <c r="F44" s="47" t="s">
        <v>64</v>
      </c>
      <c r="G44" s="47" t="s">
        <v>759</v>
      </c>
      <c r="H44" s="47" t="s">
        <v>162</v>
      </c>
      <c r="I44" s="47" t="s">
        <v>203</v>
      </c>
      <c r="J44" s="47">
        <v>3</v>
      </c>
      <c r="K44" s="47">
        <v>3</v>
      </c>
      <c r="L44" s="47">
        <v>0</v>
      </c>
      <c r="M44" s="47">
        <v>2</v>
      </c>
      <c r="N44" s="47" t="s">
        <v>64</v>
      </c>
      <c r="O44" s="47">
        <v>0</v>
      </c>
      <c r="P44" s="47" t="s">
        <v>118</v>
      </c>
      <c r="Q44" s="47" t="s">
        <v>760</v>
      </c>
      <c r="R44" s="47" t="s">
        <v>71</v>
      </c>
      <c r="S44" s="47" t="s">
        <v>287</v>
      </c>
      <c r="T44" s="22" t="s">
        <v>49</v>
      </c>
      <c r="U44" s="22" t="s">
        <v>49</v>
      </c>
      <c r="V44" s="47" t="s">
        <v>612</v>
      </c>
      <c r="W44" s="47" t="s">
        <v>316</v>
      </c>
      <c r="X44" s="47" t="s">
        <v>287</v>
      </c>
      <c r="Y44" s="47" t="s">
        <v>287</v>
      </c>
      <c r="Z44" s="47" t="s">
        <v>287</v>
      </c>
      <c r="AA44" s="47" t="s">
        <v>287</v>
      </c>
      <c r="AB44" s="47" t="s">
        <v>45</v>
      </c>
      <c r="AC44" s="47" t="s">
        <v>64</v>
      </c>
      <c r="AD44" s="47" t="s">
        <v>58</v>
      </c>
      <c r="AE44" s="47" t="s">
        <v>287</v>
      </c>
      <c r="AF44" s="47" t="s">
        <v>287</v>
      </c>
    </row>
    <row r="45" spans="1:32" ht="15.75" customHeight="1">
      <c r="A45" s="47" t="s">
        <v>295</v>
      </c>
      <c r="B45" s="64">
        <v>43249</v>
      </c>
      <c r="C45" s="47" t="s">
        <v>593</v>
      </c>
      <c r="D45" s="47" t="s">
        <v>251</v>
      </c>
      <c r="E45" s="47" t="s">
        <v>287</v>
      </c>
      <c r="F45" s="47" t="s">
        <v>45</v>
      </c>
      <c r="G45" s="47" t="s">
        <v>287</v>
      </c>
      <c r="H45" s="47" t="s">
        <v>162</v>
      </c>
      <c r="I45" s="47" t="s">
        <v>154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 t="s">
        <v>118</v>
      </c>
      <c r="Q45" s="47" t="s">
        <v>745</v>
      </c>
      <c r="R45" s="47" t="s">
        <v>653</v>
      </c>
      <c r="S45" s="47" t="s">
        <v>287</v>
      </c>
      <c r="T45" s="47" t="s">
        <v>49</v>
      </c>
      <c r="U45" s="47" t="s">
        <v>50</v>
      </c>
      <c r="V45" s="47" t="s">
        <v>612</v>
      </c>
      <c r="W45" s="47" t="s">
        <v>761</v>
      </c>
      <c r="X45" s="47" t="s">
        <v>287</v>
      </c>
      <c r="Y45" s="47" t="s">
        <v>647</v>
      </c>
      <c r="Z45" s="47" t="s">
        <v>757</v>
      </c>
      <c r="AA45" s="47" t="s">
        <v>165</v>
      </c>
      <c r="AB45" s="47" t="s">
        <v>45</v>
      </c>
      <c r="AC45" s="47" t="s">
        <v>64</v>
      </c>
      <c r="AD45" s="47" t="s">
        <v>58</v>
      </c>
      <c r="AE45" s="47" t="s">
        <v>287</v>
      </c>
      <c r="AF45" s="47" t="s">
        <v>287</v>
      </c>
    </row>
    <row r="46" spans="1:32" ht="15.75" customHeight="1">
      <c r="A46" s="47" t="s">
        <v>299</v>
      </c>
      <c r="B46" s="64">
        <v>43249</v>
      </c>
      <c r="C46" s="47" t="s">
        <v>593</v>
      </c>
      <c r="D46" s="47" t="s">
        <v>251</v>
      </c>
      <c r="E46" s="47" t="s">
        <v>287</v>
      </c>
      <c r="F46" s="47" t="s">
        <v>64</v>
      </c>
      <c r="G46" s="47" t="s">
        <v>762</v>
      </c>
      <c r="H46" s="47" t="s">
        <v>162</v>
      </c>
      <c r="I46" s="47" t="s">
        <v>203</v>
      </c>
      <c r="J46" s="47">
        <v>3</v>
      </c>
      <c r="K46" s="47">
        <v>3</v>
      </c>
      <c r="L46" s="47">
        <v>0</v>
      </c>
      <c r="M46" s="47">
        <v>0</v>
      </c>
      <c r="N46" s="47" t="s">
        <v>64</v>
      </c>
      <c r="O46" s="47">
        <v>0</v>
      </c>
      <c r="P46" s="47" t="s">
        <v>118</v>
      </c>
      <c r="Q46" s="47" t="s">
        <v>763</v>
      </c>
      <c r="R46" s="47" t="s">
        <v>764</v>
      </c>
      <c r="S46" s="47" t="s">
        <v>287</v>
      </c>
      <c r="T46" s="47" t="s">
        <v>67</v>
      </c>
      <c r="U46" s="22" t="s">
        <v>39</v>
      </c>
      <c r="V46" s="47" t="s">
        <v>40</v>
      </c>
      <c r="W46" s="47" t="s">
        <v>316</v>
      </c>
      <c r="X46" s="47" t="s">
        <v>287</v>
      </c>
      <c r="Y46" s="47" t="s">
        <v>101</v>
      </c>
      <c r="Z46" s="47" t="s">
        <v>91</v>
      </c>
      <c r="AA46" s="22" t="s">
        <v>157</v>
      </c>
      <c r="AB46" s="47" t="s">
        <v>45</v>
      </c>
      <c r="AC46" s="47" t="s">
        <v>64</v>
      </c>
      <c r="AD46" s="47" t="s">
        <v>58</v>
      </c>
      <c r="AE46" s="47" t="s">
        <v>287</v>
      </c>
      <c r="AF46" s="47" t="s">
        <v>287</v>
      </c>
    </row>
    <row r="47" spans="1:32" ht="12.95">
      <c r="A47" s="47" t="s">
        <v>304</v>
      </c>
      <c r="B47" s="64">
        <v>43249</v>
      </c>
      <c r="C47" s="47" t="s">
        <v>593</v>
      </c>
      <c r="D47" s="47" t="s">
        <v>251</v>
      </c>
      <c r="E47" s="47" t="s">
        <v>287</v>
      </c>
      <c r="F47" s="47" t="s">
        <v>64</v>
      </c>
      <c r="G47" s="47" t="s">
        <v>287</v>
      </c>
      <c r="H47" s="47" t="s">
        <v>676</v>
      </c>
      <c r="I47" s="47" t="s">
        <v>203</v>
      </c>
      <c r="J47" s="47">
        <v>3</v>
      </c>
      <c r="K47" s="47">
        <v>2</v>
      </c>
      <c r="L47" s="47">
        <v>0</v>
      </c>
      <c r="M47" s="47">
        <v>1</v>
      </c>
      <c r="N47" s="47" t="s">
        <v>45</v>
      </c>
      <c r="O47" s="47">
        <v>0</v>
      </c>
      <c r="P47" s="47" t="s">
        <v>118</v>
      </c>
      <c r="Q47" s="47" t="s">
        <v>290</v>
      </c>
      <c r="R47" s="47" t="s">
        <v>765</v>
      </c>
      <c r="S47" s="47" t="s">
        <v>287</v>
      </c>
      <c r="T47" s="47" t="s">
        <v>49</v>
      </c>
      <c r="U47" s="47" t="s">
        <v>39</v>
      </c>
      <c r="V47" s="47" t="s">
        <v>689</v>
      </c>
      <c r="W47" s="47" t="s">
        <v>493</v>
      </c>
      <c r="X47" s="47" t="s">
        <v>287</v>
      </c>
      <c r="Y47" s="47" t="s">
        <v>101</v>
      </c>
      <c r="Z47" s="47" t="s">
        <v>757</v>
      </c>
      <c r="AA47" s="47" t="s">
        <v>157</v>
      </c>
      <c r="AB47" s="47" t="s">
        <v>45</v>
      </c>
      <c r="AC47" s="47" t="s">
        <v>64</v>
      </c>
      <c r="AD47" s="47" t="s">
        <v>58</v>
      </c>
      <c r="AE47" s="47" t="s">
        <v>287</v>
      </c>
      <c r="AF47" s="47" t="s">
        <v>287</v>
      </c>
    </row>
    <row r="48" spans="1:32" ht="12.95">
      <c r="A48" s="47" t="s">
        <v>312</v>
      </c>
      <c r="B48" s="64">
        <v>43249</v>
      </c>
      <c r="C48" s="47" t="s">
        <v>593</v>
      </c>
      <c r="D48" s="47" t="s">
        <v>251</v>
      </c>
      <c r="E48" s="47" t="s">
        <v>287</v>
      </c>
      <c r="F48" s="47" t="s">
        <v>45</v>
      </c>
      <c r="G48" s="47" t="s">
        <v>766</v>
      </c>
      <c r="H48" s="47" t="s">
        <v>726</v>
      </c>
      <c r="I48" s="47" t="s">
        <v>154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 t="s">
        <v>118</v>
      </c>
      <c r="Q48" s="47" t="s">
        <v>767</v>
      </c>
      <c r="R48" s="47" t="s">
        <v>768</v>
      </c>
      <c r="S48" s="47" t="s">
        <v>287</v>
      </c>
      <c r="T48" s="47" t="s">
        <v>67</v>
      </c>
      <c r="U48" s="22" t="s">
        <v>49</v>
      </c>
      <c r="V48" s="47" t="s">
        <v>689</v>
      </c>
      <c r="W48" s="47" t="s">
        <v>316</v>
      </c>
      <c r="X48" s="47" t="s">
        <v>287</v>
      </c>
      <c r="Y48" s="47" t="s">
        <v>101</v>
      </c>
      <c r="Z48" s="47" t="s">
        <v>301</v>
      </c>
      <c r="AA48" s="47" t="s">
        <v>302</v>
      </c>
      <c r="AB48" s="47" t="s">
        <v>45</v>
      </c>
      <c r="AC48" s="47" t="s">
        <v>64</v>
      </c>
      <c r="AD48" s="47" t="s">
        <v>58</v>
      </c>
      <c r="AE48" s="47" t="s">
        <v>287</v>
      </c>
      <c r="AF48" s="47" t="s">
        <v>287</v>
      </c>
    </row>
    <row r="49" spans="1:32" ht="12.95">
      <c r="A49" s="47" t="s">
        <v>315</v>
      </c>
      <c r="B49" s="64">
        <v>43249</v>
      </c>
      <c r="C49" s="47" t="s">
        <v>593</v>
      </c>
      <c r="D49" s="47" t="s">
        <v>251</v>
      </c>
      <c r="E49" s="47" t="s">
        <v>287</v>
      </c>
      <c r="F49" s="47" t="s">
        <v>64</v>
      </c>
      <c r="G49" s="47" t="s">
        <v>287</v>
      </c>
      <c r="H49" s="47" t="s">
        <v>287</v>
      </c>
      <c r="I49" s="47" t="s">
        <v>154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 t="s">
        <v>118</v>
      </c>
      <c r="Q49" s="47" t="s">
        <v>70</v>
      </c>
      <c r="R49" s="47" t="s">
        <v>769</v>
      </c>
      <c r="S49" s="47" t="s">
        <v>287</v>
      </c>
      <c r="T49" s="47" t="s">
        <v>67</v>
      </c>
      <c r="U49" s="47" t="s">
        <v>49</v>
      </c>
      <c r="V49" s="47" t="s">
        <v>689</v>
      </c>
      <c r="W49" s="47" t="s">
        <v>137</v>
      </c>
      <c r="X49" s="47" t="s">
        <v>287</v>
      </c>
      <c r="Y49" s="47" t="s">
        <v>101</v>
      </c>
      <c r="Z49" s="47" t="s">
        <v>770</v>
      </c>
      <c r="AA49" s="47" t="s">
        <v>157</v>
      </c>
      <c r="AB49" s="47" t="s">
        <v>45</v>
      </c>
      <c r="AC49" s="47" t="s">
        <v>45</v>
      </c>
      <c r="AD49" s="47" t="s">
        <v>58</v>
      </c>
      <c r="AE49" s="47" t="s">
        <v>287</v>
      </c>
      <c r="AF49" s="47" t="s">
        <v>287</v>
      </c>
    </row>
    <row r="50" spans="1:32" ht="12.95">
      <c r="A50" s="47" t="s">
        <v>317</v>
      </c>
      <c r="B50" s="64">
        <v>43249</v>
      </c>
      <c r="C50" s="47" t="s">
        <v>593</v>
      </c>
      <c r="D50" s="47" t="s">
        <v>251</v>
      </c>
      <c r="E50" s="47" t="s">
        <v>287</v>
      </c>
      <c r="F50" s="47" t="s">
        <v>64</v>
      </c>
      <c r="G50" s="47" t="s">
        <v>771</v>
      </c>
      <c r="H50" s="47" t="s">
        <v>162</v>
      </c>
      <c r="I50" s="47" t="s">
        <v>203</v>
      </c>
      <c r="J50" s="47">
        <v>1</v>
      </c>
      <c r="K50" s="47">
        <v>1</v>
      </c>
      <c r="L50" s="47">
        <v>0</v>
      </c>
      <c r="M50" s="47">
        <v>0</v>
      </c>
      <c r="N50" s="47">
        <v>0</v>
      </c>
      <c r="O50" s="47">
        <v>0</v>
      </c>
      <c r="P50" s="47" t="s">
        <v>118</v>
      </c>
      <c r="Q50" s="47" t="s">
        <v>290</v>
      </c>
      <c r="R50" s="47" t="s">
        <v>769</v>
      </c>
      <c r="S50" s="47" t="s">
        <v>287</v>
      </c>
      <c r="T50" s="47" t="s">
        <v>49</v>
      </c>
      <c r="U50" s="47" t="s">
        <v>39</v>
      </c>
      <c r="V50" s="47" t="s">
        <v>40</v>
      </c>
      <c r="W50" s="47" t="s">
        <v>316</v>
      </c>
      <c r="X50" s="47" t="s">
        <v>287</v>
      </c>
      <c r="Y50" s="47" t="s">
        <v>101</v>
      </c>
      <c r="Z50" s="47" t="s">
        <v>419</v>
      </c>
      <c r="AA50" s="47" t="s">
        <v>157</v>
      </c>
      <c r="AB50" s="47" t="s">
        <v>45</v>
      </c>
      <c r="AC50" s="47" t="s">
        <v>64</v>
      </c>
      <c r="AD50" s="47" t="s">
        <v>58</v>
      </c>
      <c r="AE50" s="47" t="s">
        <v>287</v>
      </c>
      <c r="AF50" s="47" t="s">
        <v>287</v>
      </c>
    </row>
    <row r="51" spans="1:32" ht="12.95">
      <c r="A51" s="47" t="s">
        <v>326</v>
      </c>
      <c r="B51" s="64">
        <v>43249</v>
      </c>
      <c r="C51" s="47" t="s">
        <v>593</v>
      </c>
      <c r="D51" s="47" t="s">
        <v>772</v>
      </c>
      <c r="E51" s="47" t="s">
        <v>287</v>
      </c>
      <c r="F51" s="47" t="s">
        <v>45</v>
      </c>
      <c r="G51" s="47" t="s">
        <v>773</v>
      </c>
      <c r="H51" s="47" t="s">
        <v>774</v>
      </c>
      <c r="I51" s="47" t="s">
        <v>154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 t="s">
        <v>118</v>
      </c>
      <c r="Q51" s="47" t="s">
        <v>745</v>
      </c>
      <c r="R51" s="47" t="s">
        <v>287</v>
      </c>
      <c r="S51" s="47" t="s">
        <v>287</v>
      </c>
      <c r="T51" s="47" t="s">
        <v>49</v>
      </c>
      <c r="U51" s="47" t="s">
        <v>287</v>
      </c>
      <c r="V51" s="47" t="s">
        <v>40</v>
      </c>
      <c r="W51" s="47" t="s">
        <v>137</v>
      </c>
      <c r="X51" s="47" t="s">
        <v>287</v>
      </c>
      <c r="Y51" s="47" t="s">
        <v>101</v>
      </c>
      <c r="Z51" s="47" t="s">
        <v>494</v>
      </c>
      <c r="AA51" s="47" t="s">
        <v>157</v>
      </c>
      <c r="AB51" s="47" t="s">
        <v>45</v>
      </c>
      <c r="AC51" s="47" t="s">
        <v>287</v>
      </c>
      <c r="AD51" s="47" t="s">
        <v>58</v>
      </c>
      <c r="AE51" s="47" t="s">
        <v>287</v>
      </c>
      <c r="AF51" s="47" t="s">
        <v>287</v>
      </c>
    </row>
    <row r="52" spans="1:32" ht="12.95">
      <c r="A52" s="47" t="s">
        <v>334</v>
      </c>
      <c r="B52" s="64">
        <v>43249</v>
      </c>
      <c r="C52" s="47" t="s">
        <v>593</v>
      </c>
      <c r="G52" s="47" t="s">
        <v>775</v>
      </c>
    </row>
    <row r="53" spans="1:32" ht="12.95">
      <c r="A53" s="47" t="s">
        <v>340</v>
      </c>
      <c r="B53" s="64">
        <v>43249</v>
      </c>
      <c r="C53" s="47" t="s">
        <v>593</v>
      </c>
      <c r="D53" s="47" t="s">
        <v>772</v>
      </c>
      <c r="E53" s="47" t="s">
        <v>287</v>
      </c>
      <c r="F53" s="47" t="s">
        <v>45</v>
      </c>
      <c r="G53" s="47" t="s">
        <v>776</v>
      </c>
      <c r="H53" s="47" t="s">
        <v>777</v>
      </c>
      <c r="I53" s="47" t="s">
        <v>154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 t="s">
        <v>118</v>
      </c>
      <c r="Q53" s="47" t="s">
        <v>70</v>
      </c>
      <c r="R53" s="47" t="s">
        <v>659</v>
      </c>
      <c r="S53" s="47" t="s">
        <v>287</v>
      </c>
      <c r="T53" s="47" t="s">
        <v>49</v>
      </c>
      <c r="U53" s="47" t="s">
        <v>50</v>
      </c>
      <c r="V53" s="47" t="s">
        <v>40</v>
      </c>
      <c r="W53" s="47" t="s">
        <v>137</v>
      </c>
      <c r="X53" s="47" t="s">
        <v>287</v>
      </c>
      <c r="Y53" s="47" t="s">
        <v>101</v>
      </c>
      <c r="Z53" s="47" t="s">
        <v>494</v>
      </c>
      <c r="AA53" s="47" t="s">
        <v>287</v>
      </c>
      <c r="AB53" s="47" t="s">
        <v>287</v>
      </c>
      <c r="AC53" s="47" t="s">
        <v>287</v>
      </c>
      <c r="AD53" s="47" t="s">
        <v>287</v>
      </c>
      <c r="AE53" s="47" t="s">
        <v>287</v>
      </c>
      <c r="AF53" s="47" t="s">
        <v>287</v>
      </c>
    </row>
    <row r="54" spans="1:32" ht="12.95">
      <c r="A54" s="47" t="s">
        <v>350</v>
      </c>
      <c r="B54" s="64">
        <v>43249</v>
      </c>
      <c r="C54" s="47" t="s">
        <v>593</v>
      </c>
      <c r="D54" s="47" t="s">
        <v>772</v>
      </c>
      <c r="E54" s="47" t="s">
        <v>287</v>
      </c>
      <c r="F54" s="47" t="s">
        <v>287</v>
      </c>
      <c r="G54" s="47" t="s">
        <v>287</v>
      </c>
      <c r="H54" s="47" t="s">
        <v>778</v>
      </c>
      <c r="I54" s="47" t="s">
        <v>154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 t="s">
        <v>118</v>
      </c>
      <c r="Q54" s="47" t="s">
        <v>760</v>
      </c>
      <c r="R54" s="47" t="s">
        <v>671</v>
      </c>
      <c r="S54" s="47" t="s">
        <v>287</v>
      </c>
      <c r="T54" s="47" t="s">
        <v>287</v>
      </c>
      <c r="U54" s="47" t="s">
        <v>287</v>
      </c>
      <c r="V54" s="47" t="s">
        <v>287</v>
      </c>
      <c r="W54" s="47" t="s">
        <v>287</v>
      </c>
      <c r="X54" s="47" t="s">
        <v>287</v>
      </c>
      <c r="Y54" s="47" t="s">
        <v>287</v>
      </c>
      <c r="Z54" s="47" t="s">
        <v>287</v>
      </c>
      <c r="AA54" s="47" t="s">
        <v>287</v>
      </c>
      <c r="AB54" s="47" t="s">
        <v>287</v>
      </c>
      <c r="AC54" s="47" t="s">
        <v>287</v>
      </c>
      <c r="AD54" s="47" t="s">
        <v>287</v>
      </c>
      <c r="AE54" s="47" t="s">
        <v>287</v>
      </c>
      <c r="AF54" s="47" t="s">
        <v>287</v>
      </c>
    </row>
    <row r="55" spans="1:32" ht="12.95">
      <c r="A55" s="47" t="s">
        <v>358</v>
      </c>
      <c r="B55" s="64">
        <v>43249</v>
      </c>
      <c r="C55" s="47" t="s">
        <v>593</v>
      </c>
      <c r="D55" s="47" t="s">
        <v>772</v>
      </c>
      <c r="E55" s="47" t="s">
        <v>287</v>
      </c>
      <c r="F55" s="47" t="s">
        <v>64</v>
      </c>
      <c r="G55" s="47" t="s">
        <v>287</v>
      </c>
      <c r="H55" s="47" t="s">
        <v>779</v>
      </c>
      <c r="I55" s="47" t="s">
        <v>154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 t="s">
        <v>118</v>
      </c>
      <c r="Q55" s="47" t="s">
        <v>70</v>
      </c>
      <c r="R55" s="47" t="s">
        <v>780</v>
      </c>
      <c r="S55" s="47" t="s">
        <v>287</v>
      </c>
      <c r="T55" s="47" t="s">
        <v>49</v>
      </c>
      <c r="U55" s="47" t="s">
        <v>50</v>
      </c>
      <c r="V55" s="47" t="s">
        <v>287</v>
      </c>
      <c r="W55" s="47" t="s">
        <v>287</v>
      </c>
      <c r="X55" s="47" t="s">
        <v>287</v>
      </c>
      <c r="Y55" s="47" t="s">
        <v>287</v>
      </c>
      <c r="Z55" s="47" t="s">
        <v>287</v>
      </c>
      <c r="AA55" s="47" t="s">
        <v>287</v>
      </c>
      <c r="AB55" s="47" t="s">
        <v>287</v>
      </c>
      <c r="AC55" s="47" t="s">
        <v>287</v>
      </c>
      <c r="AD55" s="47" t="s">
        <v>287</v>
      </c>
      <c r="AE55" s="47" t="s">
        <v>287</v>
      </c>
      <c r="AF55" s="47" t="s">
        <v>287</v>
      </c>
    </row>
    <row r="56" spans="1:32" ht="12.95">
      <c r="A56" s="47" t="s">
        <v>578</v>
      </c>
      <c r="B56" s="64">
        <v>43249</v>
      </c>
      <c r="C56" s="47" t="s">
        <v>593</v>
      </c>
      <c r="D56" s="47" t="s">
        <v>287</v>
      </c>
      <c r="E56" s="47" t="s">
        <v>287</v>
      </c>
      <c r="F56" s="47" t="s">
        <v>64</v>
      </c>
      <c r="G56" s="47" t="s">
        <v>287</v>
      </c>
      <c r="H56" s="47" t="s">
        <v>781</v>
      </c>
      <c r="I56" s="47" t="s">
        <v>154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 t="s">
        <v>118</v>
      </c>
      <c r="Q56" s="47" t="s">
        <v>36</v>
      </c>
      <c r="R56" s="47" t="s">
        <v>782</v>
      </c>
      <c r="S56" s="47" t="s">
        <v>287</v>
      </c>
      <c r="T56" s="47" t="s">
        <v>38</v>
      </c>
      <c r="U56" s="47" t="s">
        <v>39</v>
      </c>
      <c r="V56" s="47" t="s">
        <v>40</v>
      </c>
      <c r="W56" s="47" t="s">
        <v>137</v>
      </c>
      <c r="X56" s="47" t="s">
        <v>287</v>
      </c>
      <c r="Y56" s="47" t="s">
        <v>287</v>
      </c>
      <c r="Z56" s="47" t="s">
        <v>287</v>
      </c>
      <c r="AA56" s="47" t="s">
        <v>287</v>
      </c>
      <c r="AB56" s="47" t="s">
        <v>287</v>
      </c>
      <c r="AC56" s="47" t="s">
        <v>287</v>
      </c>
      <c r="AD56" s="47" t="s">
        <v>287</v>
      </c>
      <c r="AE56" s="47" t="s">
        <v>287</v>
      </c>
      <c r="AF56" s="47" t="s">
        <v>287</v>
      </c>
    </row>
    <row r="57" spans="1:32" ht="12.95">
      <c r="A57" s="47" t="s">
        <v>581</v>
      </c>
      <c r="B57" s="64">
        <v>43249</v>
      </c>
      <c r="C57" s="47" t="s">
        <v>593</v>
      </c>
      <c r="D57" s="47" t="s">
        <v>287</v>
      </c>
      <c r="E57" s="47" t="s">
        <v>287</v>
      </c>
      <c r="F57" s="47" t="s">
        <v>64</v>
      </c>
      <c r="G57" s="47" t="s">
        <v>287</v>
      </c>
      <c r="H57" s="47" t="s">
        <v>783</v>
      </c>
      <c r="I57" s="47" t="s">
        <v>203</v>
      </c>
      <c r="J57" s="47">
        <v>0</v>
      </c>
      <c r="K57" s="47">
        <v>0</v>
      </c>
      <c r="L57" s="47">
        <v>0</v>
      </c>
      <c r="M57" s="47">
        <v>0</v>
      </c>
      <c r="N57" s="47" t="s">
        <v>64</v>
      </c>
      <c r="O57" s="47" t="s">
        <v>784</v>
      </c>
      <c r="P57" s="47" t="s">
        <v>118</v>
      </c>
      <c r="Q57" s="47" t="s">
        <v>70</v>
      </c>
      <c r="R57" s="47" t="s">
        <v>659</v>
      </c>
      <c r="S57" s="47" t="s">
        <v>287</v>
      </c>
      <c r="T57" s="47" t="s">
        <v>67</v>
      </c>
      <c r="U57" s="47" t="s">
        <v>39</v>
      </c>
      <c r="V57" s="47" t="s">
        <v>40</v>
      </c>
      <c r="W57" s="47" t="s">
        <v>137</v>
      </c>
      <c r="X57" s="47" t="s">
        <v>785</v>
      </c>
      <c r="Y57" s="47" t="s">
        <v>182</v>
      </c>
      <c r="Z57" s="47" t="s">
        <v>287</v>
      </c>
      <c r="AA57" s="47" t="s">
        <v>157</v>
      </c>
      <c r="AB57" s="47" t="s">
        <v>287</v>
      </c>
      <c r="AC57" s="47" t="s">
        <v>287</v>
      </c>
      <c r="AD57" s="47" t="s">
        <v>287</v>
      </c>
      <c r="AE57" s="47" t="s">
        <v>287</v>
      </c>
      <c r="AF57" s="47" t="s">
        <v>287</v>
      </c>
    </row>
    <row r="58" spans="1:32" ht="12.95">
      <c r="A58" s="47" t="s">
        <v>586</v>
      </c>
      <c r="B58" s="64">
        <v>43249</v>
      </c>
      <c r="C58" s="47" t="s">
        <v>593</v>
      </c>
      <c r="D58" s="47" t="s">
        <v>287</v>
      </c>
      <c r="E58" s="47" t="s">
        <v>287</v>
      </c>
      <c r="F58" s="47" t="s">
        <v>64</v>
      </c>
      <c r="G58" s="47" t="s">
        <v>287</v>
      </c>
      <c r="H58" s="47" t="s">
        <v>786</v>
      </c>
      <c r="I58" s="47" t="s">
        <v>154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 t="s">
        <v>118</v>
      </c>
      <c r="Q58" s="47" t="s">
        <v>70</v>
      </c>
      <c r="R58" s="47" t="s">
        <v>780</v>
      </c>
      <c r="S58" s="47" t="s">
        <v>287</v>
      </c>
      <c r="T58" s="47" t="s">
        <v>38</v>
      </c>
      <c r="U58" s="47" t="s">
        <v>50</v>
      </c>
      <c r="V58" s="47" t="s">
        <v>40</v>
      </c>
      <c r="W58" s="47" t="s">
        <v>137</v>
      </c>
      <c r="X58" s="47" t="s">
        <v>287</v>
      </c>
      <c r="Y58" s="47" t="s">
        <v>287</v>
      </c>
      <c r="Z58" s="47" t="s">
        <v>287</v>
      </c>
      <c r="AA58" s="47" t="s">
        <v>287</v>
      </c>
      <c r="AB58" s="47" t="s">
        <v>287</v>
      </c>
      <c r="AC58" s="47" t="s">
        <v>287</v>
      </c>
      <c r="AD58" s="47" t="s">
        <v>287</v>
      </c>
      <c r="AE58" s="47" t="s">
        <v>287</v>
      </c>
      <c r="AF58" s="47" t="s">
        <v>287</v>
      </c>
    </row>
    <row r="59" spans="1:32" ht="12.95">
      <c r="A59" s="47" t="s">
        <v>587</v>
      </c>
      <c r="B59" s="64">
        <v>43249</v>
      </c>
      <c r="C59" s="47" t="s">
        <v>593</v>
      </c>
      <c r="D59" s="47" t="s">
        <v>287</v>
      </c>
      <c r="E59" s="47" t="s">
        <v>287</v>
      </c>
      <c r="F59" s="47" t="s">
        <v>64</v>
      </c>
      <c r="G59" s="47" t="s">
        <v>787</v>
      </c>
      <c r="H59" s="47" t="s">
        <v>592</v>
      </c>
      <c r="I59" s="47" t="s">
        <v>203</v>
      </c>
      <c r="J59" s="47">
        <v>1</v>
      </c>
      <c r="K59" s="47">
        <v>0</v>
      </c>
      <c r="L59" s="47">
        <v>1</v>
      </c>
      <c r="M59" s="47">
        <v>0</v>
      </c>
      <c r="N59" s="47">
        <v>0</v>
      </c>
      <c r="O59" s="47">
        <v>0</v>
      </c>
      <c r="P59" s="47" t="s">
        <v>118</v>
      </c>
      <c r="R59" s="47" t="s">
        <v>648</v>
      </c>
      <c r="S59" s="47" t="s">
        <v>287</v>
      </c>
      <c r="T59" s="47" t="s">
        <v>67</v>
      </c>
      <c r="U59" s="47" t="s">
        <v>49</v>
      </c>
      <c r="V59" s="47" t="s">
        <v>40</v>
      </c>
      <c r="W59" s="47" t="s">
        <v>137</v>
      </c>
      <c r="X59" s="47" t="s">
        <v>287</v>
      </c>
      <c r="Y59" s="47" t="s">
        <v>182</v>
      </c>
      <c r="Z59" s="47" t="s">
        <v>494</v>
      </c>
      <c r="AA59" s="47" t="s">
        <v>157</v>
      </c>
      <c r="AB59" s="47" t="s">
        <v>45</v>
      </c>
      <c r="AC59" s="47" t="s">
        <v>64</v>
      </c>
      <c r="AD59" s="47" t="s">
        <v>58</v>
      </c>
      <c r="AE59" s="47" t="s">
        <v>287</v>
      </c>
      <c r="AF59" s="47" t="s">
        <v>287</v>
      </c>
    </row>
    <row r="60" spans="1:32" ht="12.95">
      <c r="A60" s="47" t="s">
        <v>590</v>
      </c>
      <c r="B60" s="64">
        <v>43249</v>
      </c>
      <c r="C60" s="47" t="s">
        <v>593</v>
      </c>
      <c r="D60" s="47" t="s">
        <v>772</v>
      </c>
      <c r="E60" s="47" t="s">
        <v>287</v>
      </c>
      <c r="F60" s="47" t="s">
        <v>594</v>
      </c>
      <c r="G60" s="47" t="s">
        <v>788</v>
      </c>
      <c r="H60" s="47" t="s">
        <v>789</v>
      </c>
      <c r="I60" s="47" t="s">
        <v>154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 t="s">
        <v>287</v>
      </c>
      <c r="Q60" s="47" t="s">
        <v>287</v>
      </c>
      <c r="R60" s="47" t="s">
        <v>287</v>
      </c>
      <c r="S60" s="47" t="s">
        <v>287</v>
      </c>
      <c r="T60" s="47" t="s">
        <v>287</v>
      </c>
      <c r="U60" s="47" t="s">
        <v>287</v>
      </c>
      <c r="V60" s="47" t="s">
        <v>287</v>
      </c>
      <c r="W60" s="47" t="s">
        <v>287</v>
      </c>
      <c r="X60" s="47" t="s">
        <v>287</v>
      </c>
      <c r="Y60" s="47" t="s">
        <v>287</v>
      </c>
      <c r="Z60" s="47" t="s">
        <v>287</v>
      </c>
      <c r="AA60" s="47" t="s">
        <v>287</v>
      </c>
      <c r="AB60" s="47" t="s">
        <v>287</v>
      </c>
      <c r="AC60" s="47" t="s">
        <v>287</v>
      </c>
      <c r="AD60" s="47" t="s">
        <v>287</v>
      </c>
      <c r="AE60" s="47" t="s">
        <v>287</v>
      </c>
      <c r="AF60" s="47" t="s">
        <v>287</v>
      </c>
    </row>
    <row r="61" spans="1:32" ht="12.95">
      <c r="A61" s="47" t="s">
        <v>390</v>
      </c>
      <c r="B61" s="64">
        <v>43249</v>
      </c>
      <c r="C61" s="47" t="s">
        <v>593</v>
      </c>
      <c r="D61" s="47" t="s">
        <v>287</v>
      </c>
      <c r="E61" s="47" t="s">
        <v>287</v>
      </c>
      <c r="F61" s="47" t="s">
        <v>45</v>
      </c>
      <c r="G61" s="47" t="s">
        <v>287</v>
      </c>
      <c r="H61" s="47" t="s">
        <v>592</v>
      </c>
      <c r="I61" s="47" t="s">
        <v>154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 t="s">
        <v>118</v>
      </c>
      <c r="Q61" s="47" t="s">
        <v>745</v>
      </c>
      <c r="R61" s="47" t="s">
        <v>653</v>
      </c>
      <c r="S61" s="47" t="s">
        <v>287</v>
      </c>
      <c r="T61" s="47" t="s">
        <v>38</v>
      </c>
      <c r="U61" s="47" t="s">
        <v>50</v>
      </c>
      <c r="V61" s="47" t="s">
        <v>287</v>
      </c>
      <c r="W61" s="47" t="s">
        <v>287</v>
      </c>
      <c r="X61" s="47" t="s">
        <v>287</v>
      </c>
      <c r="Y61" s="47" t="s">
        <v>287</v>
      </c>
      <c r="Z61" s="47" t="s">
        <v>287</v>
      </c>
      <c r="AA61" s="47" t="s">
        <v>287</v>
      </c>
      <c r="AB61" s="47" t="s">
        <v>287</v>
      </c>
      <c r="AC61" s="47" t="s">
        <v>287</v>
      </c>
      <c r="AD61" s="47" t="s">
        <v>287</v>
      </c>
      <c r="AE61" s="47" t="s">
        <v>287</v>
      </c>
      <c r="AF61" s="47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61"/>
  <sheetViews>
    <sheetView workbookViewId="0">
      <selection activeCell="J2" sqref="J2:J61"/>
    </sheetView>
  </sheetViews>
  <sheetFormatPr defaultColWidth="12.7109375" defaultRowHeight="15.75" customHeight="1"/>
  <sheetData>
    <row r="1" spans="1:34" ht="15.7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395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6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6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/>
      <c r="AH1" s="25"/>
    </row>
    <row r="2" spans="1:34" ht="15.75" customHeight="1">
      <c r="A2" s="6" t="s">
        <v>30</v>
      </c>
      <c r="B2" s="26">
        <v>42885</v>
      </c>
      <c r="C2" s="25" t="s">
        <v>31</v>
      </c>
      <c r="D2" s="6" t="s">
        <v>193</v>
      </c>
      <c r="E2" s="6" t="s">
        <v>193</v>
      </c>
      <c r="F2" s="6" t="s">
        <v>791</v>
      </c>
      <c r="G2" s="6" t="s">
        <v>792</v>
      </c>
      <c r="H2" s="6" t="s">
        <v>793</v>
      </c>
      <c r="I2" s="6" t="s">
        <v>154</v>
      </c>
      <c r="J2" s="7">
        <v>0</v>
      </c>
      <c r="K2" s="7">
        <v>0</v>
      </c>
      <c r="L2" s="7">
        <v>0</v>
      </c>
      <c r="M2" s="7">
        <v>0</v>
      </c>
      <c r="N2" s="6" t="s">
        <v>193</v>
      </c>
      <c r="O2" s="6" t="s">
        <v>193</v>
      </c>
      <c r="P2" s="6" t="s">
        <v>794</v>
      </c>
      <c r="Q2" s="6" t="s">
        <v>54</v>
      </c>
      <c r="R2" s="6" t="s">
        <v>795</v>
      </c>
      <c r="S2" s="6" t="s">
        <v>193</v>
      </c>
      <c r="T2" s="6" t="s">
        <v>38</v>
      </c>
      <c r="U2" s="6" t="s">
        <v>50</v>
      </c>
      <c r="V2" s="6" t="s">
        <v>796</v>
      </c>
      <c r="W2" s="6" t="s">
        <v>41</v>
      </c>
      <c r="X2" s="6" t="s">
        <v>193</v>
      </c>
      <c r="Y2" s="6" t="s">
        <v>797</v>
      </c>
      <c r="Z2" s="6" t="s">
        <v>73</v>
      </c>
      <c r="AA2" s="6" t="s">
        <v>193</v>
      </c>
      <c r="AB2" s="6" t="s">
        <v>45</v>
      </c>
      <c r="AC2" s="6" t="s">
        <v>45</v>
      </c>
      <c r="AD2" s="6" t="s">
        <v>193</v>
      </c>
      <c r="AE2" s="6" t="s">
        <v>193</v>
      </c>
      <c r="AF2" s="6" t="s">
        <v>193</v>
      </c>
      <c r="AG2" s="6"/>
      <c r="AH2" s="6"/>
    </row>
    <row r="3" spans="1:34" ht="15.75" customHeight="1">
      <c r="A3" s="6" t="s">
        <v>46</v>
      </c>
      <c r="B3" s="26">
        <v>42885</v>
      </c>
      <c r="C3" s="25" t="s">
        <v>31</v>
      </c>
      <c r="D3" s="6" t="s">
        <v>193</v>
      </c>
      <c r="E3" s="6" t="s">
        <v>193</v>
      </c>
      <c r="F3" s="6" t="s">
        <v>45</v>
      </c>
      <c r="G3" s="6" t="s">
        <v>798</v>
      </c>
      <c r="H3" s="6" t="s">
        <v>799</v>
      </c>
      <c r="I3" s="6" t="s">
        <v>154</v>
      </c>
      <c r="J3" s="7">
        <v>0</v>
      </c>
      <c r="K3" s="7">
        <v>0</v>
      </c>
      <c r="L3" s="7">
        <v>0</v>
      </c>
      <c r="M3" s="7">
        <v>0</v>
      </c>
      <c r="N3" s="6" t="s">
        <v>193</v>
      </c>
      <c r="O3" s="6" t="s">
        <v>193</v>
      </c>
      <c r="P3" s="6" t="s">
        <v>193</v>
      </c>
      <c r="Q3" s="6" t="s">
        <v>193</v>
      </c>
      <c r="R3" s="6" t="s">
        <v>193</v>
      </c>
      <c r="S3" s="6" t="s">
        <v>193</v>
      </c>
      <c r="T3" s="6" t="s">
        <v>193</v>
      </c>
      <c r="U3" s="6" t="s">
        <v>193</v>
      </c>
      <c r="V3" s="6" t="s">
        <v>193</v>
      </c>
      <c r="W3" s="6" t="s">
        <v>193</v>
      </c>
      <c r="X3" s="6" t="s">
        <v>193</v>
      </c>
      <c r="Y3" s="6" t="s">
        <v>193</v>
      </c>
      <c r="Z3" s="6" t="s">
        <v>193</v>
      </c>
      <c r="AA3" s="6" t="s">
        <v>193</v>
      </c>
      <c r="AB3" s="6" t="s">
        <v>193</v>
      </c>
      <c r="AC3" s="6" t="s">
        <v>193</v>
      </c>
      <c r="AD3" s="6" t="s">
        <v>193</v>
      </c>
      <c r="AE3" s="6" t="s">
        <v>193</v>
      </c>
      <c r="AF3" s="6" t="s">
        <v>193</v>
      </c>
      <c r="AG3" s="6"/>
      <c r="AH3" s="6"/>
    </row>
    <row r="4" spans="1:34" ht="15.75" customHeight="1">
      <c r="A4" s="6" t="s">
        <v>53</v>
      </c>
      <c r="B4" s="26">
        <v>42885</v>
      </c>
      <c r="C4" s="25" t="s">
        <v>31</v>
      </c>
      <c r="D4" s="6" t="s">
        <v>193</v>
      </c>
      <c r="E4" s="6" t="s">
        <v>193</v>
      </c>
      <c r="F4" s="6" t="s">
        <v>64</v>
      </c>
      <c r="G4" s="6" t="s">
        <v>800</v>
      </c>
      <c r="H4" s="6" t="s">
        <v>801</v>
      </c>
      <c r="I4" s="6" t="s">
        <v>154</v>
      </c>
      <c r="J4" s="7">
        <v>0</v>
      </c>
      <c r="K4" s="7">
        <v>0</v>
      </c>
      <c r="L4" s="7">
        <v>0</v>
      </c>
      <c r="M4" s="7">
        <v>0</v>
      </c>
      <c r="N4" s="6" t="s">
        <v>193</v>
      </c>
      <c r="O4" s="6" t="s">
        <v>193</v>
      </c>
      <c r="P4" s="6" t="s">
        <v>802</v>
      </c>
      <c r="Q4" s="6" t="s">
        <v>54</v>
      </c>
      <c r="R4" s="6" t="s">
        <v>803</v>
      </c>
      <c r="S4" s="6" t="s">
        <v>193</v>
      </c>
      <c r="T4" s="6" t="s">
        <v>38</v>
      </c>
      <c r="U4" s="6" t="s">
        <v>39</v>
      </c>
      <c r="V4" s="6" t="s">
        <v>796</v>
      </c>
      <c r="W4" s="6" t="s">
        <v>804</v>
      </c>
      <c r="X4" s="6" t="s">
        <v>193</v>
      </c>
      <c r="Y4" s="6" t="s">
        <v>182</v>
      </c>
      <c r="Z4" s="6" t="s">
        <v>73</v>
      </c>
      <c r="AA4" s="6" t="s">
        <v>805</v>
      </c>
      <c r="AB4" s="6" t="s">
        <v>45</v>
      </c>
      <c r="AC4" s="6" t="s">
        <v>45</v>
      </c>
      <c r="AD4" s="6" t="s">
        <v>193</v>
      </c>
      <c r="AE4" s="6" t="s">
        <v>193</v>
      </c>
      <c r="AF4" s="6" t="s">
        <v>193</v>
      </c>
      <c r="AG4" s="6"/>
      <c r="AH4" s="6"/>
    </row>
    <row r="5" spans="1:34" ht="15.75" customHeight="1">
      <c r="A5" s="6" t="s">
        <v>59</v>
      </c>
      <c r="B5" s="26">
        <v>42885</v>
      </c>
      <c r="C5" s="25" t="s">
        <v>31</v>
      </c>
      <c r="D5" s="6" t="s">
        <v>193</v>
      </c>
      <c r="E5" s="6" t="s">
        <v>193</v>
      </c>
      <c r="F5" s="6" t="s">
        <v>64</v>
      </c>
      <c r="G5" s="6" t="s">
        <v>806</v>
      </c>
      <c r="H5" s="6" t="s">
        <v>807</v>
      </c>
      <c r="I5" s="6" t="s">
        <v>203</v>
      </c>
      <c r="J5" s="7">
        <v>0</v>
      </c>
      <c r="K5" s="7">
        <v>0</v>
      </c>
      <c r="L5" s="7">
        <v>0</v>
      </c>
      <c r="M5" s="7">
        <v>0</v>
      </c>
      <c r="N5" s="6" t="s">
        <v>64</v>
      </c>
      <c r="O5" s="6" t="s">
        <v>193</v>
      </c>
      <c r="P5" s="6" t="s">
        <v>808</v>
      </c>
      <c r="Q5" s="6" t="s">
        <v>54</v>
      </c>
      <c r="R5" s="6" t="s">
        <v>37</v>
      </c>
      <c r="S5" s="6" t="s">
        <v>193</v>
      </c>
      <c r="T5" s="6" t="s">
        <v>49</v>
      </c>
      <c r="U5" s="6" t="s">
        <v>50</v>
      </c>
      <c r="V5" s="6" t="s">
        <v>796</v>
      </c>
      <c r="W5" s="6" t="s">
        <v>41</v>
      </c>
      <c r="X5" s="6" t="s">
        <v>193</v>
      </c>
      <c r="Y5" s="6" t="s">
        <v>42</v>
      </c>
      <c r="Z5" s="6" t="s">
        <v>73</v>
      </c>
      <c r="AA5" s="6" t="s">
        <v>809</v>
      </c>
      <c r="AB5" s="6" t="s">
        <v>64</v>
      </c>
      <c r="AC5" s="6" t="s">
        <v>64</v>
      </c>
      <c r="AD5" s="6" t="s">
        <v>58</v>
      </c>
      <c r="AE5" s="6" t="s">
        <v>193</v>
      </c>
      <c r="AF5" s="6" t="s">
        <v>193</v>
      </c>
      <c r="AG5" s="6"/>
      <c r="AH5" s="6"/>
    </row>
    <row r="6" spans="1:34" ht="15.75" customHeight="1">
      <c r="A6" s="6" t="s">
        <v>65</v>
      </c>
      <c r="B6" s="26">
        <v>42885</v>
      </c>
      <c r="C6" s="25" t="s">
        <v>31</v>
      </c>
      <c r="D6" s="6" t="s">
        <v>193</v>
      </c>
      <c r="E6" s="6" t="s">
        <v>193</v>
      </c>
      <c r="F6" s="6" t="s">
        <v>64</v>
      </c>
      <c r="G6" s="6" t="s">
        <v>810</v>
      </c>
      <c r="H6" s="6" t="s">
        <v>811</v>
      </c>
      <c r="I6" s="6" t="s">
        <v>154</v>
      </c>
      <c r="J6" s="7">
        <v>0</v>
      </c>
      <c r="K6" s="7">
        <v>0</v>
      </c>
      <c r="L6" s="7">
        <v>0</v>
      </c>
      <c r="M6" s="7">
        <v>0</v>
      </c>
      <c r="N6" s="6" t="s">
        <v>193</v>
      </c>
      <c r="O6" s="6" t="s">
        <v>193</v>
      </c>
      <c r="P6" s="6" t="s">
        <v>193</v>
      </c>
      <c r="Q6" s="6" t="s">
        <v>54</v>
      </c>
      <c r="R6" s="6" t="s">
        <v>71</v>
      </c>
      <c r="S6" s="6" t="s">
        <v>193</v>
      </c>
      <c r="T6" s="6" t="s">
        <v>49</v>
      </c>
      <c r="U6" s="6" t="s">
        <v>39</v>
      </c>
      <c r="V6" s="6" t="s">
        <v>796</v>
      </c>
      <c r="W6" s="6" t="s">
        <v>812</v>
      </c>
      <c r="X6" s="6" t="s">
        <v>193</v>
      </c>
      <c r="Y6" s="6" t="s">
        <v>42</v>
      </c>
      <c r="Z6" s="6" t="s">
        <v>63</v>
      </c>
      <c r="AA6" s="6" t="s">
        <v>813</v>
      </c>
      <c r="AB6" s="6" t="s">
        <v>193</v>
      </c>
      <c r="AC6" s="6" t="s">
        <v>193</v>
      </c>
      <c r="AD6" s="6" t="s">
        <v>193</v>
      </c>
      <c r="AE6" s="6" t="s">
        <v>193</v>
      </c>
      <c r="AF6" s="6" t="s">
        <v>193</v>
      </c>
      <c r="AG6" s="6"/>
      <c r="AH6" s="6"/>
    </row>
    <row r="7" spans="1:34" ht="15.75" customHeight="1">
      <c r="A7" s="6" t="s">
        <v>69</v>
      </c>
      <c r="B7" s="26">
        <v>42885</v>
      </c>
      <c r="C7" s="25" t="s">
        <v>31</v>
      </c>
      <c r="D7" s="6" t="s">
        <v>32</v>
      </c>
      <c r="E7" s="6" t="s">
        <v>193</v>
      </c>
      <c r="F7" s="6" t="s">
        <v>791</v>
      </c>
      <c r="G7" s="6" t="s">
        <v>814</v>
      </c>
      <c r="H7" s="6" t="s">
        <v>815</v>
      </c>
      <c r="I7" s="6" t="s">
        <v>154</v>
      </c>
      <c r="J7" s="7">
        <v>0</v>
      </c>
      <c r="K7" s="7">
        <v>0</v>
      </c>
      <c r="L7" s="7">
        <v>0</v>
      </c>
      <c r="M7" s="7">
        <v>0</v>
      </c>
      <c r="N7" s="6" t="s">
        <v>193</v>
      </c>
      <c r="O7" s="6" t="s">
        <v>193</v>
      </c>
      <c r="P7" s="6" t="s">
        <v>808</v>
      </c>
      <c r="Q7" s="6" t="s">
        <v>816</v>
      </c>
      <c r="R7" s="6" t="s">
        <v>817</v>
      </c>
      <c r="S7" s="6" t="s">
        <v>193</v>
      </c>
      <c r="T7" s="6" t="s">
        <v>49</v>
      </c>
      <c r="U7" s="6" t="s">
        <v>39</v>
      </c>
      <c r="V7" s="6" t="s">
        <v>796</v>
      </c>
      <c r="W7" s="6" t="s">
        <v>818</v>
      </c>
      <c r="X7" s="6" t="s">
        <v>819</v>
      </c>
      <c r="Y7" s="6" t="s">
        <v>42</v>
      </c>
      <c r="Z7" s="6" t="s">
        <v>73</v>
      </c>
      <c r="AA7" s="6" t="s">
        <v>809</v>
      </c>
      <c r="AB7" s="6" t="s">
        <v>193</v>
      </c>
      <c r="AC7" s="6" t="s">
        <v>193</v>
      </c>
      <c r="AD7" s="6" t="s">
        <v>193</v>
      </c>
      <c r="AE7" s="6" t="s">
        <v>193</v>
      </c>
      <c r="AF7" s="6" t="s">
        <v>193</v>
      </c>
      <c r="AG7" s="6"/>
      <c r="AH7" s="6"/>
    </row>
    <row r="8" spans="1:34" ht="15.75" customHeight="1">
      <c r="A8" s="6" t="s">
        <v>420</v>
      </c>
      <c r="B8" s="26">
        <v>42885</v>
      </c>
      <c r="C8" s="25" t="s">
        <v>31</v>
      </c>
      <c r="D8" s="6" t="s">
        <v>32</v>
      </c>
      <c r="E8" s="6" t="s">
        <v>193</v>
      </c>
      <c r="F8" s="6" t="s">
        <v>64</v>
      </c>
      <c r="G8" s="6" t="s">
        <v>820</v>
      </c>
      <c r="H8" s="6" t="s">
        <v>821</v>
      </c>
      <c r="I8" s="6" t="s">
        <v>154</v>
      </c>
      <c r="J8" s="7">
        <v>0</v>
      </c>
      <c r="K8" s="7">
        <v>0</v>
      </c>
      <c r="L8" s="7">
        <v>0</v>
      </c>
      <c r="M8" s="7">
        <v>0</v>
      </c>
      <c r="N8" s="6" t="s">
        <v>193</v>
      </c>
      <c r="O8" s="6" t="s">
        <v>193</v>
      </c>
      <c r="P8" s="6" t="s">
        <v>808</v>
      </c>
      <c r="Q8" s="6" t="s">
        <v>816</v>
      </c>
      <c r="R8" s="6" t="s">
        <v>822</v>
      </c>
      <c r="S8" s="6" t="s">
        <v>193</v>
      </c>
      <c r="T8" s="6" t="s">
        <v>49</v>
      </c>
      <c r="U8" s="6" t="s">
        <v>50</v>
      </c>
      <c r="V8" s="6" t="s">
        <v>796</v>
      </c>
      <c r="W8" s="6" t="s">
        <v>41</v>
      </c>
      <c r="X8" s="6" t="s">
        <v>193</v>
      </c>
      <c r="Y8" s="6" t="s">
        <v>42</v>
      </c>
      <c r="Z8" s="6" t="s">
        <v>823</v>
      </c>
      <c r="AA8" s="6" t="s">
        <v>193</v>
      </c>
      <c r="AB8" s="6" t="s">
        <v>64</v>
      </c>
      <c r="AC8" s="6" t="s">
        <v>64</v>
      </c>
      <c r="AD8" s="6" t="s">
        <v>58</v>
      </c>
      <c r="AE8" s="6" t="s">
        <v>193</v>
      </c>
      <c r="AF8" s="6" t="s">
        <v>193</v>
      </c>
      <c r="AG8" s="6"/>
      <c r="AH8" s="6"/>
    </row>
    <row r="9" spans="1:34" ht="15.75" customHeight="1">
      <c r="A9" s="6" t="s">
        <v>425</v>
      </c>
      <c r="B9" s="26">
        <v>42885</v>
      </c>
      <c r="C9" s="25" t="s">
        <v>31</v>
      </c>
      <c r="D9" s="6" t="s">
        <v>32</v>
      </c>
      <c r="E9" s="6" t="s">
        <v>193</v>
      </c>
      <c r="F9" s="6" t="s">
        <v>45</v>
      </c>
      <c r="G9" s="6" t="s">
        <v>824</v>
      </c>
      <c r="H9" s="6" t="s">
        <v>825</v>
      </c>
      <c r="I9" s="6" t="s">
        <v>154</v>
      </c>
      <c r="J9" s="7">
        <v>0</v>
      </c>
      <c r="K9" s="7">
        <v>0</v>
      </c>
      <c r="L9" s="7">
        <v>0</v>
      </c>
      <c r="M9" s="7">
        <v>0</v>
      </c>
      <c r="N9" s="6" t="s">
        <v>193</v>
      </c>
      <c r="O9" s="6" t="s">
        <v>193</v>
      </c>
      <c r="P9" s="6" t="s">
        <v>193</v>
      </c>
      <c r="Q9" s="6" t="s">
        <v>193</v>
      </c>
      <c r="R9" s="6" t="s">
        <v>193</v>
      </c>
      <c r="S9" s="6" t="s">
        <v>193</v>
      </c>
      <c r="T9" s="6" t="s">
        <v>193</v>
      </c>
      <c r="U9" s="6" t="s">
        <v>193</v>
      </c>
      <c r="V9" s="6" t="s">
        <v>193</v>
      </c>
      <c r="W9" s="6" t="s">
        <v>193</v>
      </c>
      <c r="X9" s="6" t="s">
        <v>193</v>
      </c>
      <c r="Y9" s="6" t="s">
        <v>193</v>
      </c>
      <c r="Z9" s="6" t="s">
        <v>193</v>
      </c>
      <c r="AA9" s="6" t="s">
        <v>193</v>
      </c>
      <c r="AB9" s="6" t="s">
        <v>193</v>
      </c>
      <c r="AC9" s="6" t="s">
        <v>193</v>
      </c>
      <c r="AD9" s="6" t="s">
        <v>193</v>
      </c>
      <c r="AE9" s="6" t="s">
        <v>193</v>
      </c>
      <c r="AF9" s="6" t="s">
        <v>193</v>
      </c>
      <c r="AG9" s="6"/>
      <c r="AH9" s="6"/>
    </row>
    <row r="10" spans="1:34" ht="15.75" customHeight="1">
      <c r="A10" s="6" t="s">
        <v>426</v>
      </c>
      <c r="B10" s="26">
        <v>42885</v>
      </c>
      <c r="C10" s="25" t="s">
        <v>31</v>
      </c>
      <c r="D10" s="6" t="s">
        <v>32</v>
      </c>
      <c r="E10" s="6" t="s">
        <v>193</v>
      </c>
      <c r="F10" s="6" t="s">
        <v>64</v>
      </c>
      <c r="G10" s="6" t="s">
        <v>826</v>
      </c>
      <c r="H10" s="6" t="s">
        <v>825</v>
      </c>
      <c r="I10" s="6" t="s">
        <v>154</v>
      </c>
      <c r="J10" s="7">
        <v>0</v>
      </c>
      <c r="K10" s="7">
        <v>0</v>
      </c>
      <c r="L10" s="7">
        <v>0</v>
      </c>
      <c r="M10" s="7">
        <v>0</v>
      </c>
      <c r="N10" s="6" t="s">
        <v>193</v>
      </c>
      <c r="O10" s="6" t="s">
        <v>193</v>
      </c>
      <c r="P10" s="6" t="s">
        <v>802</v>
      </c>
      <c r="Q10" s="6" t="s">
        <v>54</v>
      </c>
      <c r="R10" s="6" t="s">
        <v>71</v>
      </c>
      <c r="S10" s="6" t="s">
        <v>193</v>
      </c>
      <c r="T10" s="6" t="s">
        <v>49</v>
      </c>
      <c r="U10" s="6" t="s">
        <v>39</v>
      </c>
      <c r="V10" s="6" t="s">
        <v>796</v>
      </c>
      <c r="W10" s="6" t="s">
        <v>41</v>
      </c>
      <c r="X10" s="6" t="s">
        <v>827</v>
      </c>
      <c r="Y10" s="6" t="s">
        <v>193</v>
      </c>
      <c r="Z10" s="6" t="s">
        <v>193</v>
      </c>
      <c r="AA10" s="6" t="s">
        <v>193</v>
      </c>
      <c r="AB10" s="6" t="s">
        <v>64</v>
      </c>
      <c r="AC10" s="6" t="s">
        <v>45</v>
      </c>
      <c r="AD10" s="6" t="s">
        <v>58</v>
      </c>
      <c r="AE10" s="6" t="s">
        <v>193</v>
      </c>
      <c r="AF10" s="6" t="s">
        <v>193</v>
      </c>
      <c r="AG10" s="6"/>
      <c r="AH10" s="6"/>
    </row>
    <row r="11" spans="1:34" ht="15.75" customHeight="1">
      <c r="A11" s="6" t="s">
        <v>433</v>
      </c>
      <c r="B11" s="26">
        <v>42885</v>
      </c>
      <c r="C11" s="25" t="s">
        <v>31</v>
      </c>
      <c r="D11" s="6" t="s">
        <v>32</v>
      </c>
      <c r="E11" s="6" t="s">
        <v>193</v>
      </c>
      <c r="F11" s="6" t="s">
        <v>64</v>
      </c>
      <c r="G11" s="6" t="s">
        <v>828</v>
      </c>
      <c r="H11" s="6" t="s">
        <v>829</v>
      </c>
      <c r="I11" s="6" t="s">
        <v>154</v>
      </c>
      <c r="J11" s="7">
        <v>0</v>
      </c>
      <c r="K11" s="7">
        <v>0</v>
      </c>
      <c r="L11" s="7">
        <v>0</v>
      </c>
      <c r="M11" s="7">
        <v>0</v>
      </c>
      <c r="N11" s="6" t="s">
        <v>193</v>
      </c>
      <c r="O11" s="6" t="s">
        <v>193</v>
      </c>
      <c r="P11" s="6" t="s">
        <v>808</v>
      </c>
      <c r="Q11" s="6" t="s">
        <v>830</v>
      </c>
      <c r="R11" s="6" t="s">
        <v>71</v>
      </c>
      <c r="S11" s="6" t="s">
        <v>193</v>
      </c>
      <c r="T11" s="6" t="s">
        <v>38</v>
      </c>
      <c r="U11" s="6" t="s">
        <v>50</v>
      </c>
      <c r="V11" s="6" t="s">
        <v>796</v>
      </c>
      <c r="W11" s="6" t="s">
        <v>818</v>
      </c>
      <c r="X11" s="6" t="s">
        <v>193</v>
      </c>
      <c r="Y11" s="6" t="s">
        <v>42</v>
      </c>
      <c r="Z11" s="6" t="s">
        <v>494</v>
      </c>
      <c r="AA11" s="6" t="s">
        <v>809</v>
      </c>
      <c r="AB11" s="6" t="s">
        <v>45</v>
      </c>
      <c r="AC11" s="6" t="s">
        <v>45</v>
      </c>
      <c r="AD11" s="6" t="s">
        <v>193</v>
      </c>
      <c r="AE11" s="6" t="s">
        <v>193</v>
      </c>
      <c r="AF11" s="6" t="s">
        <v>193</v>
      </c>
      <c r="AG11" s="6"/>
      <c r="AH11" s="6"/>
    </row>
    <row r="12" spans="1:34" ht="15.75" customHeight="1">
      <c r="A12" s="6" t="s">
        <v>437</v>
      </c>
      <c r="B12" s="26">
        <v>42885</v>
      </c>
      <c r="C12" s="25" t="s">
        <v>31</v>
      </c>
      <c r="D12" s="6" t="s">
        <v>193</v>
      </c>
      <c r="E12" s="6" t="s">
        <v>193</v>
      </c>
      <c r="F12" s="6" t="s">
        <v>64</v>
      </c>
      <c r="G12" s="6" t="s">
        <v>831</v>
      </c>
      <c r="H12" s="6" t="s">
        <v>832</v>
      </c>
      <c r="I12" s="6" t="s">
        <v>154</v>
      </c>
      <c r="J12" s="7">
        <v>0</v>
      </c>
      <c r="K12" s="7">
        <v>0</v>
      </c>
      <c r="L12" s="7">
        <v>0</v>
      </c>
      <c r="M12" s="7">
        <v>0</v>
      </c>
      <c r="N12" s="6" t="s">
        <v>193</v>
      </c>
      <c r="O12" s="6" t="s">
        <v>193</v>
      </c>
      <c r="P12" s="6" t="s">
        <v>808</v>
      </c>
      <c r="Q12" s="6" t="s">
        <v>54</v>
      </c>
      <c r="R12" s="6" t="s">
        <v>833</v>
      </c>
      <c r="S12" s="6" t="s">
        <v>193</v>
      </c>
      <c r="T12" s="6" t="s">
        <v>49</v>
      </c>
      <c r="U12" s="6" t="s">
        <v>50</v>
      </c>
      <c r="V12" s="6" t="s">
        <v>193</v>
      </c>
      <c r="W12" s="6" t="s">
        <v>493</v>
      </c>
      <c r="X12" s="6" t="s">
        <v>834</v>
      </c>
      <c r="Y12" s="6" t="s">
        <v>797</v>
      </c>
      <c r="Z12" s="6" t="s">
        <v>63</v>
      </c>
      <c r="AA12" s="6" t="s">
        <v>813</v>
      </c>
      <c r="AB12" s="6" t="s">
        <v>193</v>
      </c>
      <c r="AC12" s="6" t="s">
        <v>64</v>
      </c>
      <c r="AD12" s="6" t="s">
        <v>835</v>
      </c>
      <c r="AE12" s="6" t="s">
        <v>836</v>
      </c>
      <c r="AF12" s="6" t="s">
        <v>837</v>
      </c>
      <c r="AG12" s="6"/>
      <c r="AH12" s="6"/>
    </row>
    <row r="13" spans="1:34" ht="15.75" customHeight="1">
      <c r="A13" s="6" t="s">
        <v>441</v>
      </c>
      <c r="B13" s="26">
        <v>42885</v>
      </c>
      <c r="C13" s="25" t="s">
        <v>31</v>
      </c>
      <c r="D13" s="6" t="s">
        <v>193</v>
      </c>
      <c r="E13" s="6" t="s">
        <v>193</v>
      </c>
      <c r="F13" s="6" t="s">
        <v>64</v>
      </c>
      <c r="G13" s="6" t="s">
        <v>838</v>
      </c>
      <c r="H13" s="6" t="s">
        <v>839</v>
      </c>
      <c r="I13" s="6" t="s">
        <v>154</v>
      </c>
      <c r="J13" s="7">
        <v>0</v>
      </c>
      <c r="K13" s="7">
        <v>0</v>
      </c>
      <c r="L13" s="7">
        <v>0</v>
      </c>
      <c r="M13" s="7">
        <v>0</v>
      </c>
      <c r="N13" s="6" t="s">
        <v>193</v>
      </c>
      <c r="O13" s="6" t="s">
        <v>193</v>
      </c>
      <c r="P13" s="6" t="s">
        <v>808</v>
      </c>
      <c r="Q13" s="6" t="s">
        <v>54</v>
      </c>
      <c r="R13" s="6" t="s">
        <v>833</v>
      </c>
      <c r="S13" s="6" t="s">
        <v>193</v>
      </c>
      <c r="T13" s="6" t="s">
        <v>49</v>
      </c>
      <c r="U13" s="6" t="s">
        <v>50</v>
      </c>
      <c r="V13" s="6" t="s">
        <v>796</v>
      </c>
      <c r="W13" s="6" t="s">
        <v>493</v>
      </c>
      <c r="X13" s="6" t="s">
        <v>840</v>
      </c>
      <c r="Y13" s="6" t="s">
        <v>797</v>
      </c>
      <c r="Z13" s="6" t="s">
        <v>494</v>
      </c>
      <c r="AA13" s="6" t="s">
        <v>809</v>
      </c>
      <c r="AB13" s="6" t="s">
        <v>45</v>
      </c>
      <c r="AC13" s="6" t="s">
        <v>64</v>
      </c>
      <c r="AD13" s="6" t="s">
        <v>58</v>
      </c>
      <c r="AE13" s="6" t="s">
        <v>193</v>
      </c>
      <c r="AF13" s="6" t="s">
        <v>841</v>
      </c>
      <c r="AG13" s="6"/>
      <c r="AH13" s="6"/>
    </row>
    <row r="14" spans="1:34" ht="15.75" customHeight="1">
      <c r="A14" s="6" t="s">
        <v>113</v>
      </c>
      <c r="B14" s="26">
        <v>42885</v>
      </c>
      <c r="C14" s="25" t="s">
        <v>31</v>
      </c>
      <c r="D14" s="6" t="s">
        <v>193</v>
      </c>
      <c r="E14" s="6" t="s">
        <v>193</v>
      </c>
      <c r="F14" s="6" t="s">
        <v>64</v>
      </c>
      <c r="G14" s="6" t="s">
        <v>842</v>
      </c>
      <c r="H14" s="6" t="s">
        <v>843</v>
      </c>
      <c r="I14" s="6" t="s">
        <v>154</v>
      </c>
      <c r="J14" s="7">
        <v>0</v>
      </c>
      <c r="K14" s="7">
        <v>0</v>
      </c>
      <c r="L14" s="7">
        <v>0</v>
      </c>
      <c r="M14" s="7">
        <v>0</v>
      </c>
      <c r="N14" s="6" t="s">
        <v>193</v>
      </c>
      <c r="O14" s="6" t="s">
        <v>193</v>
      </c>
      <c r="P14" s="6" t="s">
        <v>193</v>
      </c>
      <c r="Q14" s="6" t="s">
        <v>193</v>
      </c>
      <c r="R14" s="6" t="s">
        <v>193</v>
      </c>
      <c r="S14" s="6" t="s">
        <v>193</v>
      </c>
      <c r="T14" s="6" t="s">
        <v>49</v>
      </c>
      <c r="U14" s="6" t="s">
        <v>50</v>
      </c>
      <c r="V14" s="6" t="s">
        <v>796</v>
      </c>
      <c r="W14" s="6" t="s">
        <v>818</v>
      </c>
      <c r="X14" s="6" t="s">
        <v>193</v>
      </c>
      <c r="Y14" s="6" t="s">
        <v>797</v>
      </c>
      <c r="Z14" s="6" t="s">
        <v>51</v>
      </c>
      <c r="AA14" s="6" t="s">
        <v>813</v>
      </c>
      <c r="AB14" s="6" t="s">
        <v>45</v>
      </c>
      <c r="AC14" s="6" t="s">
        <v>45</v>
      </c>
      <c r="AD14" s="6" t="s">
        <v>193</v>
      </c>
      <c r="AE14" s="6" t="s">
        <v>193</v>
      </c>
      <c r="AF14" s="6" t="s">
        <v>193</v>
      </c>
      <c r="AG14" s="6"/>
      <c r="AH14" s="6"/>
    </row>
    <row r="15" spans="1:34" ht="15.75" customHeight="1">
      <c r="A15" s="47" t="s">
        <v>125</v>
      </c>
      <c r="B15" s="26">
        <v>42885</v>
      </c>
      <c r="C15" s="25" t="s">
        <v>31</v>
      </c>
      <c r="D15" s="47" t="s">
        <v>193</v>
      </c>
      <c r="E15" s="47" t="s">
        <v>193</v>
      </c>
      <c r="F15" s="6" t="s">
        <v>64</v>
      </c>
      <c r="G15" s="47" t="s">
        <v>844</v>
      </c>
      <c r="H15" s="47" t="s">
        <v>845</v>
      </c>
      <c r="I15" s="6" t="s">
        <v>154</v>
      </c>
      <c r="J15" s="7">
        <v>0</v>
      </c>
      <c r="K15" s="7">
        <v>0</v>
      </c>
      <c r="L15" s="7">
        <v>0</v>
      </c>
      <c r="M15" s="7">
        <v>0</v>
      </c>
      <c r="N15" s="6" t="s">
        <v>193</v>
      </c>
      <c r="O15" s="6" t="s">
        <v>193</v>
      </c>
      <c r="P15" s="6" t="s">
        <v>808</v>
      </c>
      <c r="Q15" s="6" t="s">
        <v>54</v>
      </c>
      <c r="R15" s="47" t="s">
        <v>846</v>
      </c>
      <c r="S15" s="47" t="s">
        <v>193</v>
      </c>
      <c r="T15" s="6" t="s">
        <v>49</v>
      </c>
      <c r="U15" s="6" t="s">
        <v>39</v>
      </c>
      <c r="V15" s="6" t="s">
        <v>796</v>
      </c>
      <c r="W15" s="27" t="s">
        <v>847</v>
      </c>
      <c r="X15" s="47" t="s">
        <v>193</v>
      </c>
      <c r="Y15" s="6" t="s">
        <v>797</v>
      </c>
      <c r="Z15" s="47" t="s">
        <v>51</v>
      </c>
      <c r="AA15" s="6" t="s">
        <v>813</v>
      </c>
      <c r="AB15" s="6" t="s">
        <v>45</v>
      </c>
      <c r="AC15" s="6" t="s">
        <v>45</v>
      </c>
      <c r="AD15" s="6" t="s">
        <v>58</v>
      </c>
      <c r="AE15" s="47" t="s">
        <v>848</v>
      </c>
      <c r="AF15" s="47" t="s">
        <v>193</v>
      </c>
    </row>
    <row r="16" spans="1:34" ht="15.75" customHeight="1">
      <c r="A16" s="47" t="s">
        <v>131</v>
      </c>
      <c r="B16" s="26">
        <v>42885</v>
      </c>
      <c r="C16" s="25" t="s">
        <v>31</v>
      </c>
      <c r="D16" s="47" t="s">
        <v>193</v>
      </c>
      <c r="E16" s="47" t="s">
        <v>193</v>
      </c>
      <c r="F16" s="6" t="s">
        <v>64</v>
      </c>
      <c r="G16" s="47" t="s">
        <v>849</v>
      </c>
      <c r="H16" s="47" t="s">
        <v>845</v>
      </c>
      <c r="I16" s="6" t="s">
        <v>154</v>
      </c>
      <c r="J16" s="7">
        <v>0</v>
      </c>
      <c r="K16" s="7">
        <v>0</v>
      </c>
      <c r="L16" s="7">
        <v>0</v>
      </c>
      <c r="M16" s="7">
        <v>0</v>
      </c>
      <c r="N16" s="6" t="s">
        <v>193</v>
      </c>
      <c r="O16" s="6" t="s">
        <v>193</v>
      </c>
      <c r="P16" s="6" t="s">
        <v>808</v>
      </c>
      <c r="Q16" s="6" t="s">
        <v>830</v>
      </c>
      <c r="R16" s="47" t="s">
        <v>850</v>
      </c>
      <c r="S16" s="47" t="s">
        <v>193</v>
      </c>
      <c r="T16" s="6" t="s">
        <v>49</v>
      </c>
      <c r="U16" s="6" t="s">
        <v>50</v>
      </c>
      <c r="V16" s="6" t="s">
        <v>796</v>
      </c>
      <c r="W16" s="47" t="s">
        <v>818</v>
      </c>
      <c r="X16" s="47" t="s">
        <v>193</v>
      </c>
      <c r="Y16" s="47" t="s">
        <v>42</v>
      </c>
      <c r="Z16" s="6" t="s">
        <v>63</v>
      </c>
      <c r="AA16" s="6" t="s">
        <v>813</v>
      </c>
      <c r="AB16" s="6" t="s">
        <v>45</v>
      </c>
      <c r="AC16" s="6" t="s">
        <v>45</v>
      </c>
      <c r="AD16" s="27" t="s">
        <v>193</v>
      </c>
      <c r="AE16" s="47" t="s">
        <v>851</v>
      </c>
      <c r="AF16" s="47" t="s">
        <v>193</v>
      </c>
    </row>
    <row r="17" spans="1:34" ht="15.75" customHeight="1">
      <c r="A17" s="47" t="s">
        <v>139</v>
      </c>
      <c r="B17" s="26">
        <v>42885</v>
      </c>
      <c r="C17" s="25" t="s">
        <v>31</v>
      </c>
      <c r="D17" s="47" t="s">
        <v>193</v>
      </c>
      <c r="E17" s="47" t="s">
        <v>193</v>
      </c>
      <c r="F17" s="6" t="s">
        <v>64</v>
      </c>
      <c r="G17" s="47" t="s">
        <v>193</v>
      </c>
      <c r="H17" s="47" t="s">
        <v>845</v>
      </c>
      <c r="I17" s="6" t="s">
        <v>154</v>
      </c>
      <c r="J17" s="7">
        <v>0</v>
      </c>
      <c r="K17" s="7">
        <v>0</v>
      </c>
      <c r="L17" s="7">
        <v>0</v>
      </c>
      <c r="M17" s="7">
        <v>0</v>
      </c>
      <c r="N17" s="6" t="s">
        <v>193</v>
      </c>
      <c r="O17" s="6" t="s">
        <v>193</v>
      </c>
      <c r="P17" s="47" t="s">
        <v>193</v>
      </c>
      <c r="Q17" s="47" t="s">
        <v>193</v>
      </c>
      <c r="R17" s="47" t="s">
        <v>193</v>
      </c>
      <c r="S17" s="47" t="s">
        <v>193</v>
      </c>
      <c r="T17" s="6" t="s">
        <v>49</v>
      </c>
      <c r="U17" s="6" t="s">
        <v>50</v>
      </c>
      <c r="V17" s="6" t="s">
        <v>796</v>
      </c>
      <c r="W17" s="47" t="s">
        <v>852</v>
      </c>
      <c r="X17" s="47" t="s">
        <v>193</v>
      </c>
      <c r="Y17" s="47" t="s">
        <v>42</v>
      </c>
      <c r="Z17" s="6" t="s">
        <v>63</v>
      </c>
      <c r="AA17" s="6" t="s">
        <v>805</v>
      </c>
      <c r="AB17" s="6" t="s">
        <v>45</v>
      </c>
      <c r="AC17" s="6" t="s">
        <v>45</v>
      </c>
      <c r="AD17" s="47" t="s">
        <v>853</v>
      </c>
      <c r="AE17" s="47" t="s">
        <v>193</v>
      </c>
      <c r="AF17" s="47" t="s">
        <v>854</v>
      </c>
    </row>
    <row r="18" spans="1:34" ht="15.75" customHeight="1">
      <c r="A18" s="47" t="s">
        <v>143</v>
      </c>
      <c r="B18" s="26">
        <v>42885</v>
      </c>
      <c r="C18" s="25" t="s">
        <v>31</v>
      </c>
      <c r="D18" s="47" t="s">
        <v>193</v>
      </c>
      <c r="E18" s="47" t="s">
        <v>193</v>
      </c>
      <c r="F18" s="6" t="s">
        <v>64</v>
      </c>
      <c r="G18" s="47" t="s">
        <v>193</v>
      </c>
      <c r="H18" s="47" t="s">
        <v>845</v>
      </c>
      <c r="I18" s="6" t="s">
        <v>154</v>
      </c>
      <c r="J18" s="7">
        <v>0</v>
      </c>
      <c r="K18" s="7">
        <v>0</v>
      </c>
      <c r="L18" s="7">
        <v>0</v>
      </c>
      <c r="M18" s="7">
        <v>0</v>
      </c>
      <c r="N18" s="6" t="s">
        <v>193</v>
      </c>
      <c r="O18" s="6" t="s">
        <v>193</v>
      </c>
      <c r="P18" s="6" t="s">
        <v>808</v>
      </c>
      <c r="Q18" s="47" t="s">
        <v>70</v>
      </c>
      <c r="R18" s="47" t="s">
        <v>71</v>
      </c>
      <c r="S18" s="47" t="s">
        <v>193</v>
      </c>
      <c r="T18" s="6" t="s">
        <v>38</v>
      </c>
      <c r="U18" s="6" t="s">
        <v>39</v>
      </c>
      <c r="V18" s="47" t="s">
        <v>193</v>
      </c>
      <c r="W18" s="47" t="s">
        <v>191</v>
      </c>
      <c r="X18" s="47" t="s">
        <v>193</v>
      </c>
      <c r="Y18" s="6" t="s">
        <v>797</v>
      </c>
      <c r="Z18" s="47" t="s">
        <v>73</v>
      </c>
      <c r="AA18" s="6" t="s">
        <v>809</v>
      </c>
      <c r="AB18" s="6" t="s">
        <v>45</v>
      </c>
      <c r="AC18" s="6" t="s">
        <v>45</v>
      </c>
      <c r="AD18" s="47" t="s">
        <v>193</v>
      </c>
      <c r="AE18" s="47" t="s">
        <v>193</v>
      </c>
      <c r="AF18" s="47" t="s">
        <v>193</v>
      </c>
    </row>
    <row r="19" spans="1:34" ht="15.75" customHeight="1">
      <c r="A19" s="47" t="s">
        <v>148</v>
      </c>
      <c r="B19" s="26">
        <v>42885</v>
      </c>
      <c r="C19" s="25" t="s">
        <v>31</v>
      </c>
      <c r="D19" s="47" t="s">
        <v>193</v>
      </c>
      <c r="E19" s="47" t="s">
        <v>193</v>
      </c>
      <c r="F19" s="47" t="s">
        <v>64</v>
      </c>
      <c r="G19" s="47" t="s">
        <v>855</v>
      </c>
      <c r="H19" s="47" t="s">
        <v>856</v>
      </c>
      <c r="I19" s="6" t="s">
        <v>154</v>
      </c>
      <c r="J19" s="7">
        <v>0</v>
      </c>
      <c r="K19" s="7">
        <v>0</v>
      </c>
      <c r="L19" s="7">
        <v>0</v>
      </c>
      <c r="M19" s="7">
        <v>0</v>
      </c>
      <c r="N19" s="6" t="s">
        <v>193</v>
      </c>
      <c r="O19" s="6" t="s">
        <v>193</v>
      </c>
      <c r="P19" s="6" t="s">
        <v>808</v>
      </c>
      <c r="Q19" s="47" t="s">
        <v>70</v>
      </c>
      <c r="R19" s="47" t="s">
        <v>71</v>
      </c>
      <c r="S19" s="47" t="s">
        <v>193</v>
      </c>
      <c r="T19" s="6" t="s">
        <v>38</v>
      </c>
      <c r="U19" s="6" t="s">
        <v>39</v>
      </c>
      <c r="V19" s="6" t="s">
        <v>796</v>
      </c>
      <c r="W19" s="47" t="s">
        <v>191</v>
      </c>
      <c r="X19" s="47" t="s">
        <v>193</v>
      </c>
      <c r="Y19" s="47" t="s">
        <v>42</v>
      </c>
      <c r="Z19" s="47" t="s">
        <v>91</v>
      </c>
      <c r="AA19" s="6" t="s">
        <v>813</v>
      </c>
      <c r="AB19" s="47" t="s">
        <v>193</v>
      </c>
      <c r="AC19" s="47" t="s">
        <v>193</v>
      </c>
      <c r="AD19" s="47" t="s">
        <v>193</v>
      </c>
      <c r="AE19" s="47" t="s">
        <v>193</v>
      </c>
      <c r="AF19" s="47" t="s">
        <v>193</v>
      </c>
    </row>
    <row r="20" spans="1:34" ht="15.75" customHeight="1">
      <c r="A20" s="47" t="s">
        <v>151</v>
      </c>
      <c r="B20" s="26">
        <v>42885</v>
      </c>
      <c r="C20" s="25" t="s">
        <v>31</v>
      </c>
      <c r="D20" s="47" t="s">
        <v>857</v>
      </c>
      <c r="E20" s="47" t="s">
        <v>193</v>
      </c>
      <c r="F20" s="47" t="s">
        <v>64</v>
      </c>
      <c r="G20" s="47" t="s">
        <v>858</v>
      </c>
      <c r="H20" s="47" t="s">
        <v>859</v>
      </c>
      <c r="I20" s="6" t="s">
        <v>154</v>
      </c>
      <c r="J20" s="7">
        <v>0</v>
      </c>
      <c r="K20" s="7">
        <v>0</v>
      </c>
      <c r="L20" s="7">
        <v>0</v>
      </c>
      <c r="M20" s="7">
        <v>0</v>
      </c>
      <c r="N20" s="6" t="s">
        <v>193</v>
      </c>
      <c r="O20" s="6" t="s">
        <v>193</v>
      </c>
      <c r="P20" s="6" t="s">
        <v>808</v>
      </c>
      <c r="Q20" s="6" t="s">
        <v>54</v>
      </c>
      <c r="R20" s="47" t="s">
        <v>860</v>
      </c>
      <c r="S20" s="47" t="s">
        <v>861</v>
      </c>
      <c r="T20" s="6" t="s">
        <v>38</v>
      </c>
      <c r="U20" s="6" t="s">
        <v>50</v>
      </c>
      <c r="V20" s="6" t="s">
        <v>796</v>
      </c>
      <c r="W20" s="6" t="s">
        <v>41</v>
      </c>
      <c r="X20" s="47" t="s">
        <v>193</v>
      </c>
      <c r="Y20" s="6" t="s">
        <v>797</v>
      </c>
      <c r="Z20" s="47" t="s">
        <v>73</v>
      </c>
      <c r="AA20" s="6" t="s">
        <v>813</v>
      </c>
      <c r="AB20" s="6" t="s">
        <v>45</v>
      </c>
      <c r="AC20" s="6" t="s">
        <v>45</v>
      </c>
      <c r="AD20" s="47" t="s">
        <v>193</v>
      </c>
      <c r="AE20" s="47" t="s">
        <v>862</v>
      </c>
      <c r="AF20" s="47" t="s">
        <v>193</v>
      </c>
    </row>
    <row r="21" spans="1:34" ht="15.75" customHeight="1">
      <c r="A21" s="47" t="s">
        <v>159</v>
      </c>
      <c r="B21" s="26">
        <v>42885</v>
      </c>
      <c r="C21" s="25" t="s">
        <v>31</v>
      </c>
      <c r="D21" s="47" t="s">
        <v>193</v>
      </c>
      <c r="E21" s="47" t="s">
        <v>193</v>
      </c>
      <c r="F21" s="47" t="s">
        <v>45</v>
      </c>
      <c r="G21" s="47" t="s">
        <v>863</v>
      </c>
      <c r="H21" s="47" t="s">
        <v>864</v>
      </c>
      <c r="I21" s="6" t="s">
        <v>154</v>
      </c>
      <c r="J21" s="7">
        <v>0</v>
      </c>
      <c r="K21" s="7">
        <v>0</v>
      </c>
      <c r="L21" s="7">
        <v>0</v>
      </c>
      <c r="M21" s="7">
        <v>0</v>
      </c>
      <c r="N21" s="6" t="s">
        <v>193</v>
      </c>
      <c r="O21" s="27" t="s">
        <v>865</v>
      </c>
      <c r="P21" s="6" t="s">
        <v>808</v>
      </c>
      <c r="Q21" s="47" t="s">
        <v>70</v>
      </c>
      <c r="R21" s="47" t="s">
        <v>866</v>
      </c>
      <c r="S21" s="47" t="s">
        <v>193</v>
      </c>
      <c r="T21" s="47" t="s">
        <v>193</v>
      </c>
      <c r="U21" s="47" t="s">
        <v>193</v>
      </c>
      <c r="V21" s="47" t="s">
        <v>193</v>
      </c>
      <c r="W21" s="47" t="s">
        <v>193</v>
      </c>
      <c r="X21" s="47" t="s">
        <v>193</v>
      </c>
      <c r="Y21" s="47" t="s">
        <v>193</v>
      </c>
      <c r="Z21" s="47" t="s">
        <v>193</v>
      </c>
      <c r="AA21" s="47" t="s">
        <v>193</v>
      </c>
      <c r="AB21" s="47" t="s">
        <v>193</v>
      </c>
      <c r="AC21" s="47" t="s">
        <v>193</v>
      </c>
      <c r="AD21" s="47" t="s">
        <v>193</v>
      </c>
      <c r="AE21" s="47" t="s">
        <v>193</v>
      </c>
      <c r="AF21" s="47" t="s">
        <v>193</v>
      </c>
    </row>
    <row r="22" spans="1:34" ht="15.75" customHeight="1">
      <c r="A22" s="6" t="s">
        <v>867</v>
      </c>
      <c r="B22" s="26">
        <v>42885</v>
      </c>
      <c r="C22" s="6" t="s">
        <v>868</v>
      </c>
      <c r="D22" s="6" t="s">
        <v>251</v>
      </c>
      <c r="E22" s="7">
        <v>0</v>
      </c>
      <c r="F22" s="6" t="s">
        <v>869</v>
      </c>
      <c r="G22" s="27" t="s">
        <v>870</v>
      </c>
      <c r="H22" s="6" t="s">
        <v>871</v>
      </c>
      <c r="I22" s="6" t="s">
        <v>116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6" t="s">
        <v>872</v>
      </c>
      <c r="P22" s="6" t="s">
        <v>808</v>
      </c>
      <c r="Q22" s="6" t="s">
        <v>196</v>
      </c>
      <c r="R22" s="6" t="s">
        <v>873</v>
      </c>
      <c r="S22" s="7">
        <v>0</v>
      </c>
      <c r="T22" s="6" t="s">
        <v>38</v>
      </c>
      <c r="U22" s="6" t="s">
        <v>39</v>
      </c>
      <c r="V22" s="6" t="s">
        <v>40</v>
      </c>
      <c r="W22" s="6" t="s">
        <v>430</v>
      </c>
      <c r="X22" s="6" t="s">
        <v>874</v>
      </c>
      <c r="Y22" s="6" t="s">
        <v>101</v>
      </c>
      <c r="Z22" s="6" t="s">
        <v>73</v>
      </c>
      <c r="AA22" s="6" t="s">
        <v>44</v>
      </c>
      <c r="AB22" s="6" t="s">
        <v>45</v>
      </c>
      <c r="AC22" s="6" t="s">
        <v>64</v>
      </c>
      <c r="AD22" s="6" t="s">
        <v>58</v>
      </c>
      <c r="AE22" s="7">
        <v>0</v>
      </c>
      <c r="AF22" s="6"/>
      <c r="AG22" s="6"/>
      <c r="AH22" s="6"/>
    </row>
    <row r="23" spans="1:34" ht="15.75" customHeight="1">
      <c r="A23" s="6" t="s">
        <v>875</v>
      </c>
      <c r="B23" s="26">
        <v>42885</v>
      </c>
      <c r="C23" s="6" t="s">
        <v>868</v>
      </c>
      <c r="D23" s="6" t="s">
        <v>251</v>
      </c>
      <c r="E23" s="7">
        <v>0</v>
      </c>
      <c r="F23" s="6" t="s">
        <v>64</v>
      </c>
      <c r="G23" s="6" t="s">
        <v>876</v>
      </c>
      <c r="H23" s="6" t="s">
        <v>877</v>
      </c>
      <c r="I23" s="6" t="s">
        <v>878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6" t="s">
        <v>808</v>
      </c>
      <c r="Q23" s="6" t="s">
        <v>290</v>
      </c>
      <c r="R23" s="6" t="s">
        <v>879</v>
      </c>
      <c r="S23" s="7">
        <v>0</v>
      </c>
      <c r="T23" s="6" t="s">
        <v>49</v>
      </c>
      <c r="U23" s="6" t="s">
        <v>39</v>
      </c>
      <c r="V23" s="6" t="s">
        <v>40</v>
      </c>
      <c r="W23" s="6" t="s">
        <v>430</v>
      </c>
      <c r="X23" s="7">
        <v>0</v>
      </c>
      <c r="Y23" s="6" t="s">
        <v>101</v>
      </c>
      <c r="Z23" s="6" t="s">
        <v>410</v>
      </c>
      <c r="AA23" s="6" t="s">
        <v>44</v>
      </c>
      <c r="AB23" s="6" t="s">
        <v>45</v>
      </c>
      <c r="AC23" s="6" t="s">
        <v>45</v>
      </c>
      <c r="AD23" s="7">
        <v>0</v>
      </c>
      <c r="AE23" s="7">
        <v>0</v>
      </c>
      <c r="AF23" s="6"/>
      <c r="AG23" s="6"/>
      <c r="AH23" s="6"/>
    </row>
    <row r="24" spans="1:34" ht="15.75" customHeight="1">
      <c r="A24" s="6" t="s">
        <v>880</v>
      </c>
      <c r="B24" s="26">
        <v>42885</v>
      </c>
      <c r="C24" s="6" t="s">
        <v>868</v>
      </c>
      <c r="D24" s="6" t="s">
        <v>251</v>
      </c>
      <c r="E24" s="7">
        <v>0</v>
      </c>
      <c r="F24" s="6" t="s">
        <v>64</v>
      </c>
      <c r="G24" s="6" t="s">
        <v>881</v>
      </c>
      <c r="H24" s="6" t="s">
        <v>882</v>
      </c>
      <c r="I24" s="6" t="s">
        <v>883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6" t="s">
        <v>884</v>
      </c>
      <c r="P24" s="6" t="s">
        <v>808</v>
      </c>
      <c r="Q24" s="6" t="s">
        <v>290</v>
      </c>
      <c r="R24" s="6" t="s">
        <v>37</v>
      </c>
      <c r="S24" s="6" t="s">
        <v>885</v>
      </c>
      <c r="T24" s="6" t="s">
        <v>49</v>
      </c>
      <c r="U24" s="6" t="s">
        <v>50</v>
      </c>
      <c r="V24" s="6" t="s">
        <v>40</v>
      </c>
      <c r="W24" s="6" t="s">
        <v>886</v>
      </c>
      <c r="X24" s="7">
        <v>0</v>
      </c>
      <c r="Y24" s="6" t="s">
        <v>182</v>
      </c>
      <c r="Z24" s="6" t="s">
        <v>73</v>
      </c>
      <c r="AA24" s="6" t="s">
        <v>102</v>
      </c>
      <c r="AB24" s="6" t="s">
        <v>45</v>
      </c>
      <c r="AC24" s="6" t="s">
        <v>45</v>
      </c>
      <c r="AD24" s="7">
        <v>0</v>
      </c>
      <c r="AE24" s="7">
        <v>0</v>
      </c>
      <c r="AF24" s="6"/>
      <c r="AG24" s="6"/>
      <c r="AH24" s="6"/>
    </row>
    <row r="25" spans="1:34" ht="15.75" customHeight="1">
      <c r="A25" s="6" t="s">
        <v>887</v>
      </c>
      <c r="B25" s="26">
        <v>42885</v>
      </c>
      <c r="C25" s="6" t="s">
        <v>868</v>
      </c>
      <c r="D25" s="6" t="s">
        <v>251</v>
      </c>
      <c r="E25" s="7">
        <v>0</v>
      </c>
      <c r="F25" s="6" t="s">
        <v>64</v>
      </c>
      <c r="G25" s="6" t="s">
        <v>888</v>
      </c>
      <c r="H25" s="6" t="s">
        <v>398</v>
      </c>
      <c r="I25" s="6" t="s">
        <v>878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6" t="s">
        <v>808</v>
      </c>
      <c r="Q25" s="6" t="s">
        <v>421</v>
      </c>
      <c r="R25" s="6" t="s">
        <v>889</v>
      </c>
      <c r="S25" s="6"/>
      <c r="T25" s="6" t="s">
        <v>38</v>
      </c>
      <c r="U25" s="6" t="s">
        <v>39</v>
      </c>
      <c r="V25" s="6" t="s">
        <v>689</v>
      </c>
      <c r="W25" s="6" t="s">
        <v>542</v>
      </c>
      <c r="X25" s="6" t="s">
        <v>546</v>
      </c>
      <c r="Y25" s="6" t="s">
        <v>101</v>
      </c>
      <c r="Z25" s="6" t="s">
        <v>91</v>
      </c>
      <c r="AA25" s="6" t="s">
        <v>102</v>
      </c>
      <c r="AB25" s="6" t="s">
        <v>45</v>
      </c>
      <c r="AC25" s="6" t="s">
        <v>64</v>
      </c>
      <c r="AD25" s="6" t="s">
        <v>58</v>
      </c>
      <c r="AE25" s="6" t="s">
        <v>890</v>
      </c>
      <c r="AF25" s="7">
        <v>0</v>
      </c>
      <c r="AG25" s="6"/>
      <c r="AH25" s="6"/>
    </row>
    <row r="26" spans="1:34" ht="15.75" customHeight="1">
      <c r="A26" s="6" t="s">
        <v>891</v>
      </c>
      <c r="B26" s="26">
        <v>42885</v>
      </c>
      <c r="C26" s="6" t="s">
        <v>868</v>
      </c>
      <c r="D26" s="6" t="s">
        <v>251</v>
      </c>
      <c r="E26" s="6" t="s">
        <v>892</v>
      </c>
      <c r="F26" s="6" t="s">
        <v>64</v>
      </c>
      <c r="G26" s="6" t="s">
        <v>893</v>
      </c>
      <c r="H26" s="6" t="s">
        <v>162</v>
      </c>
      <c r="I26" s="6" t="s">
        <v>878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6" t="s">
        <v>894</v>
      </c>
      <c r="Q26" s="6" t="s">
        <v>421</v>
      </c>
      <c r="R26" s="6" t="s">
        <v>895</v>
      </c>
      <c r="S26" s="6" t="s">
        <v>896</v>
      </c>
      <c r="T26" s="6" t="s">
        <v>67</v>
      </c>
      <c r="U26" s="6" t="s">
        <v>50</v>
      </c>
      <c r="V26" s="7">
        <v>0</v>
      </c>
      <c r="W26" s="6" t="s">
        <v>430</v>
      </c>
      <c r="X26" s="7">
        <v>0</v>
      </c>
      <c r="Y26" s="6" t="s">
        <v>101</v>
      </c>
      <c r="Z26" s="7">
        <v>0</v>
      </c>
      <c r="AA26" s="7">
        <v>0</v>
      </c>
      <c r="AB26" s="6" t="s">
        <v>45</v>
      </c>
      <c r="AC26" s="6" t="s">
        <v>64</v>
      </c>
      <c r="AD26" s="6" t="s">
        <v>897</v>
      </c>
      <c r="AE26" s="6" t="s">
        <v>898</v>
      </c>
      <c r="AF26" s="7">
        <v>0</v>
      </c>
      <c r="AG26" s="6"/>
      <c r="AH26" s="6"/>
    </row>
    <row r="27" spans="1:34" ht="15.75" customHeight="1">
      <c r="A27" s="6" t="s">
        <v>899</v>
      </c>
      <c r="B27" s="26">
        <v>42885</v>
      </c>
      <c r="C27" s="6" t="s">
        <v>868</v>
      </c>
      <c r="D27" s="6" t="s">
        <v>251</v>
      </c>
      <c r="E27" s="7">
        <v>0</v>
      </c>
      <c r="F27" s="6" t="s">
        <v>64</v>
      </c>
      <c r="G27" s="6" t="s">
        <v>900</v>
      </c>
      <c r="H27" s="6" t="s">
        <v>398</v>
      </c>
      <c r="I27" s="6" t="s">
        <v>878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6" t="s">
        <v>808</v>
      </c>
      <c r="Q27" s="6" t="s">
        <v>54</v>
      </c>
      <c r="R27" s="6" t="s">
        <v>37</v>
      </c>
      <c r="S27" s="7">
        <v>0</v>
      </c>
      <c r="T27" s="6" t="s">
        <v>38</v>
      </c>
      <c r="U27" s="6" t="s">
        <v>39</v>
      </c>
      <c r="V27" s="6" t="s">
        <v>40</v>
      </c>
      <c r="W27" s="6" t="s">
        <v>542</v>
      </c>
      <c r="X27" s="7">
        <v>0</v>
      </c>
      <c r="Y27" s="6" t="s">
        <v>182</v>
      </c>
      <c r="Z27" s="6" t="s">
        <v>452</v>
      </c>
      <c r="AA27" s="7">
        <v>0</v>
      </c>
      <c r="AB27" s="6" t="s">
        <v>45</v>
      </c>
      <c r="AC27" s="6" t="s">
        <v>45</v>
      </c>
      <c r="AD27" s="7">
        <v>0</v>
      </c>
      <c r="AE27" s="7">
        <v>0</v>
      </c>
      <c r="AF27" s="6" t="s">
        <v>901</v>
      </c>
      <c r="AG27" s="6"/>
      <c r="AH27" s="6"/>
    </row>
    <row r="28" spans="1:34" ht="15.75" customHeight="1">
      <c r="A28" s="6" t="s">
        <v>902</v>
      </c>
      <c r="B28" s="26">
        <v>42885</v>
      </c>
      <c r="C28" s="6" t="s">
        <v>868</v>
      </c>
      <c r="D28" s="6" t="s">
        <v>251</v>
      </c>
      <c r="E28" s="7">
        <v>0</v>
      </c>
      <c r="F28" s="6" t="s">
        <v>64</v>
      </c>
      <c r="G28" s="6" t="s">
        <v>903</v>
      </c>
      <c r="H28" s="6"/>
      <c r="I28" s="6" t="s">
        <v>407</v>
      </c>
      <c r="J28" s="7">
        <v>1</v>
      </c>
      <c r="K28" s="7">
        <v>0</v>
      </c>
      <c r="L28" s="7">
        <v>1</v>
      </c>
      <c r="M28" s="7">
        <v>0</v>
      </c>
      <c r="N28" s="7">
        <v>0</v>
      </c>
      <c r="O28" s="6" t="s">
        <v>904</v>
      </c>
      <c r="P28" s="6" t="s">
        <v>808</v>
      </c>
      <c r="Q28" s="6" t="s">
        <v>905</v>
      </c>
      <c r="R28" s="6" t="s">
        <v>906</v>
      </c>
      <c r="S28" s="6" t="s">
        <v>907</v>
      </c>
      <c r="T28" s="6" t="s">
        <v>49</v>
      </c>
      <c r="U28" s="6" t="s">
        <v>49</v>
      </c>
      <c r="V28" s="6" t="s">
        <v>40</v>
      </c>
      <c r="W28" s="6" t="s">
        <v>430</v>
      </c>
      <c r="X28" s="7">
        <v>0</v>
      </c>
      <c r="Y28" s="6" t="s">
        <v>908</v>
      </c>
      <c r="Z28" s="6" t="s">
        <v>431</v>
      </c>
      <c r="AA28" s="6" t="s">
        <v>44</v>
      </c>
      <c r="AB28" s="6" t="s">
        <v>45</v>
      </c>
      <c r="AC28" s="6" t="s">
        <v>45</v>
      </c>
      <c r="AD28" s="7">
        <v>0</v>
      </c>
      <c r="AE28" s="7">
        <v>0</v>
      </c>
      <c r="AF28" s="7">
        <v>0</v>
      </c>
      <c r="AG28" s="6"/>
      <c r="AH28" s="6"/>
    </row>
    <row r="29" spans="1:34" ht="15.75" customHeight="1">
      <c r="A29" s="6" t="s">
        <v>909</v>
      </c>
      <c r="B29" s="26">
        <v>42885</v>
      </c>
      <c r="C29" s="6" t="s">
        <v>868</v>
      </c>
      <c r="D29" s="6" t="s">
        <v>251</v>
      </c>
      <c r="E29" s="27" t="s">
        <v>193</v>
      </c>
      <c r="F29" s="6" t="s">
        <v>64</v>
      </c>
      <c r="G29" s="27" t="s">
        <v>910</v>
      </c>
      <c r="H29" s="27" t="s">
        <v>911</v>
      </c>
      <c r="I29" s="6" t="s">
        <v>154</v>
      </c>
      <c r="J29" s="7">
        <v>0</v>
      </c>
      <c r="K29" s="7">
        <v>0</v>
      </c>
      <c r="L29" s="7">
        <v>0</v>
      </c>
      <c r="M29" s="7">
        <v>0</v>
      </c>
      <c r="N29" s="6" t="s">
        <v>193</v>
      </c>
      <c r="O29" s="6" t="s">
        <v>193</v>
      </c>
      <c r="P29" s="6" t="s">
        <v>808</v>
      </c>
      <c r="Q29" s="6" t="s">
        <v>54</v>
      </c>
      <c r="R29" s="27" t="s">
        <v>37</v>
      </c>
      <c r="S29" s="27" t="s">
        <v>912</v>
      </c>
      <c r="T29" s="6" t="s">
        <v>49</v>
      </c>
      <c r="U29" s="6" t="s">
        <v>39</v>
      </c>
      <c r="V29" s="6" t="s">
        <v>40</v>
      </c>
      <c r="W29" s="6" t="s">
        <v>430</v>
      </c>
      <c r="X29" s="27" t="s">
        <v>913</v>
      </c>
      <c r="Y29" s="27" t="s">
        <v>914</v>
      </c>
      <c r="Z29" s="27" t="s">
        <v>63</v>
      </c>
      <c r="AA29" s="6" t="s">
        <v>805</v>
      </c>
      <c r="AB29" s="6" t="s">
        <v>45</v>
      </c>
      <c r="AC29" s="6" t="s">
        <v>45</v>
      </c>
      <c r="AD29" s="27" t="s">
        <v>193</v>
      </c>
      <c r="AE29" s="27" t="s">
        <v>193</v>
      </c>
      <c r="AF29" s="27" t="s">
        <v>915</v>
      </c>
      <c r="AG29" s="6"/>
      <c r="AH29" s="6"/>
    </row>
    <row r="30" spans="1:34" ht="15.75" customHeight="1">
      <c r="A30" s="6" t="s">
        <v>916</v>
      </c>
      <c r="B30" s="26">
        <v>42885</v>
      </c>
      <c r="C30" s="6" t="s">
        <v>868</v>
      </c>
      <c r="D30" s="27" t="s">
        <v>193</v>
      </c>
      <c r="E30" s="27" t="s">
        <v>193</v>
      </c>
      <c r="F30" s="6" t="s">
        <v>869</v>
      </c>
      <c r="G30" s="27" t="s">
        <v>917</v>
      </c>
      <c r="H30" s="27" t="s">
        <v>918</v>
      </c>
      <c r="I30" s="6" t="s">
        <v>154</v>
      </c>
      <c r="J30" s="7">
        <v>0</v>
      </c>
      <c r="K30" s="7">
        <v>0</v>
      </c>
      <c r="L30" s="7">
        <v>0</v>
      </c>
      <c r="M30" s="7">
        <v>0</v>
      </c>
      <c r="N30" s="6" t="s">
        <v>193</v>
      </c>
      <c r="O30" s="6" t="s">
        <v>193</v>
      </c>
      <c r="P30" s="27" t="s">
        <v>919</v>
      </c>
      <c r="Q30" s="47" t="s">
        <v>70</v>
      </c>
      <c r="R30" s="27" t="s">
        <v>37</v>
      </c>
      <c r="S30" s="27" t="s">
        <v>920</v>
      </c>
      <c r="T30" s="6" t="s">
        <v>38</v>
      </c>
      <c r="U30" s="6" t="s">
        <v>50</v>
      </c>
      <c r="V30" s="6" t="s">
        <v>40</v>
      </c>
      <c r="W30" s="6" t="s">
        <v>542</v>
      </c>
      <c r="X30" s="27" t="s">
        <v>921</v>
      </c>
      <c r="Y30" s="6" t="s">
        <v>101</v>
      </c>
      <c r="Z30" s="27" t="s">
        <v>494</v>
      </c>
      <c r="AA30" s="27" t="s">
        <v>922</v>
      </c>
      <c r="AB30" s="6" t="s">
        <v>45</v>
      </c>
      <c r="AC30" s="6" t="s">
        <v>45</v>
      </c>
      <c r="AD30" s="27" t="s">
        <v>193</v>
      </c>
      <c r="AE30" s="27" t="s">
        <v>193</v>
      </c>
      <c r="AF30" s="27" t="s">
        <v>923</v>
      </c>
      <c r="AG30" s="6"/>
      <c r="AH30" s="6"/>
    </row>
    <row r="31" spans="1:34" ht="15.75" customHeight="1">
      <c r="A31" s="6" t="s">
        <v>924</v>
      </c>
      <c r="B31" s="26">
        <v>42885</v>
      </c>
      <c r="C31" s="6" t="s">
        <v>868</v>
      </c>
      <c r="D31" s="6" t="s">
        <v>251</v>
      </c>
      <c r="E31" s="7">
        <v>0</v>
      </c>
      <c r="F31" s="6" t="s">
        <v>869</v>
      </c>
      <c r="G31" s="6" t="s">
        <v>925</v>
      </c>
      <c r="H31" s="6" t="s">
        <v>926</v>
      </c>
      <c r="I31" s="6" t="s">
        <v>116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6" t="s">
        <v>808</v>
      </c>
      <c r="Q31" s="6" t="s">
        <v>70</v>
      </c>
      <c r="R31" s="6" t="s">
        <v>408</v>
      </c>
      <c r="S31" s="6" t="s">
        <v>927</v>
      </c>
      <c r="T31" s="6" t="s">
        <v>67</v>
      </c>
      <c r="U31" s="6" t="s">
        <v>49</v>
      </c>
      <c r="V31" s="6" t="s">
        <v>689</v>
      </c>
      <c r="W31" s="6" t="s">
        <v>137</v>
      </c>
      <c r="X31" s="6" t="s">
        <v>928</v>
      </c>
      <c r="Y31" s="6" t="s">
        <v>101</v>
      </c>
      <c r="Z31" s="6" t="s">
        <v>405</v>
      </c>
      <c r="AA31" s="6" t="s">
        <v>102</v>
      </c>
      <c r="AB31" s="6" t="s">
        <v>45</v>
      </c>
      <c r="AC31" s="6" t="s">
        <v>64</v>
      </c>
      <c r="AD31" s="6" t="s">
        <v>929</v>
      </c>
      <c r="AE31" s="7">
        <v>0</v>
      </c>
      <c r="AF31" s="7">
        <v>0</v>
      </c>
      <c r="AG31" s="6"/>
      <c r="AH31" s="6"/>
    </row>
    <row r="32" spans="1:34" ht="15.75" customHeight="1">
      <c r="A32" s="6" t="s">
        <v>930</v>
      </c>
      <c r="B32" s="26">
        <v>42885</v>
      </c>
      <c r="C32" s="6" t="s">
        <v>868</v>
      </c>
      <c r="D32" s="7">
        <v>0</v>
      </c>
      <c r="E32" s="7">
        <v>0</v>
      </c>
      <c r="F32" s="6" t="s">
        <v>64</v>
      </c>
      <c r="G32" s="7">
        <v>0</v>
      </c>
      <c r="H32" s="6" t="s">
        <v>931</v>
      </c>
      <c r="I32" s="6" t="s">
        <v>116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6" t="s">
        <v>808</v>
      </c>
      <c r="Q32" s="6" t="s">
        <v>932</v>
      </c>
      <c r="R32" s="6" t="s">
        <v>535</v>
      </c>
      <c r="S32" s="7">
        <v>0</v>
      </c>
      <c r="T32" s="6" t="s">
        <v>38</v>
      </c>
      <c r="U32" s="6" t="s">
        <v>50</v>
      </c>
      <c r="V32" s="6" t="s">
        <v>72</v>
      </c>
      <c r="W32" s="6" t="s">
        <v>933</v>
      </c>
      <c r="X32" s="7">
        <v>0</v>
      </c>
      <c r="Y32" s="6" t="s">
        <v>914</v>
      </c>
      <c r="Z32" s="6" t="s">
        <v>452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6"/>
      <c r="AH32" s="6"/>
    </row>
    <row r="33" spans="1:34" ht="15.75" customHeight="1">
      <c r="A33" s="6" t="s">
        <v>934</v>
      </c>
      <c r="B33" s="26">
        <v>42885</v>
      </c>
      <c r="C33" s="6" t="s">
        <v>868</v>
      </c>
      <c r="D33" s="7">
        <v>0</v>
      </c>
      <c r="E33" s="7">
        <v>0</v>
      </c>
      <c r="F33" s="6" t="s">
        <v>64</v>
      </c>
      <c r="G33" s="7">
        <v>0</v>
      </c>
      <c r="H33" s="6" t="s">
        <v>935</v>
      </c>
      <c r="I33" s="6" t="s">
        <v>116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6" t="s">
        <v>808</v>
      </c>
      <c r="Q33" s="6" t="s">
        <v>661</v>
      </c>
      <c r="R33" s="6" t="s">
        <v>936</v>
      </c>
      <c r="S33" s="7">
        <v>0</v>
      </c>
      <c r="T33" s="6" t="s">
        <v>49</v>
      </c>
      <c r="U33" s="6" t="s">
        <v>50</v>
      </c>
      <c r="V33" s="6" t="s">
        <v>40</v>
      </c>
      <c r="W33" s="6" t="s">
        <v>41</v>
      </c>
      <c r="X33" s="6" t="s">
        <v>937</v>
      </c>
      <c r="Y33" s="6" t="s">
        <v>914</v>
      </c>
      <c r="Z33" s="6" t="s">
        <v>431</v>
      </c>
      <c r="AA33" s="6" t="s">
        <v>45</v>
      </c>
      <c r="AB33" s="6" t="s">
        <v>45</v>
      </c>
      <c r="AC33" s="6" t="s">
        <v>45</v>
      </c>
      <c r="AD33" s="6" t="s">
        <v>938</v>
      </c>
      <c r="AE33" s="7">
        <v>0</v>
      </c>
      <c r="AF33" s="7">
        <v>0</v>
      </c>
      <c r="AG33" s="6"/>
      <c r="AH33" s="6"/>
    </row>
    <row r="34" spans="1:34" ht="15.75" customHeight="1">
      <c r="A34" s="6" t="s">
        <v>939</v>
      </c>
      <c r="B34" s="26">
        <v>42885</v>
      </c>
      <c r="C34" s="6" t="s">
        <v>868</v>
      </c>
      <c r="D34" s="7">
        <v>0</v>
      </c>
      <c r="E34" s="7">
        <v>0</v>
      </c>
      <c r="F34" s="6" t="s">
        <v>64</v>
      </c>
      <c r="G34" s="6" t="s">
        <v>940</v>
      </c>
      <c r="H34" s="6" t="s">
        <v>941</v>
      </c>
      <c r="I34" s="6" t="s">
        <v>203</v>
      </c>
      <c r="J34" s="7">
        <v>1</v>
      </c>
      <c r="K34" s="7">
        <v>0</v>
      </c>
      <c r="L34" s="7">
        <v>1</v>
      </c>
      <c r="M34" s="7">
        <v>0</v>
      </c>
      <c r="N34" s="7">
        <v>0</v>
      </c>
      <c r="O34" s="6" t="s">
        <v>64</v>
      </c>
      <c r="P34" s="6" t="s">
        <v>808</v>
      </c>
      <c r="Q34" s="6" t="s">
        <v>661</v>
      </c>
      <c r="R34" s="6" t="s">
        <v>942</v>
      </c>
      <c r="S34" s="7">
        <v>0</v>
      </c>
      <c r="T34" s="6" t="s">
        <v>49</v>
      </c>
      <c r="U34" s="6" t="s">
        <v>50</v>
      </c>
      <c r="V34" s="6" t="s">
        <v>72</v>
      </c>
      <c r="W34" s="6" t="s">
        <v>41</v>
      </c>
      <c r="X34" s="7">
        <v>0</v>
      </c>
      <c r="Y34" s="6" t="s">
        <v>914</v>
      </c>
      <c r="Z34" s="6" t="s">
        <v>943</v>
      </c>
      <c r="AA34" s="6" t="s">
        <v>944</v>
      </c>
      <c r="AB34" s="6" t="s">
        <v>45</v>
      </c>
      <c r="AC34" s="6" t="s">
        <v>64</v>
      </c>
      <c r="AD34" s="6" t="s">
        <v>945</v>
      </c>
      <c r="AE34" s="6" t="s">
        <v>946</v>
      </c>
      <c r="AF34" s="7">
        <v>0</v>
      </c>
      <c r="AG34" s="6"/>
      <c r="AH34" s="6"/>
    </row>
    <row r="35" spans="1:34" ht="15.75" customHeight="1">
      <c r="A35" s="6" t="s">
        <v>947</v>
      </c>
      <c r="B35" s="26">
        <v>42885</v>
      </c>
      <c r="C35" s="6" t="s">
        <v>868</v>
      </c>
      <c r="D35" s="7">
        <v>0</v>
      </c>
      <c r="E35" s="7">
        <v>0</v>
      </c>
      <c r="F35" s="7">
        <v>0</v>
      </c>
      <c r="G35" s="7">
        <v>0</v>
      </c>
      <c r="H35" s="6" t="s">
        <v>948</v>
      </c>
      <c r="I35" s="6" t="s">
        <v>116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6" t="s">
        <v>808</v>
      </c>
      <c r="Q35" s="6" t="s">
        <v>290</v>
      </c>
      <c r="R35" s="6" t="s">
        <v>949</v>
      </c>
      <c r="S35" s="7">
        <v>0</v>
      </c>
      <c r="T35" s="6" t="s">
        <v>950</v>
      </c>
      <c r="U35" s="6" t="s">
        <v>39</v>
      </c>
      <c r="V35" s="6" t="s">
        <v>72</v>
      </c>
      <c r="W35" s="6" t="s">
        <v>41</v>
      </c>
      <c r="X35" s="7">
        <v>0</v>
      </c>
      <c r="Y35" s="6" t="s">
        <v>914</v>
      </c>
      <c r="Z35" s="6" t="s">
        <v>943</v>
      </c>
      <c r="AA35" s="6" t="s">
        <v>44</v>
      </c>
      <c r="AB35" s="6" t="s">
        <v>45</v>
      </c>
      <c r="AC35" s="7">
        <v>0</v>
      </c>
      <c r="AD35" s="7">
        <v>0</v>
      </c>
      <c r="AE35" s="6" t="s">
        <v>951</v>
      </c>
      <c r="AF35" s="6" t="s">
        <v>952</v>
      </c>
      <c r="AG35" s="6"/>
      <c r="AH35" s="6"/>
    </row>
    <row r="36" spans="1:34" ht="15.75" customHeight="1">
      <c r="A36" s="6" t="s">
        <v>953</v>
      </c>
      <c r="B36" s="26">
        <v>42885</v>
      </c>
      <c r="C36" s="6" t="s">
        <v>868</v>
      </c>
      <c r="D36" s="7">
        <v>0</v>
      </c>
      <c r="E36" s="7">
        <v>0</v>
      </c>
      <c r="F36" s="7">
        <v>0</v>
      </c>
      <c r="G36" s="6" t="s">
        <v>954</v>
      </c>
      <c r="H36" s="6" t="s">
        <v>825</v>
      </c>
      <c r="I36" s="6" t="s">
        <v>116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6" t="s">
        <v>808</v>
      </c>
      <c r="Q36" s="7">
        <v>0</v>
      </c>
      <c r="R36" s="6" t="s">
        <v>955</v>
      </c>
      <c r="S36" s="7">
        <v>0</v>
      </c>
      <c r="T36" s="6" t="s">
        <v>956</v>
      </c>
      <c r="U36" s="6" t="s">
        <v>39</v>
      </c>
      <c r="V36" s="6" t="s">
        <v>957</v>
      </c>
      <c r="W36" s="6" t="s">
        <v>41</v>
      </c>
      <c r="X36" s="6" t="s">
        <v>958</v>
      </c>
      <c r="Y36" s="6" t="s">
        <v>959</v>
      </c>
      <c r="Z36" s="6" t="s">
        <v>410</v>
      </c>
      <c r="AA36" s="6" t="s">
        <v>944</v>
      </c>
      <c r="AB36" s="6" t="s">
        <v>45</v>
      </c>
      <c r="AC36" s="6" t="s">
        <v>45</v>
      </c>
      <c r="AD36" s="7">
        <v>0</v>
      </c>
      <c r="AE36" s="6" t="s">
        <v>960</v>
      </c>
      <c r="AF36" s="7">
        <v>0</v>
      </c>
      <c r="AG36" s="6"/>
      <c r="AH36" s="6"/>
    </row>
    <row r="37" spans="1:34" ht="15.75" customHeight="1">
      <c r="A37" s="6" t="s">
        <v>961</v>
      </c>
      <c r="B37" s="26" t="s">
        <v>962</v>
      </c>
      <c r="C37" s="6" t="s">
        <v>868</v>
      </c>
      <c r="D37" s="7">
        <v>0</v>
      </c>
      <c r="E37" s="7">
        <v>0</v>
      </c>
      <c r="F37" s="6" t="s">
        <v>64</v>
      </c>
      <c r="G37" s="6" t="s">
        <v>963</v>
      </c>
      <c r="H37" s="6" t="s">
        <v>964</v>
      </c>
      <c r="I37" s="6" t="s">
        <v>116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6" t="s">
        <v>965</v>
      </c>
      <c r="P37" s="6" t="s">
        <v>808</v>
      </c>
      <c r="Q37" s="6" t="s">
        <v>70</v>
      </c>
      <c r="R37" s="6" t="s">
        <v>966</v>
      </c>
      <c r="S37" s="7">
        <v>0</v>
      </c>
      <c r="T37" s="6" t="s">
        <v>49</v>
      </c>
      <c r="U37" s="6" t="s">
        <v>39</v>
      </c>
      <c r="V37" s="6" t="s">
        <v>967</v>
      </c>
      <c r="W37" s="6" t="s">
        <v>41</v>
      </c>
      <c r="X37" s="6" t="s">
        <v>968</v>
      </c>
      <c r="Y37" s="6" t="s">
        <v>101</v>
      </c>
      <c r="Z37" s="6" t="s">
        <v>969</v>
      </c>
      <c r="AA37" s="6" t="s">
        <v>944</v>
      </c>
      <c r="AB37" s="6" t="s">
        <v>45</v>
      </c>
      <c r="AC37" s="6" t="s">
        <v>45</v>
      </c>
      <c r="AD37" s="6" t="s">
        <v>58</v>
      </c>
      <c r="AE37" s="7">
        <v>0</v>
      </c>
      <c r="AF37" s="7">
        <v>0</v>
      </c>
      <c r="AG37" s="6"/>
      <c r="AH37" s="6"/>
    </row>
    <row r="38" spans="1:34" ht="15.75" customHeight="1">
      <c r="A38" s="6" t="s">
        <v>970</v>
      </c>
      <c r="B38" s="26">
        <v>42885</v>
      </c>
      <c r="C38" s="6" t="s">
        <v>868</v>
      </c>
      <c r="D38" s="7">
        <v>0</v>
      </c>
      <c r="E38" s="7">
        <v>0</v>
      </c>
      <c r="F38" s="6" t="s">
        <v>64</v>
      </c>
      <c r="G38" s="7">
        <v>0</v>
      </c>
      <c r="H38" s="6" t="s">
        <v>971</v>
      </c>
      <c r="I38" s="6" t="s">
        <v>203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6" t="s">
        <v>808</v>
      </c>
      <c r="Q38" s="6" t="s">
        <v>450</v>
      </c>
      <c r="R38" s="6" t="s">
        <v>906</v>
      </c>
      <c r="S38" s="7">
        <v>0</v>
      </c>
      <c r="T38" s="6" t="s">
        <v>67</v>
      </c>
      <c r="U38" s="6" t="s">
        <v>39</v>
      </c>
      <c r="V38" s="6" t="s">
        <v>972</v>
      </c>
      <c r="W38" s="6" t="s">
        <v>933</v>
      </c>
      <c r="X38" s="7">
        <v>0</v>
      </c>
      <c r="Y38" s="6" t="s">
        <v>182</v>
      </c>
      <c r="Z38" s="6" t="s">
        <v>584</v>
      </c>
      <c r="AA38" s="6" t="s">
        <v>44</v>
      </c>
      <c r="AB38" s="6" t="s">
        <v>45</v>
      </c>
      <c r="AC38" s="7">
        <v>0</v>
      </c>
      <c r="AD38" s="6" t="s">
        <v>945</v>
      </c>
      <c r="AE38" s="7">
        <v>0</v>
      </c>
      <c r="AF38" s="7">
        <v>0</v>
      </c>
      <c r="AG38" s="6"/>
      <c r="AH38" s="6"/>
    </row>
    <row r="39" spans="1:34" ht="15.75" customHeight="1">
      <c r="A39" s="6" t="s">
        <v>973</v>
      </c>
      <c r="B39" s="26">
        <v>42885</v>
      </c>
      <c r="C39" s="6" t="s">
        <v>868</v>
      </c>
      <c r="D39" s="6" t="s">
        <v>251</v>
      </c>
      <c r="E39" s="7">
        <v>0</v>
      </c>
      <c r="F39" s="6" t="s">
        <v>64</v>
      </c>
      <c r="G39" s="6" t="s">
        <v>974</v>
      </c>
      <c r="H39" s="6" t="s">
        <v>877</v>
      </c>
      <c r="I39" s="6" t="s">
        <v>203</v>
      </c>
      <c r="J39" s="7">
        <v>3</v>
      </c>
      <c r="K39" s="7">
        <v>2</v>
      </c>
      <c r="L39" s="7">
        <v>0</v>
      </c>
      <c r="M39" s="7">
        <v>1</v>
      </c>
      <c r="N39" s="7">
        <v>0</v>
      </c>
      <c r="O39" s="7">
        <v>0</v>
      </c>
      <c r="P39" s="6" t="s">
        <v>808</v>
      </c>
      <c r="Q39" s="6" t="s">
        <v>70</v>
      </c>
      <c r="R39" s="6" t="s">
        <v>975</v>
      </c>
      <c r="S39" s="7">
        <v>0</v>
      </c>
      <c r="T39" s="6" t="s">
        <v>49</v>
      </c>
      <c r="U39" s="6" t="s">
        <v>50</v>
      </c>
      <c r="V39" s="6" t="s">
        <v>40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6" t="s">
        <v>45</v>
      </c>
      <c r="AC39" s="6" t="s">
        <v>45</v>
      </c>
      <c r="AD39" s="6" t="s">
        <v>480</v>
      </c>
      <c r="AE39" s="6" t="s">
        <v>976</v>
      </c>
      <c r="AF39" s="7">
        <v>0</v>
      </c>
      <c r="AG39" s="6"/>
      <c r="AH39" s="6"/>
    </row>
    <row r="40" spans="1:34" ht="15.75" customHeight="1">
      <c r="A40" s="6" t="s">
        <v>977</v>
      </c>
      <c r="B40" s="26">
        <v>42885</v>
      </c>
      <c r="C40" s="6" t="s">
        <v>868</v>
      </c>
      <c r="D40" s="6" t="s">
        <v>251</v>
      </c>
      <c r="E40" s="7">
        <v>0</v>
      </c>
      <c r="F40" s="6" t="s">
        <v>869</v>
      </c>
      <c r="G40" s="6" t="s">
        <v>978</v>
      </c>
      <c r="H40" s="6"/>
      <c r="I40" s="6" t="s">
        <v>979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6" t="s">
        <v>808</v>
      </c>
      <c r="Q40" s="6" t="s">
        <v>421</v>
      </c>
      <c r="R40" s="6" t="s">
        <v>980</v>
      </c>
      <c r="S40" s="7">
        <v>0</v>
      </c>
      <c r="T40" s="6" t="s">
        <v>38</v>
      </c>
      <c r="U40" s="6" t="s">
        <v>50</v>
      </c>
      <c r="V40" s="6" t="s">
        <v>689</v>
      </c>
      <c r="W40" s="6" t="s">
        <v>41</v>
      </c>
      <c r="X40" s="6"/>
      <c r="Y40" s="6" t="s">
        <v>981</v>
      </c>
      <c r="Z40" s="6" t="s">
        <v>452</v>
      </c>
      <c r="AA40" s="7">
        <v>0</v>
      </c>
      <c r="AB40" s="6" t="s">
        <v>45</v>
      </c>
      <c r="AC40" s="6" t="s">
        <v>45</v>
      </c>
      <c r="AD40" s="6" t="s">
        <v>58</v>
      </c>
      <c r="AE40" s="7">
        <v>0</v>
      </c>
      <c r="AF40" s="7">
        <v>0</v>
      </c>
      <c r="AG40" s="6"/>
      <c r="AH40" s="6"/>
    </row>
    <row r="41" spans="1:34" ht="15.75" customHeight="1">
      <c r="A41" s="6" t="s">
        <v>272</v>
      </c>
      <c r="B41" s="28">
        <v>42885</v>
      </c>
      <c r="C41" s="25" t="s">
        <v>31</v>
      </c>
      <c r="D41" s="25" t="s">
        <v>32</v>
      </c>
      <c r="E41" s="25" t="s">
        <v>193</v>
      </c>
      <c r="F41" s="25" t="s">
        <v>45</v>
      </c>
      <c r="G41" s="25" t="s">
        <v>982</v>
      </c>
      <c r="H41" s="6" t="s">
        <v>162</v>
      </c>
      <c r="I41" s="25" t="s">
        <v>154</v>
      </c>
      <c r="J41" s="29">
        <v>0</v>
      </c>
      <c r="K41" s="29">
        <v>0</v>
      </c>
      <c r="L41" s="29">
        <v>0</v>
      </c>
      <c r="M41" s="29">
        <v>0</v>
      </c>
      <c r="N41" s="25" t="s">
        <v>193</v>
      </c>
      <c r="O41" s="25" t="s">
        <v>193</v>
      </c>
      <c r="P41" s="25" t="s">
        <v>808</v>
      </c>
      <c r="Q41" s="6" t="s">
        <v>70</v>
      </c>
      <c r="R41" s="25" t="s">
        <v>983</v>
      </c>
      <c r="S41" s="25" t="s">
        <v>193</v>
      </c>
      <c r="T41" s="6" t="s">
        <v>38</v>
      </c>
      <c r="U41" s="6" t="s">
        <v>50</v>
      </c>
      <c r="V41" s="6" t="s">
        <v>689</v>
      </c>
      <c r="W41" s="6" t="s">
        <v>191</v>
      </c>
      <c r="X41" s="6" t="s">
        <v>193</v>
      </c>
      <c r="Y41" s="6" t="s">
        <v>182</v>
      </c>
      <c r="Z41" s="6" t="s">
        <v>984</v>
      </c>
      <c r="AA41" s="6" t="s">
        <v>809</v>
      </c>
      <c r="AB41" s="6" t="s">
        <v>45</v>
      </c>
      <c r="AC41" s="6" t="s">
        <v>45</v>
      </c>
      <c r="AD41" s="6" t="s">
        <v>58</v>
      </c>
      <c r="AE41" s="6" t="s">
        <v>193</v>
      </c>
      <c r="AF41" s="6" t="s">
        <v>193</v>
      </c>
    </row>
    <row r="42" spans="1:34" ht="15.75" customHeight="1">
      <c r="A42" s="6" t="s">
        <v>277</v>
      </c>
      <c r="B42" s="26">
        <v>42885</v>
      </c>
      <c r="C42" s="25" t="s">
        <v>31</v>
      </c>
      <c r="D42" s="6" t="s">
        <v>32</v>
      </c>
      <c r="E42" s="6" t="s">
        <v>193</v>
      </c>
      <c r="F42" s="6" t="s">
        <v>45</v>
      </c>
      <c r="G42" s="6" t="s">
        <v>193</v>
      </c>
      <c r="H42" s="6" t="s">
        <v>985</v>
      </c>
      <c r="I42" s="6" t="s">
        <v>154</v>
      </c>
      <c r="J42" s="7">
        <v>0</v>
      </c>
      <c r="K42" s="7">
        <v>0</v>
      </c>
      <c r="L42" s="7">
        <v>0</v>
      </c>
      <c r="M42" s="7">
        <v>0</v>
      </c>
      <c r="N42" s="6" t="s">
        <v>193</v>
      </c>
      <c r="O42" s="6" t="s">
        <v>193</v>
      </c>
      <c r="P42" s="6" t="s">
        <v>808</v>
      </c>
      <c r="Q42" s="6" t="s">
        <v>70</v>
      </c>
      <c r="R42" s="6" t="s">
        <v>986</v>
      </c>
      <c r="S42" s="6" t="s">
        <v>193</v>
      </c>
      <c r="T42" s="6" t="s">
        <v>38</v>
      </c>
      <c r="U42" s="6" t="s">
        <v>50</v>
      </c>
      <c r="V42" s="6" t="s">
        <v>796</v>
      </c>
      <c r="W42" s="6" t="s">
        <v>987</v>
      </c>
      <c r="X42" s="6" t="s">
        <v>193</v>
      </c>
      <c r="Y42" s="6" t="s">
        <v>42</v>
      </c>
      <c r="Z42" s="6" t="s">
        <v>988</v>
      </c>
      <c r="AA42" s="6" t="s">
        <v>813</v>
      </c>
      <c r="AB42" s="6" t="s">
        <v>45</v>
      </c>
      <c r="AC42" s="6" t="s">
        <v>64</v>
      </c>
      <c r="AD42" s="6" t="s">
        <v>58</v>
      </c>
      <c r="AE42" s="6" t="s">
        <v>193</v>
      </c>
      <c r="AF42" s="6" t="s">
        <v>193</v>
      </c>
    </row>
    <row r="43" spans="1:34" ht="15.75" customHeight="1">
      <c r="A43" s="6" t="s">
        <v>285</v>
      </c>
      <c r="B43" s="26">
        <v>42885</v>
      </c>
      <c r="C43" s="25" t="s">
        <v>31</v>
      </c>
      <c r="D43" s="6" t="s">
        <v>989</v>
      </c>
      <c r="E43" s="6" t="s">
        <v>193</v>
      </c>
      <c r="F43" s="6" t="s">
        <v>64</v>
      </c>
      <c r="G43" s="6" t="s">
        <v>193</v>
      </c>
      <c r="H43" s="6" t="s">
        <v>985</v>
      </c>
      <c r="I43" s="6" t="s">
        <v>154</v>
      </c>
      <c r="J43" s="7">
        <v>0</v>
      </c>
      <c r="K43" s="7">
        <v>0</v>
      </c>
      <c r="L43" s="7">
        <v>0</v>
      </c>
      <c r="M43" s="7">
        <v>0</v>
      </c>
      <c r="N43" s="6" t="s">
        <v>193</v>
      </c>
      <c r="O43" s="6" t="s">
        <v>193</v>
      </c>
      <c r="P43" s="6" t="s">
        <v>808</v>
      </c>
      <c r="Q43" s="6" t="s">
        <v>374</v>
      </c>
      <c r="R43" s="6" t="s">
        <v>986</v>
      </c>
      <c r="S43" s="6" t="s">
        <v>193</v>
      </c>
      <c r="T43" s="6" t="s">
        <v>49</v>
      </c>
      <c r="U43" s="6" t="s">
        <v>39</v>
      </c>
      <c r="V43" s="6" t="s">
        <v>796</v>
      </c>
      <c r="W43" s="6" t="s">
        <v>191</v>
      </c>
      <c r="X43" s="6" t="s">
        <v>193</v>
      </c>
      <c r="Y43" s="6" t="s">
        <v>42</v>
      </c>
      <c r="Z43" s="6" t="s">
        <v>558</v>
      </c>
      <c r="AA43" s="6" t="s">
        <v>813</v>
      </c>
      <c r="AB43" s="6" t="s">
        <v>45</v>
      </c>
      <c r="AC43" s="6" t="s">
        <v>64</v>
      </c>
      <c r="AD43" s="6" t="s">
        <v>58</v>
      </c>
      <c r="AE43" s="6" t="s">
        <v>193</v>
      </c>
      <c r="AF43" s="6" t="s">
        <v>193</v>
      </c>
    </row>
    <row r="44" spans="1:34" ht="15.75" customHeight="1">
      <c r="A44" s="6" t="s">
        <v>286</v>
      </c>
      <c r="B44" s="26">
        <v>42885</v>
      </c>
      <c r="C44" s="25" t="s">
        <v>31</v>
      </c>
      <c r="D44" s="6" t="s">
        <v>32</v>
      </c>
      <c r="E44" s="6" t="s">
        <v>193</v>
      </c>
      <c r="F44" s="6" t="s">
        <v>64</v>
      </c>
      <c r="G44" s="6" t="s">
        <v>193</v>
      </c>
      <c r="H44" s="6" t="s">
        <v>162</v>
      </c>
      <c r="I44" s="6" t="s">
        <v>203</v>
      </c>
      <c r="J44" s="7">
        <v>5</v>
      </c>
      <c r="K44" s="7">
        <v>1</v>
      </c>
      <c r="L44" s="7">
        <v>4</v>
      </c>
      <c r="M44" s="7">
        <v>0</v>
      </c>
      <c r="N44" s="6" t="s">
        <v>64</v>
      </c>
      <c r="O44" s="6" t="s">
        <v>990</v>
      </c>
      <c r="P44" s="6" t="s">
        <v>808</v>
      </c>
      <c r="Q44" s="6" t="s">
        <v>70</v>
      </c>
      <c r="R44" s="6" t="s">
        <v>71</v>
      </c>
      <c r="S44" s="6" t="s">
        <v>193</v>
      </c>
      <c r="T44" s="6" t="s">
        <v>49</v>
      </c>
      <c r="U44" s="6" t="s">
        <v>49</v>
      </c>
      <c r="V44" s="6" t="s">
        <v>689</v>
      </c>
      <c r="W44" s="6" t="s">
        <v>818</v>
      </c>
      <c r="X44" s="6" t="s">
        <v>193</v>
      </c>
      <c r="Y44" s="6" t="s">
        <v>42</v>
      </c>
      <c r="Z44" s="6" t="s">
        <v>988</v>
      </c>
      <c r="AA44" s="6" t="s">
        <v>813</v>
      </c>
      <c r="AB44" s="6" t="s">
        <v>45</v>
      </c>
      <c r="AC44" s="6" t="s">
        <v>193</v>
      </c>
      <c r="AD44" s="6" t="s">
        <v>58</v>
      </c>
      <c r="AE44" s="6" t="s">
        <v>193</v>
      </c>
      <c r="AF44" s="6" t="s">
        <v>193</v>
      </c>
    </row>
    <row r="45" spans="1:34" ht="12.95">
      <c r="A45" s="6" t="s">
        <v>295</v>
      </c>
      <c r="B45" s="26">
        <v>42885</v>
      </c>
      <c r="C45" s="25" t="s">
        <v>31</v>
      </c>
      <c r="D45" s="6" t="s">
        <v>32</v>
      </c>
      <c r="E45" s="6" t="s">
        <v>193</v>
      </c>
      <c r="F45" s="6" t="s">
        <v>45</v>
      </c>
      <c r="G45" s="6" t="s">
        <v>991</v>
      </c>
      <c r="H45" s="6" t="s">
        <v>162</v>
      </c>
      <c r="I45" s="6" t="s">
        <v>154</v>
      </c>
      <c r="J45" s="7">
        <v>0</v>
      </c>
      <c r="K45" s="7">
        <v>0</v>
      </c>
      <c r="L45" s="7">
        <v>0</v>
      </c>
      <c r="M45" s="7">
        <v>0</v>
      </c>
      <c r="N45" s="6" t="s">
        <v>193</v>
      </c>
      <c r="O45" s="6" t="s">
        <v>193</v>
      </c>
      <c r="P45" s="6" t="s">
        <v>808</v>
      </c>
      <c r="Q45" s="6" t="s">
        <v>992</v>
      </c>
      <c r="R45" s="6" t="s">
        <v>993</v>
      </c>
      <c r="S45" s="6" t="s">
        <v>193</v>
      </c>
      <c r="T45" s="6" t="s">
        <v>49</v>
      </c>
      <c r="U45" s="6" t="s">
        <v>50</v>
      </c>
      <c r="V45" s="6" t="s">
        <v>689</v>
      </c>
      <c r="W45" s="6" t="s">
        <v>191</v>
      </c>
      <c r="X45" s="6" t="s">
        <v>193</v>
      </c>
      <c r="Y45" s="6" t="s">
        <v>797</v>
      </c>
      <c r="Z45" s="6" t="s">
        <v>988</v>
      </c>
      <c r="AA45" s="6" t="s">
        <v>809</v>
      </c>
      <c r="AB45" s="6" t="s">
        <v>45</v>
      </c>
      <c r="AC45" s="6" t="s">
        <v>64</v>
      </c>
      <c r="AD45" s="6" t="s">
        <v>193</v>
      </c>
      <c r="AE45" s="6" t="s">
        <v>193</v>
      </c>
      <c r="AF45" s="6" t="s">
        <v>193</v>
      </c>
    </row>
    <row r="46" spans="1:34" ht="12.95">
      <c r="A46" s="6" t="s">
        <v>299</v>
      </c>
      <c r="B46" s="26">
        <v>42885</v>
      </c>
      <c r="C46" s="25" t="s">
        <v>31</v>
      </c>
      <c r="D46" s="6" t="s">
        <v>32</v>
      </c>
      <c r="E46" s="6" t="s">
        <v>193</v>
      </c>
      <c r="F46" s="6" t="s">
        <v>64</v>
      </c>
      <c r="G46" s="6" t="s">
        <v>193</v>
      </c>
      <c r="H46" s="6" t="s">
        <v>162</v>
      </c>
      <c r="I46" s="6" t="s">
        <v>203</v>
      </c>
      <c r="J46" s="7">
        <v>3</v>
      </c>
      <c r="K46" s="7">
        <v>1</v>
      </c>
      <c r="L46" s="7">
        <v>2</v>
      </c>
      <c r="M46" s="7">
        <v>0</v>
      </c>
      <c r="N46" s="6" t="s">
        <v>45</v>
      </c>
      <c r="O46" s="6" t="s">
        <v>193</v>
      </c>
      <c r="P46" s="6" t="s">
        <v>808</v>
      </c>
      <c r="Q46" s="6" t="s">
        <v>374</v>
      </c>
      <c r="R46" s="6" t="s">
        <v>135</v>
      </c>
      <c r="S46" s="6" t="s">
        <v>193</v>
      </c>
      <c r="T46" s="6" t="s">
        <v>67</v>
      </c>
      <c r="U46" s="6" t="s">
        <v>49</v>
      </c>
      <c r="V46" s="6" t="s">
        <v>689</v>
      </c>
      <c r="W46" s="6" t="s">
        <v>818</v>
      </c>
      <c r="X46" s="6" t="s">
        <v>193</v>
      </c>
      <c r="Y46" s="6" t="s">
        <v>42</v>
      </c>
      <c r="Z46" s="6" t="s">
        <v>84</v>
      </c>
      <c r="AA46" s="6" t="s">
        <v>813</v>
      </c>
      <c r="AB46" s="6" t="s">
        <v>45</v>
      </c>
      <c r="AC46" s="6" t="s">
        <v>45</v>
      </c>
      <c r="AD46" s="6" t="s">
        <v>193</v>
      </c>
      <c r="AE46" s="6" t="s">
        <v>193</v>
      </c>
      <c r="AF46" s="6" t="s">
        <v>193</v>
      </c>
    </row>
    <row r="47" spans="1:34" ht="12.95">
      <c r="A47" s="6" t="s">
        <v>304</v>
      </c>
      <c r="B47" s="26">
        <v>42885</v>
      </c>
      <c r="C47" s="25" t="s">
        <v>31</v>
      </c>
      <c r="D47" s="6" t="s">
        <v>32</v>
      </c>
      <c r="E47" s="6" t="s">
        <v>193</v>
      </c>
      <c r="F47" s="6" t="s">
        <v>64</v>
      </c>
      <c r="G47" s="6" t="s">
        <v>193</v>
      </c>
      <c r="H47" s="6" t="s">
        <v>162</v>
      </c>
      <c r="I47" s="6" t="s">
        <v>203</v>
      </c>
      <c r="J47" s="7">
        <v>1</v>
      </c>
      <c r="K47" s="7">
        <v>1</v>
      </c>
      <c r="L47" s="7">
        <v>0</v>
      </c>
      <c r="M47" s="7">
        <v>0</v>
      </c>
      <c r="N47" s="6" t="s">
        <v>45</v>
      </c>
      <c r="O47" s="6" t="s">
        <v>193</v>
      </c>
      <c r="P47" s="6" t="s">
        <v>808</v>
      </c>
      <c r="Q47" s="6" t="s">
        <v>193</v>
      </c>
      <c r="R47" s="6" t="s">
        <v>994</v>
      </c>
      <c r="S47" s="6" t="s">
        <v>193</v>
      </c>
      <c r="T47" s="6" t="s">
        <v>49</v>
      </c>
      <c r="U47" s="6" t="s">
        <v>39</v>
      </c>
      <c r="V47" s="6" t="s">
        <v>689</v>
      </c>
      <c r="W47" s="6" t="s">
        <v>493</v>
      </c>
      <c r="X47" s="6" t="s">
        <v>193</v>
      </c>
      <c r="Y47" s="6" t="s">
        <v>42</v>
      </c>
      <c r="Z47" s="6" t="s">
        <v>988</v>
      </c>
      <c r="AA47" s="6" t="s">
        <v>813</v>
      </c>
      <c r="AB47" s="6" t="s">
        <v>45</v>
      </c>
      <c r="AC47" s="6" t="s">
        <v>64</v>
      </c>
      <c r="AD47" s="6" t="s">
        <v>58</v>
      </c>
      <c r="AE47" s="6" t="s">
        <v>995</v>
      </c>
      <c r="AF47" s="6" t="s">
        <v>193</v>
      </c>
    </row>
    <row r="48" spans="1:34" ht="12.95">
      <c r="A48" s="6" t="s">
        <v>312</v>
      </c>
      <c r="B48" s="26">
        <v>42885</v>
      </c>
      <c r="C48" s="25" t="s">
        <v>31</v>
      </c>
      <c r="D48" s="6" t="s">
        <v>193</v>
      </c>
      <c r="E48" s="6" t="s">
        <v>193</v>
      </c>
      <c r="F48" s="6" t="s">
        <v>64</v>
      </c>
      <c r="G48" s="6" t="s">
        <v>996</v>
      </c>
      <c r="H48" s="6" t="s">
        <v>162</v>
      </c>
      <c r="I48" s="6" t="s">
        <v>154</v>
      </c>
      <c r="J48" s="29">
        <v>0</v>
      </c>
      <c r="K48" s="29">
        <v>0</v>
      </c>
      <c r="L48" s="29">
        <v>0</v>
      </c>
      <c r="M48" s="29">
        <v>0</v>
      </c>
      <c r="N48" s="25" t="s">
        <v>193</v>
      </c>
      <c r="O48" s="25" t="s">
        <v>193</v>
      </c>
      <c r="P48" s="6" t="s">
        <v>808</v>
      </c>
      <c r="Q48" s="6" t="s">
        <v>374</v>
      </c>
      <c r="R48" s="6" t="s">
        <v>997</v>
      </c>
      <c r="S48" s="6" t="s">
        <v>193</v>
      </c>
      <c r="T48" s="6" t="s">
        <v>67</v>
      </c>
      <c r="U48" s="6" t="s">
        <v>39</v>
      </c>
      <c r="V48" s="6" t="s">
        <v>689</v>
      </c>
      <c r="W48" s="6" t="s">
        <v>818</v>
      </c>
      <c r="X48" s="6" t="s">
        <v>193</v>
      </c>
      <c r="Y48" s="6" t="s">
        <v>42</v>
      </c>
      <c r="Z48" s="6" t="s">
        <v>998</v>
      </c>
      <c r="AA48" s="6" t="s">
        <v>813</v>
      </c>
      <c r="AB48" s="6" t="s">
        <v>45</v>
      </c>
      <c r="AC48" s="6" t="s">
        <v>45</v>
      </c>
      <c r="AD48" s="6" t="s">
        <v>58</v>
      </c>
      <c r="AE48" s="6" t="s">
        <v>193</v>
      </c>
      <c r="AF48" s="6" t="s">
        <v>193</v>
      </c>
    </row>
    <row r="49" spans="1:32" ht="12.95">
      <c r="A49" s="6" t="s">
        <v>315</v>
      </c>
      <c r="B49" s="26">
        <v>42885</v>
      </c>
      <c r="C49" s="25" t="s">
        <v>31</v>
      </c>
      <c r="D49" s="6" t="s">
        <v>32</v>
      </c>
      <c r="E49" s="6" t="s">
        <v>193</v>
      </c>
      <c r="F49" s="6" t="s">
        <v>64</v>
      </c>
      <c r="G49" s="6" t="s">
        <v>193</v>
      </c>
      <c r="H49" s="6" t="s">
        <v>162</v>
      </c>
      <c r="I49" s="6" t="s">
        <v>203</v>
      </c>
      <c r="J49" s="7">
        <v>1</v>
      </c>
      <c r="K49" s="7">
        <v>1</v>
      </c>
      <c r="L49" s="7">
        <v>0</v>
      </c>
      <c r="M49" s="7">
        <v>0</v>
      </c>
      <c r="N49" s="6" t="s">
        <v>45</v>
      </c>
      <c r="O49" s="6" t="s">
        <v>193</v>
      </c>
      <c r="P49" s="6" t="s">
        <v>808</v>
      </c>
      <c r="Q49" s="6" t="s">
        <v>70</v>
      </c>
      <c r="R49" s="6" t="s">
        <v>986</v>
      </c>
      <c r="S49" s="6" t="s">
        <v>193</v>
      </c>
      <c r="T49" s="6" t="s">
        <v>67</v>
      </c>
      <c r="U49" s="6" t="s">
        <v>49</v>
      </c>
      <c r="V49" s="6" t="s">
        <v>689</v>
      </c>
      <c r="W49" s="6" t="s">
        <v>41</v>
      </c>
      <c r="X49" s="6" t="s">
        <v>193</v>
      </c>
      <c r="Y49" s="6" t="s">
        <v>42</v>
      </c>
      <c r="Z49" s="6" t="s">
        <v>999</v>
      </c>
      <c r="AA49" s="6" t="s">
        <v>813</v>
      </c>
      <c r="AB49" s="6" t="s">
        <v>45</v>
      </c>
      <c r="AC49" s="6" t="s">
        <v>45</v>
      </c>
      <c r="AD49" s="6" t="s">
        <v>58</v>
      </c>
      <c r="AE49" s="6" t="s">
        <v>193</v>
      </c>
      <c r="AF49" s="6" t="s">
        <v>193</v>
      </c>
    </row>
    <row r="50" spans="1:32" ht="12.95">
      <c r="A50" s="6" t="s">
        <v>317</v>
      </c>
      <c r="B50" s="26">
        <v>42885</v>
      </c>
      <c r="C50" s="25" t="s">
        <v>31</v>
      </c>
      <c r="D50" s="6" t="s">
        <v>193</v>
      </c>
      <c r="E50" s="6" t="s">
        <v>193</v>
      </c>
      <c r="F50" s="6" t="s">
        <v>64</v>
      </c>
      <c r="G50" s="6" t="s">
        <v>193</v>
      </c>
      <c r="H50" s="6" t="s">
        <v>162</v>
      </c>
      <c r="I50" s="6" t="s">
        <v>203</v>
      </c>
      <c r="J50" s="7">
        <v>1</v>
      </c>
      <c r="K50" s="30">
        <v>1</v>
      </c>
      <c r="L50" s="7">
        <v>0</v>
      </c>
      <c r="M50" s="7">
        <v>0</v>
      </c>
      <c r="N50" s="6" t="s">
        <v>45</v>
      </c>
      <c r="O50" s="6" t="s">
        <v>193</v>
      </c>
      <c r="P50" s="6" t="s">
        <v>808</v>
      </c>
      <c r="Q50" s="6" t="s">
        <v>374</v>
      </c>
      <c r="R50" s="6" t="s">
        <v>986</v>
      </c>
      <c r="S50" s="6" t="s">
        <v>193</v>
      </c>
      <c r="T50" s="6" t="s">
        <v>49</v>
      </c>
      <c r="U50" s="6" t="s">
        <v>39</v>
      </c>
      <c r="V50" s="6" t="s">
        <v>796</v>
      </c>
      <c r="W50" s="6" t="s">
        <v>818</v>
      </c>
      <c r="X50" s="6" t="s">
        <v>193</v>
      </c>
      <c r="Y50" s="6" t="s">
        <v>42</v>
      </c>
      <c r="Z50" s="6" t="s">
        <v>1000</v>
      </c>
      <c r="AA50" s="6" t="s">
        <v>813</v>
      </c>
      <c r="AB50" s="6" t="s">
        <v>45</v>
      </c>
      <c r="AC50" s="6" t="s">
        <v>45</v>
      </c>
      <c r="AD50" s="6" t="s">
        <v>58</v>
      </c>
      <c r="AE50" s="6" t="s">
        <v>193</v>
      </c>
      <c r="AF50" s="6" t="s">
        <v>193</v>
      </c>
    </row>
    <row r="51" spans="1:32" ht="12.95">
      <c r="A51" s="6" t="s">
        <v>326</v>
      </c>
      <c r="B51" s="26">
        <v>42885</v>
      </c>
      <c r="C51" s="25" t="s">
        <v>31</v>
      </c>
      <c r="D51" s="6" t="s">
        <v>32</v>
      </c>
      <c r="E51" s="47" t="s">
        <v>193</v>
      </c>
      <c r="F51" s="6" t="s">
        <v>64</v>
      </c>
      <c r="G51" s="47" t="s">
        <v>1001</v>
      </c>
      <c r="H51" s="47" t="s">
        <v>1002</v>
      </c>
      <c r="I51" s="6" t="s">
        <v>203</v>
      </c>
      <c r="J51" s="47">
        <v>1</v>
      </c>
      <c r="K51" s="47">
        <v>1</v>
      </c>
      <c r="L51" s="47">
        <v>0</v>
      </c>
      <c r="M51" s="47">
        <v>0</v>
      </c>
      <c r="N51" s="47" t="s">
        <v>64</v>
      </c>
      <c r="O51" s="47" t="s">
        <v>193</v>
      </c>
      <c r="P51" s="6" t="s">
        <v>808</v>
      </c>
      <c r="Q51" s="6" t="s">
        <v>992</v>
      </c>
      <c r="R51" s="47" t="s">
        <v>850</v>
      </c>
      <c r="S51" s="47" t="s">
        <v>193</v>
      </c>
      <c r="T51" s="6" t="s">
        <v>49</v>
      </c>
      <c r="U51" s="6" t="s">
        <v>50</v>
      </c>
      <c r="V51" s="6" t="s">
        <v>796</v>
      </c>
      <c r="W51" s="47" t="s">
        <v>493</v>
      </c>
      <c r="X51" s="47" t="s">
        <v>193</v>
      </c>
      <c r="Y51" s="6" t="s">
        <v>42</v>
      </c>
      <c r="Z51" s="47" t="s">
        <v>1003</v>
      </c>
      <c r="AA51" s="6" t="s">
        <v>813</v>
      </c>
      <c r="AB51" s="6" t="s">
        <v>45</v>
      </c>
      <c r="AC51" s="47" t="s">
        <v>64</v>
      </c>
      <c r="AD51" s="6" t="s">
        <v>58</v>
      </c>
      <c r="AE51" s="47" t="s">
        <v>1004</v>
      </c>
      <c r="AF51" s="47" t="s">
        <v>1005</v>
      </c>
    </row>
    <row r="52" spans="1:32" ht="12.95">
      <c r="A52" s="6" t="s">
        <v>334</v>
      </c>
      <c r="B52" s="26">
        <v>42885</v>
      </c>
      <c r="C52" s="25" t="s">
        <v>31</v>
      </c>
      <c r="D52" s="6" t="s">
        <v>32</v>
      </c>
      <c r="E52" s="47" t="s">
        <v>193</v>
      </c>
      <c r="F52" s="47" t="s">
        <v>45</v>
      </c>
      <c r="G52" s="47" t="s">
        <v>1006</v>
      </c>
      <c r="H52" s="47" t="s">
        <v>1007</v>
      </c>
      <c r="I52" s="6" t="s">
        <v>154</v>
      </c>
      <c r="J52" s="7">
        <v>0</v>
      </c>
      <c r="K52" s="7">
        <v>0</v>
      </c>
      <c r="L52" s="7">
        <v>0</v>
      </c>
      <c r="M52" s="7">
        <v>0</v>
      </c>
      <c r="N52" s="6" t="s">
        <v>193</v>
      </c>
      <c r="O52" s="6" t="s">
        <v>193</v>
      </c>
      <c r="P52" s="6" t="s">
        <v>808</v>
      </c>
      <c r="Q52" s="6" t="s">
        <v>992</v>
      </c>
      <c r="R52" s="47" t="s">
        <v>850</v>
      </c>
      <c r="S52" s="47" t="s">
        <v>193</v>
      </c>
      <c r="T52" s="6" t="s">
        <v>38</v>
      </c>
      <c r="U52" s="6" t="s">
        <v>50</v>
      </c>
      <c r="V52" s="6" t="s">
        <v>796</v>
      </c>
      <c r="W52" s="47" t="s">
        <v>493</v>
      </c>
      <c r="X52" s="47" t="s">
        <v>193</v>
      </c>
      <c r="Y52" s="6" t="s">
        <v>42</v>
      </c>
      <c r="Z52" s="47" t="s">
        <v>1008</v>
      </c>
      <c r="AA52" s="6" t="s">
        <v>813</v>
      </c>
      <c r="AB52" s="6" t="s">
        <v>45</v>
      </c>
      <c r="AC52" s="47" t="s">
        <v>64</v>
      </c>
      <c r="AD52" s="6" t="s">
        <v>58</v>
      </c>
      <c r="AE52" s="47" t="s">
        <v>193</v>
      </c>
      <c r="AF52" s="47" t="s">
        <v>193</v>
      </c>
    </row>
    <row r="53" spans="1:32" ht="12.95">
      <c r="A53" s="6" t="s">
        <v>340</v>
      </c>
      <c r="B53" s="26">
        <v>42885</v>
      </c>
      <c r="C53" s="25" t="s">
        <v>31</v>
      </c>
      <c r="D53" s="6" t="s">
        <v>32</v>
      </c>
      <c r="E53" s="47" t="s">
        <v>193</v>
      </c>
      <c r="F53" s="47" t="s">
        <v>193</v>
      </c>
      <c r="G53" s="47" t="s">
        <v>1009</v>
      </c>
      <c r="H53" s="47" t="s">
        <v>1010</v>
      </c>
      <c r="I53" s="6" t="s">
        <v>154</v>
      </c>
      <c r="J53" s="7">
        <v>0</v>
      </c>
      <c r="K53" s="7">
        <v>0</v>
      </c>
      <c r="L53" s="7">
        <v>0</v>
      </c>
      <c r="M53" s="7">
        <v>0</v>
      </c>
      <c r="N53" s="6" t="s">
        <v>193</v>
      </c>
      <c r="O53" s="6" t="s">
        <v>193</v>
      </c>
      <c r="P53" s="6" t="s">
        <v>808</v>
      </c>
      <c r="Q53" s="6" t="s">
        <v>992</v>
      </c>
      <c r="R53" s="47" t="s">
        <v>1011</v>
      </c>
      <c r="S53" s="47" t="s">
        <v>193</v>
      </c>
      <c r="T53" s="6" t="s">
        <v>49</v>
      </c>
      <c r="U53" s="6" t="s">
        <v>50</v>
      </c>
      <c r="V53" s="6" t="s">
        <v>796</v>
      </c>
      <c r="W53" s="47" t="s">
        <v>493</v>
      </c>
      <c r="X53" s="47" t="s">
        <v>193</v>
      </c>
      <c r="Y53" s="47" t="s">
        <v>42</v>
      </c>
      <c r="Z53" s="47" t="s">
        <v>1012</v>
      </c>
      <c r="AA53" s="6" t="s">
        <v>809</v>
      </c>
      <c r="AB53" s="6" t="s">
        <v>45</v>
      </c>
      <c r="AC53" s="47" t="s">
        <v>193</v>
      </c>
      <c r="AD53" s="6" t="s">
        <v>45</v>
      </c>
      <c r="AE53" s="47" t="s">
        <v>1013</v>
      </c>
      <c r="AF53" s="47" t="s">
        <v>193</v>
      </c>
    </row>
    <row r="54" spans="1:32" ht="12.95">
      <c r="A54" s="6" t="s">
        <v>350</v>
      </c>
      <c r="B54" s="26">
        <v>42885</v>
      </c>
      <c r="C54" s="25" t="s">
        <v>31</v>
      </c>
      <c r="D54" s="6" t="s">
        <v>32</v>
      </c>
      <c r="E54" s="47" t="s">
        <v>193</v>
      </c>
      <c r="F54" s="47" t="s">
        <v>193</v>
      </c>
      <c r="G54" s="47" t="s">
        <v>193</v>
      </c>
      <c r="H54" s="47" t="s">
        <v>1014</v>
      </c>
      <c r="I54" s="6" t="s">
        <v>154</v>
      </c>
      <c r="J54" s="7">
        <v>0</v>
      </c>
      <c r="K54" s="7">
        <v>0</v>
      </c>
      <c r="L54" s="7">
        <v>0</v>
      </c>
      <c r="M54" s="7">
        <v>0</v>
      </c>
      <c r="N54" s="6" t="s">
        <v>193</v>
      </c>
      <c r="O54" s="6" t="s">
        <v>193</v>
      </c>
      <c r="P54" s="6" t="s">
        <v>808</v>
      </c>
      <c r="Q54" s="6" t="s">
        <v>992</v>
      </c>
      <c r="R54" s="47" t="s">
        <v>850</v>
      </c>
      <c r="S54" s="47" t="s">
        <v>193</v>
      </c>
      <c r="T54" s="6" t="s">
        <v>67</v>
      </c>
      <c r="U54" s="6" t="s">
        <v>39</v>
      </c>
      <c r="V54" s="6" t="s">
        <v>796</v>
      </c>
      <c r="W54" s="6" t="s">
        <v>41</v>
      </c>
      <c r="X54" s="47" t="s">
        <v>193</v>
      </c>
      <c r="Y54" s="47" t="s">
        <v>42</v>
      </c>
      <c r="Z54" s="47" t="s">
        <v>91</v>
      </c>
      <c r="AA54" s="6" t="s">
        <v>813</v>
      </c>
      <c r="AB54" s="6" t="s">
        <v>45</v>
      </c>
      <c r="AC54" s="47" t="s">
        <v>64</v>
      </c>
      <c r="AD54" s="47" t="s">
        <v>58</v>
      </c>
      <c r="AE54" s="47" t="s">
        <v>193</v>
      </c>
      <c r="AF54" s="47" t="s">
        <v>1015</v>
      </c>
    </row>
    <row r="55" spans="1:32" ht="12.95">
      <c r="A55" s="6" t="s">
        <v>358</v>
      </c>
      <c r="B55" s="26">
        <v>42885</v>
      </c>
      <c r="C55" s="25" t="s">
        <v>31</v>
      </c>
      <c r="D55" s="6" t="s">
        <v>32</v>
      </c>
      <c r="E55" s="47" t="s">
        <v>193</v>
      </c>
      <c r="F55" s="47" t="s">
        <v>64</v>
      </c>
      <c r="G55" s="47" t="s">
        <v>193</v>
      </c>
      <c r="H55" s="47" t="s">
        <v>1016</v>
      </c>
      <c r="I55" s="47" t="s">
        <v>203</v>
      </c>
      <c r="J55" s="47">
        <v>1</v>
      </c>
      <c r="K55" s="47">
        <v>1</v>
      </c>
      <c r="L55" s="47">
        <v>0</v>
      </c>
      <c r="M55" s="47">
        <v>0</v>
      </c>
      <c r="N55" s="47" t="s">
        <v>193</v>
      </c>
      <c r="O55" s="47" t="s">
        <v>193</v>
      </c>
      <c r="P55" s="6" t="s">
        <v>808</v>
      </c>
      <c r="Q55" s="6" t="s">
        <v>70</v>
      </c>
      <c r="R55" s="47" t="s">
        <v>1017</v>
      </c>
      <c r="S55" s="47" t="s">
        <v>193</v>
      </c>
      <c r="T55" s="6" t="s">
        <v>49</v>
      </c>
      <c r="U55" s="6" t="s">
        <v>50</v>
      </c>
      <c r="V55" s="47" t="s">
        <v>796</v>
      </c>
      <c r="W55" s="6" t="s">
        <v>41</v>
      </c>
      <c r="X55" s="47" t="s">
        <v>193</v>
      </c>
      <c r="Y55" s="47" t="s">
        <v>42</v>
      </c>
      <c r="Z55" s="47" t="s">
        <v>91</v>
      </c>
      <c r="AA55" s="6" t="s">
        <v>813</v>
      </c>
      <c r="AB55" s="6" t="s">
        <v>45</v>
      </c>
      <c r="AC55" s="47" t="s">
        <v>64</v>
      </c>
      <c r="AD55" s="47" t="s">
        <v>58</v>
      </c>
      <c r="AE55" s="47" t="s">
        <v>193</v>
      </c>
      <c r="AF55" s="47" t="s">
        <v>193</v>
      </c>
    </row>
    <row r="56" spans="1:32" ht="12.95">
      <c r="A56" s="6" t="s">
        <v>578</v>
      </c>
      <c r="B56" s="26">
        <v>42885</v>
      </c>
      <c r="C56" s="25" t="s">
        <v>31</v>
      </c>
      <c r="D56" s="27" t="s">
        <v>32</v>
      </c>
      <c r="E56" s="47" t="s">
        <v>193</v>
      </c>
      <c r="F56" s="47" t="s">
        <v>45</v>
      </c>
      <c r="G56" s="47" t="s">
        <v>193</v>
      </c>
      <c r="H56" s="47" t="s">
        <v>1018</v>
      </c>
      <c r="I56" s="6" t="s">
        <v>154</v>
      </c>
      <c r="J56" s="7">
        <v>0</v>
      </c>
      <c r="K56" s="7">
        <v>0</v>
      </c>
      <c r="L56" s="7">
        <v>0</v>
      </c>
      <c r="M56" s="7">
        <v>0</v>
      </c>
      <c r="N56" s="6" t="s">
        <v>193</v>
      </c>
      <c r="O56" s="6" t="s">
        <v>193</v>
      </c>
      <c r="P56" s="6" t="s">
        <v>808</v>
      </c>
      <c r="Q56" s="47" t="s">
        <v>36</v>
      </c>
      <c r="R56" s="47" t="s">
        <v>1019</v>
      </c>
      <c r="S56" s="47" t="s">
        <v>193</v>
      </c>
      <c r="T56" s="6" t="s">
        <v>38</v>
      </c>
      <c r="U56" s="6" t="s">
        <v>39</v>
      </c>
      <c r="V56" s="6" t="s">
        <v>796</v>
      </c>
      <c r="W56" s="6" t="s">
        <v>41</v>
      </c>
      <c r="X56" s="47" t="s">
        <v>193</v>
      </c>
      <c r="Y56" s="47" t="s">
        <v>42</v>
      </c>
      <c r="Z56" s="47" t="s">
        <v>377</v>
      </c>
      <c r="AA56" s="6" t="s">
        <v>813</v>
      </c>
      <c r="AB56" s="6" t="s">
        <v>45</v>
      </c>
      <c r="AC56" s="47" t="s">
        <v>45</v>
      </c>
      <c r="AD56" s="47" t="s">
        <v>193</v>
      </c>
      <c r="AE56" s="47" t="s">
        <v>1020</v>
      </c>
      <c r="AF56" s="47" t="s">
        <v>193</v>
      </c>
    </row>
    <row r="57" spans="1:32" ht="12.95">
      <c r="A57" s="6" t="s">
        <v>581</v>
      </c>
      <c r="B57" s="26">
        <v>42885</v>
      </c>
      <c r="C57" s="25" t="s">
        <v>31</v>
      </c>
      <c r="D57" s="27" t="s">
        <v>32</v>
      </c>
      <c r="E57" s="47" t="s">
        <v>193</v>
      </c>
      <c r="F57" s="47" t="s">
        <v>64</v>
      </c>
      <c r="G57" s="47" t="s">
        <v>193</v>
      </c>
      <c r="H57" s="47" t="s">
        <v>1014</v>
      </c>
      <c r="I57" s="47" t="s">
        <v>203</v>
      </c>
      <c r="J57" s="47">
        <v>1</v>
      </c>
      <c r="K57" s="47">
        <v>1</v>
      </c>
      <c r="L57" s="7">
        <v>0</v>
      </c>
      <c r="M57" s="7">
        <v>0</v>
      </c>
      <c r="N57" s="6" t="s">
        <v>193</v>
      </c>
      <c r="O57" s="6" t="s">
        <v>193</v>
      </c>
      <c r="P57" s="6" t="s">
        <v>808</v>
      </c>
      <c r="Q57" s="47" t="s">
        <v>36</v>
      </c>
      <c r="R57" s="47" t="s">
        <v>1019</v>
      </c>
      <c r="S57" s="47" t="s">
        <v>193</v>
      </c>
      <c r="T57" s="6" t="s">
        <v>67</v>
      </c>
      <c r="U57" s="6" t="s">
        <v>50</v>
      </c>
      <c r="V57" s="6" t="s">
        <v>796</v>
      </c>
      <c r="W57" s="6" t="s">
        <v>41</v>
      </c>
      <c r="X57" s="47" t="s">
        <v>193</v>
      </c>
      <c r="Y57" s="47" t="s">
        <v>42</v>
      </c>
      <c r="Z57" s="47" t="s">
        <v>1008</v>
      </c>
      <c r="AA57" s="6" t="s">
        <v>809</v>
      </c>
      <c r="AB57" s="47" t="s">
        <v>64</v>
      </c>
      <c r="AC57" s="47" t="s">
        <v>45</v>
      </c>
      <c r="AD57" s="47" t="s">
        <v>193</v>
      </c>
      <c r="AE57" s="47" t="s">
        <v>193</v>
      </c>
      <c r="AF57" s="47" t="s">
        <v>1021</v>
      </c>
    </row>
    <row r="58" spans="1:32" ht="12.95">
      <c r="A58" s="6" t="s">
        <v>586</v>
      </c>
      <c r="B58" s="26">
        <v>42885</v>
      </c>
      <c r="C58" s="25" t="s">
        <v>31</v>
      </c>
      <c r="D58" s="27" t="s">
        <v>32</v>
      </c>
      <c r="E58" s="47" t="s">
        <v>193</v>
      </c>
      <c r="F58" s="47" t="s">
        <v>594</v>
      </c>
      <c r="G58" s="47" t="s">
        <v>193</v>
      </c>
      <c r="H58" s="47" t="s">
        <v>1022</v>
      </c>
      <c r="I58" s="6" t="s">
        <v>154</v>
      </c>
      <c r="J58" s="7">
        <v>0</v>
      </c>
      <c r="K58" s="7">
        <v>0</v>
      </c>
      <c r="L58" s="7">
        <v>0</v>
      </c>
      <c r="M58" s="7">
        <v>0</v>
      </c>
      <c r="N58" s="6" t="s">
        <v>193</v>
      </c>
      <c r="O58" s="6" t="s">
        <v>193</v>
      </c>
      <c r="P58" s="6" t="s">
        <v>808</v>
      </c>
      <c r="Q58" s="6" t="s">
        <v>70</v>
      </c>
      <c r="R58" s="47" t="s">
        <v>1023</v>
      </c>
      <c r="S58" s="47" t="s">
        <v>193</v>
      </c>
      <c r="T58" s="6" t="s">
        <v>38</v>
      </c>
      <c r="U58" s="6" t="s">
        <v>50</v>
      </c>
      <c r="V58" s="6" t="s">
        <v>796</v>
      </c>
      <c r="W58" s="6" t="s">
        <v>41</v>
      </c>
      <c r="X58" s="47" t="s">
        <v>193</v>
      </c>
      <c r="Y58" s="47" t="s">
        <v>42</v>
      </c>
      <c r="Z58" s="47" t="s">
        <v>91</v>
      </c>
      <c r="AA58" s="6" t="s">
        <v>813</v>
      </c>
      <c r="AB58" s="6" t="s">
        <v>45</v>
      </c>
      <c r="AC58" s="27" t="s">
        <v>64</v>
      </c>
      <c r="AD58" s="47" t="s">
        <v>58</v>
      </c>
      <c r="AE58" s="47" t="s">
        <v>193</v>
      </c>
      <c r="AF58" s="47" t="s">
        <v>193</v>
      </c>
    </row>
    <row r="59" spans="1:32" ht="12.95">
      <c r="A59" s="6" t="s">
        <v>587</v>
      </c>
      <c r="B59" s="26">
        <v>42885</v>
      </c>
      <c r="C59" s="25" t="s">
        <v>31</v>
      </c>
      <c r="D59" s="27" t="s">
        <v>32</v>
      </c>
      <c r="E59" s="47" t="s">
        <v>193</v>
      </c>
      <c r="F59" s="47" t="s">
        <v>45</v>
      </c>
      <c r="G59" s="47" t="s">
        <v>193</v>
      </c>
      <c r="H59" s="47" t="s">
        <v>1024</v>
      </c>
      <c r="I59" s="6" t="s">
        <v>154</v>
      </c>
      <c r="J59" s="7">
        <v>0</v>
      </c>
      <c r="K59" s="7">
        <v>0</v>
      </c>
      <c r="L59" s="7">
        <v>0</v>
      </c>
      <c r="M59" s="7">
        <v>0</v>
      </c>
      <c r="N59" s="6" t="s">
        <v>193</v>
      </c>
      <c r="O59" s="6" t="s">
        <v>193</v>
      </c>
      <c r="P59" s="6" t="s">
        <v>808</v>
      </c>
      <c r="Q59" s="6" t="s">
        <v>70</v>
      </c>
      <c r="R59" s="47" t="s">
        <v>1025</v>
      </c>
      <c r="S59" s="47" t="s">
        <v>193</v>
      </c>
      <c r="T59" s="6" t="s">
        <v>38</v>
      </c>
      <c r="U59" s="6" t="s">
        <v>50</v>
      </c>
      <c r="V59" s="6" t="s">
        <v>796</v>
      </c>
      <c r="W59" s="6" t="s">
        <v>41</v>
      </c>
      <c r="X59" s="47" t="s">
        <v>193</v>
      </c>
      <c r="Y59" s="47" t="s">
        <v>42</v>
      </c>
      <c r="Z59" s="47" t="s">
        <v>91</v>
      </c>
      <c r="AA59" s="6" t="s">
        <v>809</v>
      </c>
      <c r="AB59" s="6" t="s">
        <v>45</v>
      </c>
      <c r="AC59" s="6" t="s">
        <v>45</v>
      </c>
      <c r="AD59" s="47" t="s">
        <v>193</v>
      </c>
      <c r="AE59" s="47" t="s">
        <v>193</v>
      </c>
      <c r="AF59" s="47" t="s">
        <v>193</v>
      </c>
    </row>
    <row r="60" spans="1:32" ht="12.95">
      <c r="A60" s="6" t="s">
        <v>590</v>
      </c>
      <c r="B60" s="26">
        <v>42885</v>
      </c>
      <c r="C60" s="25" t="s">
        <v>31</v>
      </c>
      <c r="D60" s="27" t="s">
        <v>989</v>
      </c>
      <c r="E60" s="47" t="s">
        <v>193</v>
      </c>
      <c r="F60" s="47" t="s">
        <v>45</v>
      </c>
      <c r="G60" s="47" t="s">
        <v>193</v>
      </c>
      <c r="H60" s="47" t="s">
        <v>1026</v>
      </c>
      <c r="I60" s="6" t="s">
        <v>154</v>
      </c>
      <c r="J60" s="7">
        <v>0</v>
      </c>
      <c r="K60" s="7">
        <v>0</v>
      </c>
      <c r="L60" s="7">
        <v>0</v>
      </c>
      <c r="M60" s="7">
        <v>0</v>
      </c>
      <c r="N60" s="6" t="s">
        <v>193</v>
      </c>
      <c r="O60" s="6" t="s">
        <v>193</v>
      </c>
      <c r="P60" s="6" t="s">
        <v>808</v>
      </c>
      <c r="Q60" s="47" t="s">
        <v>992</v>
      </c>
      <c r="R60" s="47" t="s">
        <v>1017</v>
      </c>
      <c r="S60" s="47" t="s">
        <v>193</v>
      </c>
      <c r="T60" s="6" t="s">
        <v>38</v>
      </c>
      <c r="U60" s="6" t="s">
        <v>50</v>
      </c>
      <c r="V60" s="6" t="s">
        <v>796</v>
      </c>
      <c r="W60" s="6" t="s">
        <v>41</v>
      </c>
      <c r="X60" s="47" t="s">
        <v>193</v>
      </c>
      <c r="Y60" s="47" t="s">
        <v>42</v>
      </c>
      <c r="Z60" s="47" t="s">
        <v>377</v>
      </c>
      <c r="AA60" s="6" t="s">
        <v>813</v>
      </c>
      <c r="AB60" s="6" t="s">
        <v>45</v>
      </c>
      <c r="AC60" s="6" t="s">
        <v>45</v>
      </c>
      <c r="AD60" s="47" t="s">
        <v>193</v>
      </c>
      <c r="AE60" s="47" t="s">
        <v>193</v>
      </c>
      <c r="AF60" s="47" t="s">
        <v>1027</v>
      </c>
    </row>
    <row r="61" spans="1:32" ht="12.95">
      <c r="A61" s="6" t="s">
        <v>390</v>
      </c>
      <c r="B61" s="26">
        <v>42885</v>
      </c>
      <c r="C61" s="25" t="s">
        <v>31</v>
      </c>
      <c r="D61" s="27" t="s">
        <v>32</v>
      </c>
      <c r="E61" s="47" t="s">
        <v>193</v>
      </c>
      <c r="F61" s="47" t="s">
        <v>45</v>
      </c>
      <c r="G61" s="47" t="s">
        <v>193</v>
      </c>
      <c r="H61" s="47" t="s">
        <v>1026</v>
      </c>
      <c r="I61" s="6" t="s">
        <v>154</v>
      </c>
      <c r="J61" s="7">
        <v>0</v>
      </c>
      <c r="K61" s="7">
        <v>0</v>
      </c>
      <c r="L61" s="7">
        <v>0</v>
      </c>
      <c r="M61" s="7">
        <v>0</v>
      </c>
      <c r="N61" s="6" t="s">
        <v>193</v>
      </c>
      <c r="O61" s="6" t="s">
        <v>193</v>
      </c>
      <c r="P61" s="6" t="s">
        <v>808</v>
      </c>
      <c r="Q61" s="47" t="s">
        <v>992</v>
      </c>
      <c r="R61" s="47" t="s">
        <v>1011</v>
      </c>
      <c r="S61" s="47" t="s">
        <v>193</v>
      </c>
      <c r="T61" s="6" t="s">
        <v>38</v>
      </c>
      <c r="U61" s="6" t="s">
        <v>50</v>
      </c>
      <c r="V61" s="6" t="s">
        <v>796</v>
      </c>
      <c r="W61" s="47" t="s">
        <v>493</v>
      </c>
      <c r="X61" s="47" t="s">
        <v>193</v>
      </c>
      <c r="Y61" s="47" t="s">
        <v>42</v>
      </c>
      <c r="Z61" s="47" t="s">
        <v>377</v>
      </c>
      <c r="AA61" s="6" t="s">
        <v>809</v>
      </c>
      <c r="AB61" s="6" t="s">
        <v>45</v>
      </c>
      <c r="AC61" s="47" t="s">
        <v>64</v>
      </c>
      <c r="AD61" s="47" t="s">
        <v>1028</v>
      </c>
      <c r="AE61" s="47" t="s">
        <v>193</v>
      </c>
      <c r="AF61" s="47" t="s">
        <v>1029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63"/>
  <sheetViews>
    <sheetView topLeftCell="D1" workbookViewId="0">
      <selection activeCell="J2" sqref="J2:J61"/>
    </sheetView>
  </sheetViews>
  <sheetFormatPr defaultColWidth="12.7109375" defaultRowHeight="15.75" customHeight="1"/>
  <cols>
    <col min="2" max="3" width="25.140625" customWidth="1"/>
    <col min="4" max="4" width="25.85546875" customWidth="1"/>
    <col min="5" max="5" width="18.140625" customWidth="1"/>
    <col min="7" max="7" width="30.7109375" customWidth="1"/>
    <col min="8" max="8" width="24" customWidth="1"/>
    <col min="9" max="9" width="15.140625" customWidth="1"/>
    <col min="10" max="11" width="18.140625" customWidth="1"/>
    <col min="12" max="12" width="22.42578125" customWidth="1"/>
    <col min="13" max="13" width="18" customWidth="1"/>
    <col min="17" max="17" width="19.7109375" customWidth="1"/>
    <col min="18" max="18" width="27.140625" customWidth="1"/>
    <col min="19" max="19" width="15.42578125" customWidth="1"/>
    <col min="23" max="23" width="16.140625" customWidth="1"/>
    <col min="24" max="24" width="13.28515625" customWidth="1"/>
    <col min="25" max="25" width="14.42578125" customWidth="1"/>
    <col min="26" max="26" width="15.85546875" customWidth="1"/>
    <col min="27" max="27" width="15.7109375" customWidth="1"/>
    <col min="31" max="31" width="14.85546875" customWidth="1"/>
  </cols>
  <sheetData>
    <row r="1" spans="1:32" ht="42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395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3" t="s">
        <v>6</v>
      </c>
      <c r="T1" s="32" t="s">
        <v>18</v>
      </c>
      <c r="U1" s="32" t="s">
        <v>19</v>
      </c>
      <c r="V1" s="32" t="s">
        <v>20</v>
      </c>
      <c r="W1" s="32" t="s">
        <v>21</v>
      </c>
      <c r="X1" s="32" t="s">
        <v>6</v>
      </c>
      <c r="Y1" s="32" t="s">
        <v>22</v>
      </c>
      <c r="Z1" s="32" t="s">
        <v>23</v>
      </c>
      <c r="AA1" s="32" t="s">
        <v>24</v>
      </c>
      <c r="AB1" s="32" t="s">
        <v>25</v>
      </c>
      <c r="AC1" s="32" t="s">
        <v>26</v>
      </c>
      <c r="AD1" s="32" t="s">
        <v>27</v>
      </c>
      <c r="AE1" s="32" t="s">
        <v>28</v>
      </c>
      <c r="AF1" s="33" t="s">
        <v>29</v>
      </c>
    </row>
    <row r="2" spans="1:32" ht="56.1">
      <c r="A2" s="65" t="s">
        <v>30</v>
      </c>
      <c r="B2" s="66">
        <v>42510</v>
      </c>
      <c r="C2" s="67" t="s">
        <v>31</v>
      </c>
      <c r="D2" s="67"/>
      <c r="E2" s="67" t="s">
        <v>75</v>
      </c>
      <c r="F2" s="67" t="s">
        <v>594</v>
      </c>
      <c r="G2" s="67" t="s">
        <v>1030</v>
      </c>
      <c r="H2" s="67" t="s">
        <v>828</v>
      </c>
      <c r="I2" s="67" t="s">
        <v>116</v>
      </c>
      <c r="J2" s="67">
        <v>0</v>
      </c>
      <c r="K2" s="67">
        <v>0</v>
      </c>
      <c r="L2" s="67">
        <v>0</v>
      </c>
      <c r="M2" s="67">
        <v>0</v>
      </c>
      <c r="N2" s="67" t="s">
        <v>45</v>
      </c>
      <c r="O2" s="67"/>
      <c r="P2" s="67" t="s">
        <v>1031</v>
      </c>
      <c r="Q2" s="67" t="s">
        <v>54</v>
      </c>
      <c r="R2" s="67" t="s">
        <v>1032</v>
      </c>
      <c r="S2" s="67"/>
      <c r="T2" s="67" t="s">
        <v>1033</v>
      </c>
      <c r="U2" s="67" t="s">
        <v>1034</v>
      </c>
      <c r="V2" s="67" t="s">
        <v>72</v>
      </c>
      <c r="W2" s="67" t="s">
        <v>1035</v>
      </c>
      <c r="X2" s="67" t="s">
        <v>1036</v>
      </c>
      <c r="Y2" s="67" t="s">
        <v>101</v>
      </c>
      <c r="Z2" s="67" t="s">
        <v>1037</v>
      </c>
      <c r="AA2" s="67" t="s">
        <v>1038</v>
      </c>
      <c r="AB2" s="67" t="s">
        <v>45</v>
      </c>
      <c r="AC2" s="67" t="s">
        <v>45</v>
      </c>
      <c r="AD2" s="67" t="s">
        <v>1039</v>
      </c>
      <c r="AE2" s="67"/>
      <c r="AF2" s="67"/>
    </row>
    <row r="3" spans="1:32" ht="14.1">
      <c r="A3" s="34" t="s">
        <v>46</v>
      </c>
      <c r="B3" s="66">
        <v>42510</v>
      </c>
      <c r="C3" s="67" t="s">
        <v>31</v>
      </c>
      <c r="D3" s="67"/>
      <c r="E3" s="67"/>
      <c r="F3" s="67" t="s">
        <v>594</v>
      </c>
      <c r="G3" s="67" t="s">
        <v>1040</v>
      </c>
      <c r="H3" s="67" t="s">
        <v>1041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</row>
    <row r="4" spans="1:32" ht="56.1">
      <c r="A4" s="34" t="s">
        <v>53</v>
      </c>
      <c r="B4" s="66">
        <v>42510</v>
      </c>
      <c r="C4" s="67" t="s">
        <v>31</v>
      </c>
      <c r="D4" s="67"/>
      <c r="E4" s="67"/>
      <c r="F4" s="67" t="s">
        <v>64</v>
      </c>
      <c r="G4" s="67" t="s">
        <v>1042</v>
      </c>
      <c r="H4" s="67" t="s">
        <v>1043</v>
      </c>
      <c r="I4" s="67" t="s">
        <v>116</v>
      </c>
      <c r="J4" s="67">
        <v>0</v>
      </c>
      <c r="K4" s="67">
        <v>0</v>
      </c>
      <c r="L4" s="67">
        <v>0</v>
      </c>
      <c r="M4" s="67">
        <v>0</v>
      </c>
      <c r="N4" s="67" t="s">
        <v>45</v>
      </c>
      <c r="O4" s="67"/>
      <c r="P4" s="35" t="s">
        <v>118</v>
      </c>
      <c r="Q4" s="67" t="s">
        <v>54</v>
      </c>
      <c r="R4" s="67" t="s">
        <v>71</v>
      </c>
      <c r="S4" s="67" t="s">
        <v>1044</v>
      </c>
      <c r="T4" s="67" t="s">
        <v>1033</v>
      </c>
      <c r="U4" s="67" t="s">
        <v>1034</v>
      </c>
      <c r="V4" s="67" t="s">
        <v>40</v>
      </c>
      <c r="W4" s="67" t="s">
        <v>1035</v>
      </c>
      <c r="X4" s="67" t="s">
        <v>1045</v>
      </c>
      <c r="Y4" s="67" t="s">
        <v>101</v>
      </c>
      <c r="Z4" s="67" t="s">
        <v>63</v>
      </c>
      <c r="AA4" s="67" t="s">
        <v>1046</v>
      </c>
      <c r="AB4" s="67" t="s">
        <v>45</v>
      </c>
      <c r="AC4" s="67" t="s">
        <v>45</v>
      </c>
      <c r="AD4" s="67" t="s">
        <v>510</v>
      </c>
      <c r="AE4" s="67"/>
      <c r="AF4" s="67"/>
    </row>
    <row r="5" spans="1:32" ht="69.95">
      <c r="A5" s="65" t="s">
        <v>59</v>
      </c>
      <c r="B5" s="66">
        <v>42510</v>
      </c>
      <c r="C5" s="67" t="s">
        <v>31</v>
      </c>
      <c r="D5" s="67" t="s">
        <v>251</v>
      </c>
      <c r="E5" s="67"/>
      <c r="F5" s="67" t="s">
        <v>64</v>
      </c>
      <c r="G5" s="67" t="s">
        <v>1047</v>
      </c>
      <c r="H5" s="67" t="s">
        <v>828</v>
      </c>
      <c r="I5" s="67" t="s">
        <v>116</v>
      </c>
      <c r="J5" s="67">
        <v>0</v>
      </c>
      <c r="K5" s="67">
        <v>0</v>
      </c>
      <c r="L5" s="67">
        <v>0</v>
      </c>
      <c r="M5" s="67">
        <v>0</v>
      </c>
      <c r="N5" s="67" t="s">
        <v>45</v>
      </c>
      <c r="O5" s="67"/>
      <c r="P5" s="35" t="s">
        <v>118</v>
      </c>
      <c r="Q5" s="67" t="s">
        <v>54</v>
      </c>
      <c r="R5" s="67" t="s">
        <v>1048</v>
      </c>
      <c r="S5" s="67"/>
      <c r="T5" s="67" t="s">
        <v>1049</v>
      </c>
      <c r="U5" s="67" t="s">
        <v>1050</v>
      </c>
      <c r="V5" s="67" t="s">
        <v>72</v>
      </c>
      <c r="W5" s="67" t="s">
        <v>1035</v>
      </c>
      <c r="X5" s="67" t="s">
        <v>1051</v>
      </c>
      <c r="Y5" s="67" t="s">
        <v>101</v>
      </c>
      <c r="Z5" s="67" t="s">
        <v>1037</v>
      </c>
      <c r="AA5" s="67" t="s">
        <v>1038</v>
      </c>
      <c r="AB5" s="67" t="s">
        <v>64</v>
      </c>
      <c r="AC5" s="67" t="s">
        <v>45</v>
      </c>
      <c r="AD5" s="67" t="s">
        <v>58</v>
      </c>
      <c r="AE5" s="67"/>
      <c r="AF5" s="67" t="s">
        <v>1052</v>
      </c>
    </row>
    <row r="6" spans="1:32" ht="27.95">
      <c r="A6" s="65" t="s">
        <v>65</v>
      </c>
      <c r="B6" s="66">
        <v>42510</v>
      </c>
      <c r="C6" s="67" t="s">
        <v>31</v>
      </c>
      <c r="D6" s="67" t="s">
        <v>251</v>
      </c>
      <c r="E6" s="67"/>
      <c r="F6" s="67" t="s">
        <v>64</v>
      </c>
      <c r="G6" s="67" t="s">
        <v>1053</v>
      </c>
      <c r="H6" s="67" t="s">
        <v>1054</v>
      </c>
      <c r="I6" s="67" t="s">
        <v>116</v>
      </c>
      <c r="J6" s="67">
        <v>0</v>
      </c>
      <c r="K6" s="67">
        <v>0</v>
      </c>
      <c r="L6" s="67">
        <v>0</v>
      </c>
      <c r="M6" s="67">
        <v>0</v>
      </c>
      <c r="N6" s="67" t="s">
        <v>45</v>
      </c>
      <c r="O6" s="67"/>
      <c r="P6" s="35" t="s">
        <v>118</v>
      </c>
      <c r="Q6" s="67" t="s">
        <v>54</v>
      </c>
      <c r="R6" s="67" t="s">
        <v>71</v>
      </c>
      <c r="S6" s="67"/>
      <c r="T6" s="67" t="s">
        <v>1033</v>
      </c>
      <c r="U6" s="67" t="s">
        <v>1034</v>
      </c>
      <c r="V6" s="67" t="s">
        <v>40</v>
      </c>
      <c r="W6" s="67" t="s">
        <v>1035</v>
      </c>
      <c r="X6" s="67"/>
      <c r="Y6" s="67" t="s">
        <v>101</v>
      </c>
      <c r="Z6" s="35" t="s">
        <v>91</v>
      </c>
      <c r="AA6" s="67" t="s">
        <v>1046</v>
      </c>
      <c r="AB6" s="67" t="s">
        <v>45</v>
      </c>
      <c r="AC6" s="67" t="s">
        <v>45</v>
      </c>
      <c r="AD6" s="67"/>
      <c r="AE6" s="67"/>
      <c r="AF6" s="67"/>
    </row>
    <row r="7" spans="1:32" ht="42">
      <c r="A7" s="65" t="s">
        <v>69</v>
      </c>
      <c r="B7" s="66">
        <v>42510</v>
      </c>
      <c r="C7" s="67" t="s">
        <v>31</v>
      </c>
      <c r="D7" s="67" t="s">
        <v>251</v>
      </c>
      <c r="E7" s="67"/>
      <c r="F7" s="67" t="s">
        <v>594</v>
      </c>
      <c r="G7" s="67" t="s">
        <v>1055</v>
      </c>
      <c r="H7" s="67" t="s">
        <v>1056</v>
      </c>
      <c r="I7" s="67" t="s">
        <v>116</v>
      </c>
      <c r="J7" s="67">
        <v>0</v>
      </c>
      <c r="K7" s="67">
        <v>0</v>
      </c>
      <c r="L7" s="67">
        <v>0</v>
      </c>
      <c r="M7" s="67">
        <v>0</v>
      </c>
      <c r="N7" s="67" t="s">
        <v>45</v>
      </c>
      <c r="O7" s="67"/>
      <c r="P7" s="35" t="s">
        <v>118</v>
      </c>
      <c r="Q7" s="67" t="s">
        <v>1057</v>
      </c>
      <c r="R7" s="67" t="s">
        <v>1058</v>
      </c>
      <c r="S7" s="67"/>
      <c r="T7" s="67" t="s">
        <v>1033</v>
      </c>
      <c r="U7" s="67" t="s">
        <v>1034</v>
      </c>
      <c r="V7" s="67" t="s">
        <v>40</v>
      </c>
      <c r="W7" s="67" t="s">
        <v>1035</v>
      </c>
      <c r="X7" s="67" t="s">
        <v>1059</v>
      </c>
      <c r="Y7" s="67" t="s">
        <v>101</v>
      </c>
      <c r="Z7" s="67" t="s">
        <v>1037</v>
      </c>
      <c r="AA7" s="67" t="s">
        <v>1060</v>
      </c>
      <c r="AB7" s="67" t="s">
        <v>45</v>
      </c>
      <c r="AC7" s="67" t="s">
        <v>45</v>
      </c>
      <c r="AD7" s="67" t="s">
        <v>1061</v>
      </c>
      <c r="AE7" s="67" t="s">
        <v>1062</v>
      </c>
      <c r="AF7" s="67" t="s">
        <v>1063</v>
      </c>
    </row>
    <row r="8" spans="1:32" ht="56.1">
      <c r="A8" s="65" t="s">
        <v>420</v>
      </c>
      <c r="B8" s="66">
        <v>42510</v>
      </c>
      <c r="C8" s="67" t="s">
        <v>31</v>
      </c>
      <c r="D8" s="67" t="s">
        <v>251</v>
      </c>
      <c r="E8" s="67"/>
      <c r="F8" s="67" t="s">
        <v>64</v>
      </c>
      <c r="G8" s="67" t="s">
        <v>1064</v>
      </c>
      <c r="H8" s="67" t="s">
        <v>1065</v>
      </c>
      <c r="I8" s="67"/>
      <c r="J8" s="67">
        <v>1</v>
      </c>
      <c r="K8" s="67">
        <v>0</v>
      </c>
      <c r="L8" s="67">
        <v>0</v>
      </c>
      <c r="M8" s="67">
        <v>1</v>
      </c>
      <c r="N8" s="67" t="s">
        <v>45</v>
      </c>
      <c r="O8" s="67"/>
      <c r="P8" s="35" t="s">
        <v>118</v>
      </c>
      <c r="Q8" s="67" t="s">
        <v>1066</v>
      </c>
      <c r="R8" s="67" t="s">
        <v>1067</v>
      </c>
      <c r="S8" s="67" t="s">
        <v>1068</v>
      </c>
      <c r="T8" s="67"/>
      <c r="U8" s="67" t="s">
        <v>1034</v>
      </c>
      <c r="V8" s="67" t="s">
        <v>40</v>
      </c>
      <c r="W8" s="67" t="s">
        <v>1035</v>
      </c>
      <c r="X8" s="67" t="s">
        <v>1069</v>
      </c>
      <c r="Y8" s="67"/>
      <c r="Z8" s="67"/>
      <c r="AA8" s="67"/>
      <c r="AB8" s="67" t="s">
        <v>45</v>
      </c>
      <c r="AC8" s="67" t="s">
        <v>45</v>
      </c>
      <c r="AD8" s="67" t="s">
        <v>58</v>
      </c>
      <c r="AE8" s="67" t="s">
        <v>995</v>
      </c>
      <c r="AF8" s="67" t="s">
        <v>1070</v>
      </c>
    </row>
    <row r="9" spans="1:32" ht="42">
      <c r="A9" s="65" t="s">
        <v>425</v>
      </c>
      <c r="B9" s="66">
        <v>42510</v>
      </c>
      <c r="C9" s="67" t="s">
        <v>31</v>
      </c>
      <c r="D9" s="67" t="s">
        <v>251</v>
      </c>
      <c r="E9" s="67"/>
      <c r="F9" s="67" t="s">
        <v>64</v>
      </c>
      <c r="G9" s="67" t="s">
        <v>1071</v>
      </c>
      <c r="H9" s="67" t="s">
        <v>1072</v>
      </c>
      <c r="I9" s="67"/>
      <c r="J9" s="67">
        <v>1</v>
      </c>
      <c r="K9" s="67">
        <v>0</v>
      </c>
      <c r="L9" s="67">
        <v>1</v>
      </c>
      <c r="M9" s="67">
        <v>0</v>
      </c>
      <c r="N9" s="67" t="s">
        <v>45</v>
      </c>
      <c r="O9" s="67"/>
      <c r="P9" s="35" t="s">
        <v>118</v>
      </c>
      <c r="Q9" s="35" t="s">
        <v>1073</v>
      </c>
      <c r="R9" s="35" t="s">
        <v>55</v>
      </c>
      <c r="S9" s="67"/>
      <c r="T9" s="67" t="s">
        <v>1049</v>
      </c>
      <c r="U9" s="67" t="s">
        <v>1033</v>
      </c>
      <c r="V9" s="67" t="s">
        <v>40</v>
      </c>
      <c r="W9" s="67" t="s">
        <v>1035</v>
      </c>
      <c r="X9" s="67" t="s">
        <v>1074</v>
      </c>
      <c r="Y9" s="67" t="s">
        <v>101</v>
      </c>
      <c r="Z9" s="67" t="s">
        <v>377</v>
      </c>
      <c r="AA9" s="67"/>
      <c r="AB9" s="67" t="s">
        <v>45</v>
      </c>
      <c r="AC9" s="67" t="s">
        <v>45</v>
      </c>
      <c r="AD9" s="67" t="s">
        <v>1075</v>
      </c>
      <c r="AE9" s="67"/>
      <c r="AF9" s="67"/>
    </row>
    <row r="10" spans="1:32" ht="27.95">
      <c r="A10" s="34" t="s">
        <v>426</v>
      </c>
      <c r="B10" s="66">
        <v>42510</v>
      </c>
      <c r="C10" s="67" t="s">
        <v>31</v>
      </c>
      <c r="D10" s="67" t="s">
        <v>251</v>
      </c>
      <c r="E10" s="67"/>
      <c r="F10" s="67" t="s">
        <v>594</v>
      </c>
      <c r="G10" s="67"/>
      <c r="H10" s="67"/>
      <c r="I10" s="67"/>
      <c r="J10" s="67">
        <v>0</v>
      </c>
      <c r="K10" s="67">
        <v>0</v>
      </c>
      <c r="L10" s="67">
        <v>0</v>
      </c>
      <c r="M10" s="67">
        <v>0</v>
      </c>
      <c r="N10" s="67" t="s">
        <v>45</v>
      </c>
      <c r="O10" s="67"/>
      <c r="P10" s="35" t="s">
        <v>118</v>
      </c>
      <c r="Q10" s="67" t="s">
        <v>70</v>
      </c>
      <c r="R10" s="67" t="s">
        <v>1076</v>
      </c>
      <c r="S10" s="67"/>
      <c r="T10" s="67" t="s">
        <v>1033</v>
      </c>
      <c r="U10" s="67" t="s">
        <v>1034</v>
      </c>
      <c r="V10" s="67" t="s">
        <v>72</v>
      </c>
      <c r="W10" s="67" t="s">
        <v>1035</v>
      </c>
      <c r="X10" s="67" t="s">
        <v>1077</v>
      </c>
      <c r="Y10" s="67" t="s">
        <v>42</v>
      </c>
      <c r="Z10" s="67"/>
      <c r="AA10" s="67" t="s">
        <v>1046</v>
      </c>
      <c r="AB10" s="67" t="s">
        <v>45</v>
      </c>
      <c r="AC10" s="67" t="s">
        <v>45</v>
      </c>
      <c r="AD10" s="67" t="s">
        <v>1078</v>
      </c>
      <c r="AE10" s="67"/>
      <c r="AF10" s="67"/>
    </row>
    <row r="11" spans="1:32" ht="27.95">
      <c r="A11" s="34" t="s">
        <v>433</v>
      </c>
      <c r="B11" s="66">
        <v>42510</v>
      </c>
      <c r="C11" s="67" t="s">
        <v>31</v>
      </c>
      <c r="D11" s="67" t="s">
        <v>251</v>
      </c>
      <c r="E11" s="67"/>
      <c r="F11" s="67" t="s">
        <v>594</v>
      </c>
      <c r="G11" s="67"/>
      <c r="H11" s="67"/>
      <c r="I11" s="67"/>
      <c r="J11" s="67">
        <v>0</v>
      </c>
      <c r="K11" s="67">
        <v>0</v>
      </c>
      <c r="L11" s="67">
        <v>0</v>
      </c>
      <c r="M11" s="67">
        <v>0</v>
      </c>
      <c r="N11" s="67" t="s">
        <v>45</v>
      </c>
      <c r="O11" s="67"/>
      <c r="P11" s="35" t="s">
        <v>118</v>
      </c>
      <c r="Q11" s="67" t="s">
        <v>70</v>
      </c>
      <c r="R11" s="67" t="s">
        <v>1076</v>
      </c>
      <c r="S11" s="67"/>
      <c r="T11" s="67" t="s">
        <v>1049</v>
      </c>
      <c r="U11" s="67" t="s">
        <v>1034</v>
      </c>
      <c r="V11" s="67" t="s">
        <v>40</v>
      </c>
      <c r="W11" s="67" t="s">
        <v>1035</v>
      </c>
      <c r="X11" s="67"/>
      <c r="Y11" s="67" t="s">
        <v>42</v>
      </c>
      <c r="Z11" s="67"/>
      <c r="AA11" s="67" t="s">
        <v>1046</v>
      </c>
      <c r="AB11" s="67" t="s">
        <v>45</v>
      </c>
      <c r="AC11" s="67" t="s">
        <v>45</v>
      </c>
      <c r="AD11" s="67"/>
      <c r="AE11" s="67"/>
      <c r="AF11" s="67"/>
    </row>
    <row r="12" spans="1:32" ht="27.95">
      <c r="A12" s="65" t="s">
        <v>437</v>
      </c>
      <c r="B12" s="66">
        <v>42510</v>
      </c>
      <c r="C12" s="67" t="s">
        <v>31</v>
      </c>
      <c r="D12" s="67" t="s">
        <v>251</v>
      </c>
      <c r="E12" s="67"/>
      <c r="F12" s="67" t="s">
        <v>64</v>
      </c>
      <c r="G12" s="67"/>
      <c r="H12" s="67"/>
      <c r="I12" s="67" t="s">
        <v>560</v>
      </c>
      <c r="J12" s="67">
        <v>0</v>
      </c>
      <c r="K12" s="67">
        <v>0</v>
      </c>
      <c r="L12" s="67">
        <v>0</v>
      </c>
      <c r="M12" s="67">
        <v>0</v>
      </c>
      <c r="N12" s="67" t="s">
        <v>45</v>
      </c>
      <c r="O12" s="67" t="s">
        <v>1079</v>
      </c>
      <c r="P12" s="67" t="s">
        <v>118</v>
      </c>
      <c r="Q12" s="67"/>
      <c r="R12" s="67" t="s">
        <v>535</v>
      </c>
      <c r="S12" s="67"/>
      <c r="T12" s="67" t="s">
        <v>1033</v>
      </c>
      <c r="U12" s="67" t="s">
        <v>1034</v>
      </c>
      <c r="V12" s="67" t="s">
        <v>40</v>
      </c>
      <c r="W12" s="67" t="s">
        <v>137</v>
      </c>
      <c r="X12" s="67"/>
      <c r="Y12" s="67" t="s">
        <v>42</v>
      </c>
      <c r="Z12" s="67" t="s">
        <v>1079</v>
      </c>
      <c r="AA12" s="67" t="s">
        <v>1038</v>
      </c>
      <c r="AB12" s="67" t="s">
        <v>45</v>
      </c>
      <c r="AC12" s="67" t="s">
        <v>64</v>
      </c>
      <c r="AD12" s="67" t="s">
        <v>58</v>
      </c>
      <c r="AE12" s="67"/>
      <c r="AF12" s="67"/>
    </row>
    <row r="13" spans="1:32" ht="14.1">
      <c r="A13" s="34" t="s">
        <v>441</v>
      </c>
      <c r="B13" s="66">
        <v>42510</v>
      </c>
      <c r="C13" s="67" t="s">
        <v>31</v>
      </c>
      <c r="D13" s="67" t="s">
        <v>989</v>
      </c>
      <c r="E13" s="67"/>
      <c r="F13" s="67" t="s">
        <v>64</v>
      </c>
      <c r="G13" s="67" t="s">
        <v>1080</v>
      </c>
      <c r="H13" s="67"/>
      <c r="I13" s="67" t="s">
        <v>560</v>
      </c>
      <c r="J13" s="67">
        <v>0</v>
      </c>
      <c r="K13" s="36">
        <v>0</v>
      </c>
      <c r="L13" s="67">
        <v>0</v>
      </c>
      <c r="M13" s="67">
        <v>0</v>
      </c>
      <c r="N13" s="67" t="s">
        <v>45</v>
      </c>
      <c r="O13" s="67" t="s">
        <v>63</v>
      </c>
      <c r="P13" s="67" t="s">
        <v>118</v>
      </c>
      <c r="Q13" s="67" t="s">
        <v>70</v>
      </c>
      <c r="R13" s="67" t="s">
        <v>535</v>
      </c>
      <c r="S13" s="67"/>
      <c r="T13" s="67" t="s">
        <v>1033</v>
      </c>
      <c r="U13" s="35" t="s">
        <v>1034</v>
      </c>
      <c r="V13" s="67" t="s">
        <v>40</v>
      </c>
      <c r="W13" s="67" t="s">
        <v>542</v>
      </c>
      <c r="X13" s="67"/>
      <c r="Y13" s="67" t="s">
        <v>42</v>
      </c>
      <c r="Z13" s="67" t="s">
        <v>63</v>
      </c>
      <c r="AA13" s="67" t="s">
        <v>1046</v>
      </c>
      <c r="AB13" s="67" t="s">
        <v>45</v>
      </c>
      <c r="AC13" s="67" t="s">
        <v>45</v>
      </c>
      <c r="AD13" s="67"/>
      <c r="AE13" s="67"/>
      <c r="AF13" s="67" t="s">
        <v>1081</v>
      </c>
    </row>
    <row r="14" spans="1:32" ht="56.1">
      <c r="A14" s="34" t="s">
        <v>113</v>
      </c>
      <c r="B14" s="66">
        <v>42510</v>
      </c>
      <c r="C14" s="67" t="s">
        <v>31</v>
      </c>
      <c r="D14" s="67" t="s">
        <v>989</v>
      </c>
      <c r="E14" s="67"/>
      <c r="F14" s="67" t="s">
        <v>594</v>
      </c>
      <c r="G14" s="67"/>
      <c r="H14" s="67"/>
      <c r="I14" s="67" t="s">
        <v>560</v>
      </c>
      <c r="J14" s="67">
        <v>0</v>
      </c>
      <c r="K14" s="35">
        <v>0</v>
      </c>
      <c r="L14" s="67">
        <v>0</v>
      </c>
      <c r="M14" s="67">
        <v>0</v>
      </c>
      <c r="N14" s="67" t="s">
        <v>45</v>
      </c>
      <c r="O14" s="67" t="s">
        <v>1079</v>
      </c>
      <c r="P14" s="67" t="s">
        <v>118</v>
      </c>
      <c r="Q14" s="67" t="s">
        <v>54</v>
      </c>
      <c r="R14" s="67" t="s">
        <v>135</v>
      </c>
      <c r="S14" s="67"/>
      <c r="T14" s="67" t="s">
        <v>1033</v>
      </c>
      <c r="U14" s="35" t="s">
        <v>1034</v>
      </c>
      <c r="V14" s="67" t="s">
        <v>40</v>
      </c>
      <c r="W14" s="67" t="s">
        <v>1035</v>
      </c>
      <c r="X14" s="67"/>
      <c r="Y14" s="67" t="s">
        <v>647</v>
      </c>
      <c r="Z14" s="67" t="s">
        <v>1079</v>
      </c>
      <c r="AA14" s="67" t="s">
        <v>1038</v>
      </c>
      <c r="AB14" s="67" t="s">
        <v>45</v>
      </c>
      <c r="AC14" s="67" t="s">
        <v>45</v>
      </c>
      <c r="AD14" s="67"/>
      <c r="AE14" s="67"/>
      <c r="AF14" s="67"/>
    </row>
    <row r="15" spans="1:32" ht="27.75" customHeight="1">
      <c r="A15" s="34" t="s">
        <v>125</v>
      </c>
      <c r="B15" s="66">
        <v>42510</v>
      </c>
      <c r="C15" s="67" t="s">
        <v>31</v>
      </c>
      <c r="D15" s="67"/>
      <c r="E15" s="67"/>
      <c r="F15" s="67" t="s">
        <v>64</v>
      </c>
      <c r="G15" s="67"/>
      <c r="H15" s="67"/>
      <c r="I15" s="67" t="s">
        <v>560</v>
      </c>
      <c r="J15" s="67">
        <v>0</v>
      </c>
      <c r="K15" s="67">
        <v>0</v>
      </c>
      <c r="L15" s="67">
        <v>0</v>
      </c>
      <c r="M15" s="67">
        <v>0</v>
      </c>
      <c r="N15" s="67" t="s">
        <v>45</v>
      </c>
      <c r="O15" s="67" t="s">
        <v>1082</v>
      </c>
      <c r="P15" s="67" t="s">
        <v>118</v>
      </c>
      <c r="Q15" s="67" t="s">
        <v>54</v>
      </c>
      <c r="R15" s="67" t="s">
        <v>135</v>
      </c>
      <c r="S15" s="67"/>
      <c r="T15" s="67" t="s">
        <v>1033</v>
      </c>
      <c r="U15" s="67" t="s">
        <v>1033</v>
      </c>
      <c r="V15" s="67" t="s">
        <v>40</v>
      </c>
      <c r="W15" s="67" t="s">
        <v>1035</v>
      </c>
      <c r="X15" s="67" t="s">
        <v>1083</v>
      </c>
      <c r="Y15" s="67" t="s">
        <v>42</v>
      </c>
      <c r="Z15" s="67" t="s">
        <v>1082</v>
      </c>
      <c r="AA15" s="67" t="s">
        <v>1084</v>
      </c>
      <c r="AB15" s="67" t="s">
        <v>45</v>
      </c>
      <c r="AC15" s="67" t="s">
        <v>45</v>
      </c>
      <c r="AD15" s="67"/>
      <c r="AE15" s="67"/>
      <c r="AF15" s="67"/>
    </row>
    <row r="16" spans="1:32" ht="69.95">
      <c r="A16" s="34" t="s">
        <v>131</v>
      </c>
      <c r="B16" s="66">
        <v>42510</v>
      </c>
      <c r="C16" s="67" t="s">
        <v>31</v>
      </c>
      <c r="D16" s="67" t="s">
        <v>989</v>
      </c>
      <c r="E16" s="67"/>
      <c r="F16" s="67" t="s">
        <v>64</v>
      </c>
      <c r="G16" s="35" t="s">
        <v>1085</v>
      </c>
      <c r="H16" s="67"/>
      <c r="I16" s="67" t="s">
        <v>560</v>
      </c>
      <c r="J16" s="67">
        <v>0</v>
      </c>
      <c r="K16" s="67">
        <v>0</v>
      </c>
      <c r="L16" s="67">
        <v>0</v>
      </c>
      <c r="M16" s="67">
        <v>0</v>
      </c>
      <c r="N16" s="67" t="s">
        <v>45</v>
      </c>
      <c r="O16" s="67" t="s">
        <v>1086</v>
      </c>
      <c r="P16" s="67" t="s">
        <v>118</v>
      </c>
      <c r="Q16" s="67" t="s">
        <v>70</v>
      </c>
      <c r="R16" s="67" t="s">
        <v>513</v>
      </c>
      <c r="S16" s="67"/>
      <c r="T16" s="67" t="s">
        <v>1049</v>
      </c>
      <c r="U16" s="67" t="s">
        <v>1033</v>
      </c>
      <c r="V16" s="67" t="s">
        <v>40</v>
      </c>
      <c r="W16" s="67" t="s">
        <v>1035</v>
      </c>
      <c r="X16" s="67"/>
      <c r="Y16" s="67" t="s">
        <v>1087</v>
      </c>
      <c r="Z16" s="67" t="s">
        <v>1086</v>
      </c>
      <c r="AA16" s="67" t="s">
        <v>1038</v>
      </c>
      <c r="AB16" s="67" t="s">
        <v>45</v>
      </c>
      <c r="AC16" s="67" t="s">
        <v>45</v>
      </c>
      <c r="AD16" s="67"/>
      <c r="AE16" s="67"/>
      <c r="AF16" s="67"/>
    </row>
    <row r="17" spans="1:32" ht="69.95">
      <c r="A17" s="34" t="s">
        <v>139</v>
      </c>
      <c r="B17" s="66">
        <v>42510</v>
      </c>
      <c r="C17" s="67" t="s">
        <v>31</v>
      </c>
      <c r="D17" s="67" t="s">
        <v>989</v>
      </c>
      <c r="E17" s="67"/>
      <c r="F17" s="67" t="s">
        <v>64</v>
      </c>
      <c r="G17" s="67" t="s">
        <v>1088</v>
      </c>
      <c r="H17" s="67"/>
      <c r="I17" s="67" t="s">
        <v>560</v>
      </c>
      <c r="J17" s="67">
        <v>0</v>
      </c>
      <c r="K17" s="67">
        <v>0</v>
      </c>
      <c r="L17" s="67">
        <v>0</v>
      </c>
      <c r="M17" s="67">
        <v>0</v>
      </c>
      <c r="N17" s="67" t="s">
        <v>45</v>
      </c>
      <c r="O17" s="67" t="s">
        <v>1089</v>
      </c>
      <c r="P17" s="67" t="s">
        <v>118</v>
      </c>
      <c r="Q17" s="67" t="s">
        <v>677</v>
      </c>
      <c r="R17" s="67" t="s">
        <v>1090</v>
      </c>
      <c r="S17" s="67"/>
      <c r="T17" s="67" t="s">
        <v>1033</v>
      </c>
      <c r="U17" s="67" t="s">
        <v>1050</v>
      </c>
      <c r="V17" s="67" t="s">
        <v>40</v>
      </c>
      <c r="W17" s="67" t="s">
        <v>1035</v>
      </c>
      <c r="X17" s="67" t="s">
        <v>1091</v>
      </c>
      <c r="Y17" s="67" t="s">
        <v>1087</v>
      </c>
      <c r="Z17" s="67" t="s">
        <v>1089</v>
      </c>
      <c r="AA17" s="67" t="s">
        <v>1038</v>
      </c>
      <c r="AB17" s="67" t="s">
        <v>64</v>
      </c>
      <c r="AC17" s="67" t="s">
        <v>45</v>
      </c>
      <c r="AD17" s="67"/>
      <c r="AE17" s="67"/>
      <c r="AF17" s="67"/>
    </row>
    <row r="18" spans="1:32" ht="27" customHeight="1">
      <c r="A18" s="34" t="s">
        <v>143</v>
      </c>
      <c r="B18" s="66">
        <v>42510</v>
      </c>
      <c r="C18" s="67" t="s">
        <v>31</v>
      </c>
      <c r="D18" s="67" t="s">
        <v>989</v>
      </c>
      <c r="E18" s="67"/>
      <c r="F18" s="67" t="s">
        <v>64</v>
      </c>
      <c r="G18" s="67"/>
      <c r="H18" s="67"/>
      <c r="I18" s="67" t="s">
        <v>560</v>
      </c>
      <c r="J18" s="67">
        <v>0</v>
      </c>
      <c r="K18" s="67">
        <v>0</v>
      </c>
      <c r="L18" s="67">
        <v>0</v>
      </c>
      <c r="M18" s="67">
        <v>0</v>
      </c>
      <c r="N18" s="67" t="s">
        <v>45</v>
      </c>
      <c r="O18" s="67" t="s">
        <v>73</v>
      </c>
      <c r="P18" s="67" t="s">
        <v>118</v>
      </c>
      <c r="Q18" s="67" t="s">
        <v>70</v>
      </c>
      <c r="R18" s="67" t="s">
        <v>1092</v>
      </c>
      <c r="S18" s="67"/>
      <c r="T18" s="67" t="s">
        <v>1093</v>
      </c>
      <c r="U18" s="35" t="s">
        <v>1034</v>
      </c>
      <c r="V18" s="67" t="s">
        <v>1094</v>
      </c>
      <c r="W18" s="67" t="s">
        <v>542</v>
      </c>
      <c r="X18" s="67" t="s">
        <v>1095</v>
      </c>
      <c r="Y18" s="67" t="s">
        <v>404</v>
      </c>
      <c r="Z18" s="67" t="s">
        <v>73</v>
      </c>
      <c r="AA18" s="67" t="s">
        <v>1046</v>
      </c>
      <c r="AB18" s="67" t="s">
        <v>45</v>
      </c>
      <c r="AC18" s="67" t="s">
        <v>45</v>
      </c>
      <c r="AD18" s="67"/>
      <c r="AE18" s="67" t="s">
        <v>1096</v>
      </c>
      <c r="AF18" s="67"/>
    </row>
    <row r="19" spans="1:32" ht="27.95">
      <c r="A19" s="34" t="s">
        <v>148</v>
      </c>
      <c r="B19" s="66">
        <v>42510</v>
      </c>
      <c r="C19" s="67" t="s">
        <v>31</v>
      </c>
      <c r="D19" s="67"/>
      <c r="E19" s="67"/>
      <c r="F19" s="67" t="s">
        <v>64</v>
      </c>
      <c r="G19" s="67" t="s">
        <v>1097</v>
      </c>
      <c r="H19" s="67"/>
      <c r="I19" s="67" t="s">
        <v>560</v>
      </c>
      <c r="J19" s="67">
        <v>0</v>
      </c>
      <c r="K19" s="67">
        <v>0</v>
      </c>
      <c r="L19" s="67">
        <v>0</v>
      </c>
      <c r="M19" s="67">
        <v>0</v>
      </c>
      <c r="N19" s="67" t="s">
        <v>45</v>
      </c>
      <c r="O19" s="67" t="s">
        <v>91</v>
      </c>
      <c r="P19" s="67" t="s">
        <v>118</v>
      </c>
      <c r="Q19" s="67" t="s">
        <v>70</v>
      </c>
      <c r="R19" s="67" t="s">
        <v>535</v>
      </c>
      <c r="S19" s="67"/>
      <c r="T19" s="67" t="s">
        <v>1093</v>
      </c>
      <c r="U19" s="35" t="s">
        <v>1034</v>
      </c>
      <c r="V19" s="67" t="s">
        <v>40</v>
      </c>
      <c r="W19" s="67" t="s">
        <v>542</v>
      </c>
      <c r="X19" s="67"/>
      <c r="Y19" s="67" t="s">
        <v>42</v>
      </c>
      <c r="Z19" s="67" t="s">
        <v>91</v>
      </c>
      <c r="AA19" s="67" t="s">
        <v>1038</v>
      </c>
      <c r="AB19" s="67" t="s">
        <v>45</v>
      </c>
      <c r="AC19" s="67" t="s">
        <v>45</v>
      </c>
      <c r="AD19" s="67" t="s">
        <v>1098</v>
      </c>
      <c r="AE19" s="67"/>
      <c r="AF19" s="67"/>
    </row>
    <row r="20" spans="1:32" ht="56.1">
      <c r="A20" s="34" t="s">
        <v>151</v>
      </c>
      <c r="B20" s="66">
        <v>42510</v>
      </c>
      <c r="C20" s="67" t="s">
        <v>31</v>
      </c>
      <c r="D20" s="67" t="s">
        <v>989</v>
      </c>
      <c r="E20" s="67"/>
      <c r="F20" s="67" t="s">
        <v>594</v>
      </c>
      <c r="G20" s="67"/>
      <c r="H20" s="67"/>
      <c r="I20" s="67" t="s">
        <v>560</v>
      </c>
      <c r="J20" s="67">
        <v>0</v>
      </c>
      <c r="K20" s="67">
        <v>0</v>
      </c>
      <c r="L20" s="67">
        <v>0</v>
      </c>
      <c r="M20" s="67">
        <v>0</v>
      </c>
      <c r="N20" s="67" t="s">
        <v>45</v>
      </c>
      <c r="O20" s="67" t="s">
        <v>73</v>
      </c>
      <c r="P20" s="67" t="s">
        <v>118</v>
      </c>
      <c r="Q20" s="67" t="s">
        <v>54</v>
      </c>
      <c r="R20" s="67" t="s">
        <v>1099</v>
      </c>
      <c r="S20" s="67"/>
      <c r="T20" s="67" t="s">
        <v>1049</v>
      </c>
      <c r="U20" s="35" t="s">
        <v>1034</v>
      </c>
      <c r="V20" s="67" t="s">
        <v>40</v>
      </c>
      <c r="W20" s="67" t="s">
        <v>137</v>
      </c>
      <c r="X20" s="67"/>
      <c r="Y20" s="35" t="s">
        <v>647</v>
      </c>
      <c r="Z20" s="67" t="s">
        <v>73</v>
      </c>
      <c r="AA20" s="67" t="s">
        <v>1046</v>
      </c>
      <c r="AB20" s="67" t="s">
        <v>45</v>
      </c>
      <c r="AC20" s="67" t="s">
        <v>45</v>
      </c>
      <c r="AD20" s="67"/>
      <c r="AE20" s="67"/>
      <c r="AF20" s="67"/>
    </row>
    <row r="21" spans="1:32" ht="14.1">
      <c r="A21" s="34" t="s">
        <v>159</v>
      </c>
      <c r="B21" s="66">
        <v>42510</v>
      </c>
      <c r="C21" s="67" t="s">
        <v>31</v>
      </c>
      <c r="D21" s="67" t="s">
        <v>989</v>
      </c>
      <c r="E21" s="67"/>
      <c r="F21" s="67" t="s">
        <v>64</v>
      </c>
      <c r="G21" s="67" t="s">
        <v>1100</v>
      </c>
      <c r="H21" s="67" t="s">
        <v>730</v>
      </c>
      <c r="I21" s="67" t="s">
        <v>560</v>
      </c>
      <c r="J21" s="67">
        <v>0</v>
      </c>
      <c r="K21" s="67">
        <v>0</v>
      </c>
      <c r="L21" s="67">
        <v>0</v>
      </c>
      <c r="M21" s="67">
        <v>0</v>
      </c>
      <c r="N21" s="67" t="s">
        <v>45</v>
      </c>
      <c r="O21" s="67" t="s">
        <v>1008</v>
      </c>
      <c r="P21" s="67" t="s">
        <v>118</v>
      </c>
      <c r="Q21" s="67" t="s">
        <v>70</v>
      </c>
      <c r="R21" s="67" t="s">
        <v>1101</v>
      </c>
      <c r="S21" s="67"/>
      <c r="T21" s="67" t="s">
        <v>1033</v>
      </c>
      <c r="U21" s="67" t="s">
        <v>1050</v>
      </c>
      <c r="V21" s="67" t="s">
        <v>40</v>
      </c>
      <c r="W21" s="67" t="s">
        <v>542</v>
      </c>
      <c r="X21" s="67"/>
      <c r="Y21" s="67" t="s">
        <v>122</v>
      </c>
      <c r="Z21" s="67" t="s">
        <v>1008</v>
      </c>
      <c r="AA21" s="67" t="s">
        <v>1046</v>
      </c>
      <c r="AB21" s="67" t="s">
        <v>45</v>
      </c>
      <c r="AC21" s="67" t="s">
        <v>45</v>
      </c>
      <c r="AD21" s="67"/>
      <c r="AE21" s="67" t="s">
        <v>898</v>
      </c>
      <c r="AF21" s="67"/>
    </row>
    <row r="22" spans="1:32" ht="14.1">
      <c r="A22" s="65" t="s">
        <v>166</v>
      </c>
      <c r="B22" s="66">
        <v>42510</v>
      </c>
      <c r="C22" s="67" t="s">
        <v>31</v>
      </c>
      <c r="D22" s="67" t="s">
        <v>251</v>
      </c>
      <c r="E22" s="67"/>
      <c r="F22" s="67" t="s">
        <v>45</v>
      </c>
      <c r="G22" s="67" t="s">
        <v>1102</v>
      </c>
      <c r="H22" s="67" t="s">
        <v>1103</v>
      </c>
      <c r="I22" s="67" t="s">
        <v>560</v>
      </c>
      <c r="J22" s="67">
        <v>0</v>
      </c>
      <c r="K22" s="67">
        <v>0</v>
      </c>
      <c r="L22" s="67">
        <v>0</v>
      </c>
      <c r="M22" s="67">
        <v>0</v>
      </c>
      <c r="N22" s="67" t="s">
        <v>45</v>
      </c>
      <c r="O22" s="67" t="s">
        <v>1104</v>
      </c>
      <c r="P22" s="67" t="s">
        <v>118</v>
      </c>
      <c r="Q22" s="67"/>
      <c r="R22" s="67" t="s">
        <v>1090</v>
      </c>
      <c r="S22" s="67"/>
      <c r="T22" s="67" t="s">
        <v>1033</v>
      </c>
      <c r="U22" s="35" t="s">
        <v>1034</v>
      </c>
      <c r="V22" s="67" t="s">
        <v>40</v>
      </c>
      <c r="W22" s="67" t="s">
        <v>137</v>
      </c>
      <c r="X22" s="67"/>
      <c r="Y22" s="67" t="s">
        <v>122</v>
      </c>
      <c r="Z22" s="67" t="s">
        <v>1089</v>
      </c>
      <c r="AA22" s="67" t="s">
        <v>1084</v>
      </c>
      <c r="AB22" s="67" t="s">
        <v>45</v>
      </c>
      <c r="AC22" s="67" t="s">
        <v>45</v>
      </c>
      <c r="AD22" s="67"/>
      <c r="AE22" s="67"/>
      <c r="AF22" s="67"/>
    </row>
    <row r="23" spans="1:32" ht="27.95">
      <c r="A23" s="65" t="s">
        <v>175</v>
      </c>
      <c r="B23" s="66">
        <v>42510</v>
      </c>
      <c r="C23" s="67" t="s">
        <v>31</v>
      </c>
      <c r="D23" s="67"/>
      <c r="E23" s="67"/>
      <c r="F23" s="67" t="s">
        <v>64</v>
      </c>
      <c r="G23" s="67" t="s">
        <v>1105</v>
      </c>
      <c r="H23" s="67" t="s">
        <v>1103</v>
      </c>
      <c r="I23" s="67" t="s">
        <v>560</v>
      </c>
      <c r="J23" s="67">
        <v>0</v>
      </c>
      <c r="K23" s="67">
        <v>0</v>
      </c>
      <c r="L23" s="67">
        <v>0</v>
      </c>
      <c r="M23" s="67">
        <v>0</v>
      </c>
      <c r="N23" s="67" t="s">
        <v>45</v>
      </c>
      <c r="O23" s="67" t="s">
        <v>1106</v>
      </c>
      <c r="P23" s="67" t="s">
        <v>118</v>
      </c>
      <c r="Q23" s="67" t="s">
        <v>54</v>
      </c>
      <c r="R23" s="67" t="s">
        <v>1107</v>
      </c>
      <c r="S23" s="67"/>
      <c r="T23" s="67" t="s">
        <v>1093</v>
      </c>
      <c r="U23" s="67" t="s">
        <v>1050</v>
      </c>
      <c r="V23" s="67" t="s">
        <v>1094</v>
      </c>
      <c r="W23" s="67" t="s">
        <v>542</v>
      </c>
      <c r="X23" s="67"/>
      <c r="Y23" s="67" t="s">
        <v>42</v>
      </c>
      <c r="Z23" s="67"/>
      <c r="AA23" s="67" t="s">
        <v>1038</v>
      </c>
      <c r="AB23" s="67" t="s">
        <v>64</v>
      </c>
      <c r="AC23" s="67" t="s">
        <v>45</v>
      </c>
      <c r="AD23" s="67"/>
      <c r="AE23" s="67"/>
      <c r="AF23" s="67"/>
    </row>
    <row r="24" spans="1:32" ht="14.1">
      <c r="A24" s="65" t="s">
        <v>179</v>
      </c>
      <c r="B24" s="66">
        <v>42510</v>
      </c>
      <c r="C24" s="67" t="s">
        <v>31</v>
      </c>
      <c r="D24" s="67"/>
      <c r="E24" s="67"/>
      <c r="F24" s="67" t="s">
        <v>64</v>
      </c>
      <c r="G24" s="67" t="s">
        <v>1108</v>
      </c>
      <c r="H24" s="67" t="s">
        <v>454</v>
      </c>
      <c r="I24" s="67" t="s">
        <v>560</v>
      </c>
      <c r="J24" s="67">
        <v>0</v>
      </c>
      <c r="K24" s="67">
        <v>0</v>
      </c>
      <c r="L24" s="67">
        <v>0</v>
      </c>
      <c r="M24" s="67">
        <v>0</v>
      </c>
      <c r="N24" s="67" t="s">
        <v>45</v>
      </c>
      <c r="O24" s="67" t="s">
        <v>1008</v>
      </c>
      <c r="P24" s="67" t="s">
        <v>118</v>
      </c>
      <c r="Q24" s="67" t="s">
        <v>54</v>
      </c>
      <c r="R24" s="67" t="s">
        <v>1107</v>
      </c>
      <c r="S24" s="67"/>
      <c r="T24" s="67" t="s">
        <v>1093</v>
      </c>
      <c r="U24" s="35" t="s">
        <v>1034</v>
      </c>
      <c r="V24" s="67" t="s">
        <v>40</v>
      </c>
      <c r="W24" s="67" t="s">
        <v>137</v>
      </c>
      <c r="X24" s="67"/>
      <c r="Y24" s="67" t="s">
        <v>42</v>
      </c>
      <c r="Z24" s="67"/>
      <c r="AA24" s="67" t="s">
        <v>1046</v>
      </c>
      <c r="AB24" s="67" t="s">
        <v>45</v>
      </c>
      <c r="AC24" s="67" t="s">
        <v>45</v>
      </c>
      <c r="AD24" s="67" t="s">
        <v>1109</v>
      </c>
      <c r="AE24" s="67"/>
      <c r="AF24" s="67"/>
    </row>
    <row r="25" spans="1:32" ht="27.95">
      <c r="A25" s="65" t="s">
        <v>185</v>
      </c>
      <c r="B25" s="66">
        <v>42510</v>
      </c>
      <c r="C25" s="67" t="s">
        <v>31</v>
      </c>
      <c r="D25" s="67"/>
      <c r="E25" s="67"/>
      <c r="F25" s="67" t="s">
        <v>64</v>
      </c>
      <c r="G25" s="67"/>
      <c r="H25" s="67" t="s">
        <v>1103</v>
      </c>
      <c r="I25" s="67" t="s">
        <v>560</v>
      </c>
      <c r="J25" s="67">
        <v>0</v>
      </c>
      <c r="K25" s="67">
        <v>0</v>
      </c>
      <c r="L25" s="67">
        <v>0</v>
      </c>
      <c r="M25" s="67">
        <v>0</v>
      </c>
      <c r="N25" s="67" t="s">
        <v>45</v>
      </c>
      <c r="O25" s="67" t="s">
        <v>1008</v>
      </c>
      <c r="P25" s="67" t="s">
        <v>118</v>
      </c>
      <c r="Q25" s="67" t="s">
        <v>70</v>
      </c>
      <c r="R25" s="67"/>
      <c r="S25" s="67"/>
      <c r="T25" s="67" t="s">
        <v>1093</v>
      </c>
      <c r="U25" s="67" t="s">
        <v>1050</v>
      </c>
      <c r="V25" s="67" t="s">
        <v>40</v>
      </c>
      <c r="W25" s="67" t="s">
        <v>542</v>
      </c>
      <c r="X25" s="67"/>
      <c r="Y25" s="67" t="s">
        <v>42</v>
      </c>
      <c r="Z25" s="67"/>
      <c r="AA25" s="67" t="s">
        <v>1038</v>
      </c>
      <c r="AB25" s="67" t="s">
        <v>45</v>
      </c>
      <c r="AC25" s="67" t="s">
        <v>45</v>
      </c>
      <c r="AD25" s="67" t="s">
        <v>58</v>
      </c>
      <c r="AE25" s="67"/>
      <c r="AF25" s="67"/>
    </row>
    <row r="26" spans="1:32" ht="14.1">
      <c r="A26" s="65" t="s">
        <v>192</v>
      </c>
      <c r="B26" s="66">
        <v>42510</v>
      </c>
      <c r="C26" s="67" t="s">
        <v>31</v>
      </c>
      <c r="D26" s="67"/>
      <c r="E26" s="67"/>
      <c r="F26" s="67" t="s">
        <v>64</v>
      </c>
      <c r="G26" s="67"/>
      <c r="H26" s="67" t="s">
        <v>1110</v>
      </c>
      <c r="I26" s="67" t="s">
        <v>407</v>
      </c>
      <c r="J26" s="67">
        <v>1</v>
      </c>
      <c r="K26" s="67">
        <v>1</v>
      </c>
      <c r="L26" s="67">
        <v>0</v>
      </c>
      <c r="M26" s="67">
        <v>0</v>
      </c>
      <c r="N26" s="67" t="s">
        <v>45</v>
      </c>
      <c r="O26" s="67"/>
      <c r="P26" s="67" t="s">
        <v>118</v>
      </c>
      <c r="Q26" s="67" t="s">
        <v>1111</v>
      </c>
      <c r="R26" s="67" t="s">
        <v>1112</v>
      </c>
      <c r="S26" s="67"/>
      <c r="T26" s="67" t="s">
        <v>1049</v>
      </c>
      <c r="U26" s="67" t="s">
        <v>1050</v>
      </c>
      <c r="V26" s="67" t="s">
        <v>72</v>
      </c>
      <c r="W26" s="67" t="s">
        <v>542</v>
      </c>
      <c r="X26" s="67"/>
      <c r="Y26" s="67" t="s">
        <v>42</v>
      </c>
      <c r="Z26" s="67" t="s">
        <v>73</v>
      </c>
      <c r="AA26" s="67"/>
      <c r="AB26" s="67" t="s">
        <v>45</v>
      </c>
      <c r="AC26" s="67" t="s">
        <v>64</v>
      </c>
      <c r="AD26" s="67" t="s">
        <v>58</v>
      </c>
      <c r="AE26" s="67"/>
      <c r="AF26" s="67"/>
    </row>
    <row r="27" spans="1:32" ht="42">
      <c r="A27" s="65" t="s">
        <v>200</v>
      </c>
      <c r="B27" s="66">
        <v>42510</v>
      </c>
      <c r="C27" s="67" t="s">
        <v>31</v>
      </c>
      <c r="D27" s="67"/>
      <c r="E27" s="67"/>
      <c r="F27" s="67" t="s">
        <v>64</v>
      </c>
      <c r="G27" s="67" t="s">
        <v>1113</v>
      </c>
      <c r="H27" s="67" t="s">
        <v>1114</v>
      </c>
      <c r="I27" s="67" t="s">
        <v>407</v>
      </c>
      <c r="J27" s="67">
        <v>1</v>
      </c>
      <c r="K27" s="67">
        <v>1</v>
      </c>
      <c r="L27" s="67">
        <v>0</v>
      </c>
      <c r="M27" s="67">
        <v>0</v>
      </c>
      <c r="N27" s="67" t="s">
        <v>45</v>
      </c>
      <c r="O27" s="67"/>
      <c r="P27" s="67" t="s">
        <v>118</v>
      </c>
      <c r="Q27" s="67" t="s">
        <v>54</v>
      </c>
      <c r="R27" s="67" t="s">
        <v>1115</v>
      </c>
      <c r="S27" s="67"/>
      <c r="T27" s="67" t="s">
        <v>1033</v>
      </c>
      <c r="U27" s="67" t="s">
        <v>1050</v>
      </c>
      <c r="V27" s="67" t="s">
        <v>40</v>
      </c>
      <c r="W27" s="67" t="s">
        <v>137</v>
      </c>
      <c r="X27" s="67"/>
      <c r="Y27" s="67" t="s">
        <v>42</v>
      </c>
      <c r="Z27" s="67" t="s">
        <v>1116</v>
      </c>
      <c r="AA27" s="67" t="s">
        <v>1038</v>
      </c>
      <c r="AB27" s="67" t="s">
        <v>64</v>
      </c>
      <c r="AC27" s="67"/>
      <c r="AD27" s="67"/>
      <c r="AE27" s="67"/>
      <c r="AF27" s="67"/>
    </row>
    <row r="28" spans="1:32" ht="69.95">
      <c r="A28" s="65" t="s">
        <v>208</v>
      </c>
      <c r="B28" s="66">
        <v>42510</v>
      </c>
      <c r="C28" s="67" t="s">
        <v>31</v>
      </c>
      <c r="D28" s="67"/>
      <c r="E28" s="67"/>
      <c r="F28" s="67" t="s">
        <v>64</v>
      </c>
      <c r="G28" s="67" t="s">
        <v>1117</v>
      </c>
      <c r="H28" s="67" t="s">
        <v>1118</v>
      </c>
      <c r="I28" s="67" t="s">
        <v>560</v>
      </c>
      <c r="J28" s="67">
        <v>0</v>
      </c>
      <c r="K28" s="67">
        <v>0</v>
      </c>
      <c r="L28" s="67">
        <v>0</v>
      </c>
      <c r="M28" s="67">
        <v>0</v>
      </c>
      <c r="N28" s="67" t="s">
        <v>45</v>
      </c>
      <c r="O28" s="67"/>
      <c r="P28" s="67" t="s">
        <v>118</v>
      </c>
      <c r="Q28" s="67" t="s">
        <v>70</v>
      </c>
      <c r="R28" s="67" t="s">
        <v>135</v>
      </c>
      <c r="S28" s="67"/>
      <c r="T28" s="67" t="s">
        <v>1033</v>
      </c>
      <c r="U28" s="35" t="s">
        <v>1034</v>
      </c>
      <c r="V28" s="67" t="s">
        <v>40</v>
      </c>
      <c r="W28" s="67" t="s">
        <v>137</v>
      </c>
      <c r="X28" s="67"/>
      <c r="Y28" s="67" t="s">
        <v>1119</v>
      </c>
      <c r="Z28" s="67" t="s">
        <v>1120</v>
      </c>
      <c r="AA28" s="67" t="s">
        <v>1038</v>
      </c>
      <c r="AB28" s="67" t="s">
        <v>45</v>
      </c>
      <c r="AC28" s="67" t="s">
        <v>64</v>
      </c>
      <c r="AD28" s="67" t="s">
        <v>58</v>
      </c>
      <c r="AE28" s="67"/>
      <c r="AF28" s="67"/>
    </row>
    <row r="29" spans="1:32" ht="42">
      <c r="A29" s="65" t="s">
        <v>213</v>
      </c>
      <c r="B29" s="66">
        <v>42510</v>
      </c>
      <c r="C29" s="67" t="s">
        <v>31</v>
      </c>
      <c r="D29" s="67"/>
      <c r="E29" s="67"/>
      <c r="F29" s="67" t="s">
        <v>64</v>
      </c>
      <c r="G29" s="67" t="s">
        <v>1121</v>
      </c>
      <c r="H29" s="67" t="s">
        <v>1122</v>
      </c>
      <c r="I29" s="67"/>
      <c r="J29" s="67">
        <v>0</v>
      </c>
      <c r="K29" s="67">
        <v>0</v>
      </c>
      <c r="L29" s="67">
        <v>0</v>
      </c>
      <c r="M29" s="67">
        <v>0</v>
      </c>
      <c r="N29" s="67" t="s">
        <v>45</v>
      </c>
      <c r="O29" s="67"/>
      <c r="P29" s="67" t="s">
        <v>118</v>
      </c>
      <c r="Q29" s="67" t="s">
        <v>54</v>
      </c>
      <c r="R29" s="67" t="s">
        <v>1123</v>
      </c>
      <c r="S29" s="67"/>
      <c r="T29" s="67" t="s">
        <v>1093</v>
      </c>
      <c r="U29" s="67" t="s">
        <v>1050</v>
      </c>
      <c r="V29" s="67" t="s">
        <v>40</v>
      </c>
      <c r="W29" s="67" t="s">
        <v>137</v>
      </c>
      <c r="X29" s="67"/>
      <c r="Y29" s="67" t="s">
        <v>42</v>
      </c>
      <c r="Z29" s="67" t="s">
        <v>1120</v>
      </c>
      <c r="AA29" s="67" t="s">
        <v>1038</v>
      </c>
      <c r="AB29" s="67" t="s">
        <v>45</v>
      </c>
      <c r="AC29" s="67" t="s">
        <v>45</v>
      </c>
      <c r="AD29" s="67" t="s">
        <v>1124</v>
      </c>
      <c r="AE29" s="67"/>
      <c r="AF29" s="67"/>
    </row>
    <row r="30" spans="1:32" ht="27.95">
      <c r="A30" s="65" t="s">
        <v>216</v>
      </c>
      <c r="B30" s="66">
        <v>42510</v>
      </c>
      <c r="C30" s="67" t="s">
        <v>31</v>
      </c>
      <c r="D30" s="67"/>
      <c r="E30" s="67"/>
      <c r="F30" s="67" t="s">
        <v>64</v>
      </c>
      <c r="G30" s="67" t="s">
        <v>1117</v>
      </c>
      <c r="H30" s="67" t="s">
        <v>1125</v>
      </c>
      <c r="I30" s="67" t="s">
        <v>116</v>
      </c>
      <c r="J30" s="67">
        <v>0</v>
      </c>
      <c r="K30" s="67">
        <v>0</v>
      </c>
      <c r="L30" s="67">
        <v>0</v>
      </c>
      <c r="M30" s="67">
        <v>0</v>
      </c>
      <c r="N30" s="67" t="s">
        <v>45</v>
      </c>
      <c r="O30" s="67"/>
      <c r="P30" s="67" t="s">
        <v>118</v>
      </c>
      <c r="Q30" s="67" t="s">
        <v>70</v>
      </c>
      <c r="R30" s="67" t="s">
        <v>1126</v>
      </c>
      <c r="S30" s="67"/>
      <c r="T30" s="67" t="s">
        <v>1093</v>
      </c>
      <c r="U30" s="67" t="s">
        <v>1050</v>
      </c>
      <c r="V30" s="67" t="s">
        <v>40</v>
      </c>
      <c r="W30" s="67" t="s">
        <v>542</v>
      </c>
      <c r="X30" s="67"/>
      <c r="Y30" s="67" t="s">
        <v>42</v>
      </c>
      <c r="Z30" s="67" t="s">
        <v>1127</v>
      </c>
      <c r="AA30" s="67" t="s">
        <v>1038</v>
      </c>
      <c r="AB30" s="67" t="s">
        <v>45</v>
      </c>
      <c r="AC30" s="67" t="s">
        <v>45</v>
      </c>
      <c r="AD30" s="67" t="s">
        <v>58</v>
      </c>
      <c r="AE30" s="67"/>
      <c r="AF30" s="67"/>
    </row>
    <row r="31" spans="1:32" ht="57" customHeight="1">
      <c r="A31" s="65" t="s">
        <v>222</v>
      </c>
      <c r="B31" s="66">
        <v>42510</v>
      </c>
      <c r="C31" s="67" t="s">
        <v>31</v>
      </c>
      <c r="D31" s="67" t="s">
        <v>251</v>
      </c>
      <c r="E31" s="67"/>
      <c r="F31" s="67" t="s">
        <v>64</v>
      </c>
      <c r="G31" s="67" t="s">
        <v>1128</v>
      </c>
      <c r="H31" s="67" t="s">
        <v>1129</v>
      </c>
      <c r="I31" s="67" t="s">
        <v>203</v>
      </c>
      <c r="J31" s="67">
        <v>1</v>
      </c>
      <c r="K31" s="67">
        <v>0</v>
      </c>
      <c r="L31" s="67">
        <v>1</v>
      </c>
      <c r="M31" s="67">
        <v>0</v>
      </c>
      <c r="N31" s="67" t="s">
        <v>45</v>
      </c>
      <c r="O31" s="67"/>
      <c r="P31" s="67" t="s">
        <v>118</v>
      </c>
      <c r="Q31" s="67" t="s">
        <v>70</v>
      </c>
      <c r="R31" s="67" t="s">
        <v>1130</v>
      </c>
      <c r="S31" s="67" t="s">
        <v>1131</v>
      </c>
      <c r="T31" s="67" t="s">
        <v>1049</v>
      </c>
      <c r="U31" s="67" t="s">
        <v>1033</v>
      </c>
      <c r="V31" s="67" t="s">
        <v>1132</v>
      </c>
      <c r="W31" s="67" t="s">
        <v>1133</v>
      </c>
      <c r="X31" s="67"/>
      <c r="Y31" s="67"/>
      <c r="Z31" s="67" t="s">
        <v>494</v>
      </c>
      <c r="AA31" s="67" t="s">
        <v>1046</v>
      </c>
      <c r="AB31" s="67" t="s">
        <v>64</v>
      </c>
      <c r="AC31" s="67" t="s">
        <v>64</v>
      </c>
      <c r="AD31" s="67" t="s">
        <v>1134</v>
      </c>
      <c r="AE31" s="67" t="s">
        <v>1135</v>
      </c>
      <c r="AF31" s="67"/>
    </row>
    <row r="32" spans="1:32" ht="14.1">
      <c r="A32" s="65" t="s">
        <v>227</v>
      </c>
      <c r="B32" s="66">
        <v>42510</v>
      </c>
      <c r="C32" s="67" t="s">
        <v>31</v>
      </c>
      <c r="D32" s="67" t="s">
        <v>251</v>
      </c>
      <c r="E32" s="67"/>
      <c r="F32" s="67" t="s">
        <v>64</v>
      </c>
      <c r="G32" s="67" t="s">
        <v>1136</v>
      </c>
      <c r="H32" s="67" t="s">
        <v>1137</v>
      </c>
      <c r="I32" s="67" t="s">
        <v>116</v>
      </c>
      <c r="J32" s="67">
        <v>0</v>
      </c>
      <c r="K32" s="67">
        <v>0</v>
      </c>
      <c r="L32" s="67">
        <v>0</v>
      </c>
      <c r="M32" s="67">
        <v>0</v>
      </c>
      <c r="N32" s="67" t="s">
        <v>45</v>
      </c>
      <c r="O32" s="67"/>
      <c r="P32" s="67" t="s">
        <v>118</v>
      </c>
      <c r="Q32" s="67"/>
      <c r="R32" s="67" t="s">
        <v>1130</v>
      </c>
      <c r="S32" s="67"/>
      <c r="T32" s="67" t="s">
        <v>1033</v>
      </c>
      <c r="U32" s="67" t="s">
        <v>1033</v>
      </c>
      <c r="V32" s="67"/>
      <c r="W32" s="67" t="s">
        <v>137</v>
      </c>
      <c r="X32" s="67"/>
      <c r="Y32" s="67" t="s">
        <v>42</v>
      </c>
      <c r="Z32" s="67" t="s">
        <v>1089</v>
      </c>
      <c r="AA32" s="67"/>
      <c r="AB32" s="67" t="s">
        <v>45</v>
      </c>
      <c r="AC32" s="67" t="s">
        <v>64</v>
      </c>
      <c r="AD32" s="67" t="s">
        <v>58</v>
      </c>
      <c r="AE32" s="67"/>
      <c r="AF32" s="67"/>
    </row>
    <row r="33" spans="1:32" ht="28.5" customHeight="1">
      <c r="A33" s="65" t="s">
        <v>234</v>
      </c>
      <c r="B33" s="66">
        <v>42510</v>
      </c>
      <c r="C33" s="67" t="s">
        <v>31</v>
      </c>
      <c r="D33" s="67" t="s">
        <v>1138</v>
      </c>
      <c r="E33" s="67"/>
      <c r="F33" s="67" t="s">
        <v>64</v>
      </c>
      <c r="G33" s="67"/>
      <c r="H33" s="67" t="s">
        <v>1139</v>
      </c>
      <c r="I33" s="67" t="s">
        <v>116</v>
      </c>
      <c r="J33" s="67">
        <v>0</v>
      </c>
      <c r="K33" s="67">
        <v>0</v>
      </c>
      <c r="L33" s="67">
        <v>0</v>
      </c>
      <c r="M33" s="67">
        <v>0</v>
      </c>
      <c r="N33" s="67" t="s">
        <v>45</v>
      </c>
      <c r="O33" s="67"/>
      <c r="P33" s="67"/>
      <c r="Q33" s="67" t="s">
        <v>70</v>
      </c>
      <c r="R33" s="67" t="s">
        <v>1101</v>
      </c>
      <c r="S33" s="67"/>
      <c r="T33" s="67"/>
      <c r="U33" s="67"/>
      <c r="V33" s="67"/>
      <c r="W33" s="67" t="s">
        <v>1140</v>
      </c>
      <c r="X33" s="67"/>
      <c r="Y33" s="67"/>
      <c r="Z33" s="67"/>
      <c r="AA33" s="67"/>
      <c r="AB33" s="67" t="s">
        <v>45</v>
      </c>
      <c r="AC33" s="67" t="s">
        <v>45</v>
      </c>
      <c r="AD33" s="67"/>
      <c r="AE33" s="67"/>
      <c r="AF33" s="67"/>
    </row>
    <row r="34" spans="1:32" ht="69.95">
      <c r="A34" s="65" t="s">
        <v>240</v>
      </c>
      <c r="B34" s="66">
        <v>42510</v>
      </c>
      <c r="C34" s="67" t="s">
        <v>31</v>
      </c>
      <c r="D34" s="67" t="s">
        <v>251</v>
      </c>
      <c r="E34" s="67"/>
      <c r="F34" s="67" t="s">
        <v>327</v>
      </c>
      <c r="G34" s="67" t="s">
        <v>1141</v>
      </c>
      <c r="H34" s="67" t="s">
        <v>825</v>
      </c>
      <c r="I34" s="67" t="s">
        <v>116</v>
      </c>
      <c r="J34" s="67">
        <v>0</v>
      </c>
      <c r="K34" s="67">
        <v>0</v>
      </c>
      <c r="L34" s="67">
        <v>0</v>
      </c>
      <c r="M34" s="67">
        <v>0</v>
      </c>
      <c r="N34" s="67" t="s">
        <v>45</v>
      </c>
      <c r="O34" s="67"/>
      <c r="P34" s="67" t="s">
        <v>118</v>
      </c>
      <c r="Q34" s="67" t="s">
        <v>70</v>
      </c>
      <c r="R34" s="67" t="s">
        <v>1099</v>
      </c>
      <c r="S34" s="67"/>
      <c r="T34" s="67" t="s">
        <v>1033</v>
      </c>
      <c r="U34" s="35" t="s">
        <v>1034</v>
      </c>
      <c r="V34" s="67" t="s">
        <v>40</v>
      </c>
      <c r="W34" s="67" t="s">
        <v>1035</v>
      </c>
      <c r="X34" s="67"/>
      <c r="Y34" s="67" t="s">
        <v>1142</v>
      </c>
      <c r="Z34" s="67" t="s">
        <v>73</v>
      </c>
      <c r="AA34" s="67" t="s">
        <v>1038</v>
      </c>
      <c r="AB34" s="67" t="s">
        <v>45</v>
      </c>
      <c r="AC34" s="67" t="s">
        <v>64</v>
      </c>
      <c r="AD34" s="67" t="s">
        <v>58</v>
      </c>
      <c r="AE34" s="67" t="s">
        <v>1143</v>
      </c>
      <c r="AF34" s="67"/>
    </row>
    <row r="35" spans="1:32" ht="27.95">
      <c r="A35" s="65" t="s">
        <v>243</v>
      </c>
      <c r="B35" s="66">
        <v>42510</v>
      </c>
      <c r="C35" s="67" t="s">
        <v>31</v>
      </c>
      <c r="D35" s="67" t="s">
        <v>251</v>
      </c>
      <c r="E35" s="67"/>
      <c r="F35" s="67" t="s">
        <v>327</v>
      </c>
      <c r="G35" s="67" t="s">
        <v>1144</v>
      </c>
      <c r="H35" s="67" t="s">
        <v>45</v>
      </c>
      <c r="I35" s="67" t="s">
        <v>203</v>
      </c>
      <c r="J35" s="67">
        <v>1</v>
      </c>
      <c r="K35" s="67">
        <v>0</v>
      </c>
      <c r="L35" s="67">
        <v>0</v>
      </c>
      <c r="M35" s="67">
        <v>0</v>
      </c>
      <c r="N35" s="67" t="s">
        <v>45</v>
      </c>
      <c r="O35" s="67"/>
      <c r="P35" s="67" t="s">
        <v>118</v>
      </c>
      <c r="Q35" s="67" t="s">
        <v>36</v>
      </c>
      <c r="R35" s="67" t="s">
        <v>1130</v>
      </c>
      <c r="S35" s="67"/>
      <c r="T35" s="67" t="s">
        <v>1049</v>
      </c>
      <c r="U35" s="67" t="s">
        <v>1050</v>
      </c>
      <c r="V35" s="67" t="s">
        <v>40</v>
      </c>
      <c r="W35" s="67" t="s">
        <v>1035</v>
      </c>
      <c r="X35" s="67"/>
      <c r="Y35" s="67" t="s">
        <v>42</v>
      </c>
      <c r="Z35" s="67" t="s">
        <v>1145</v>
      </c>
      <c r="AA35" s="67" t="s">
        <v>1038</v>
      </c>
      <c r="AB35" s="67" t="s">
        <v>45</v>
      </c>
      <c r="AC35" s="67" t="s">
        <v>45</v>
      </c>
      <c r="AD35" s="67" t="s">
        <v>1146</v>
      </c>
      <c r="AE35" s="67"/>
      <c r="AF35" s="67" t="s">
        <v>1147</v>
      </c>
    </row>
    <row r="36" spans="1:32" ht="30" customHeight="1">
      <c r="A36" s="65" t="s">
        <v>245</v>
      </c>
      <c r="B36" s="66">
        <v>42510</v>
      </c>
      <c r="C36" s="67" t="s">
        <v>31</v>
      </c>
      <c r="D36" s="67" t="s">
        <v>251</v>
      </c>
      <c r="E36" s="67"/>
      <c r="F36" s="67" t="s">
        <v>64</v>
      </c>
      <c r="G36" s="67"/>
      <c r="H36" s="67" t="s">
        <v>1148</v>
      </c>
      <c r="I36" s="67" t="s">
        <v>116</v>
      </c>
      <c r="J36" s="67">
        <v>0</v>
      </c>
      <c r="K36" s="67">
        <v>0</v>
      </c>
      <c r="L36" s="67">
        <v>0</v>
      </c>
      <c r="M36" s="67">
        <v>0</v>
      </c>
      <c r="N36" s="67" t="s">
        <v>45</v>
      </c>
      <c r="O36" s="67"/>
      <c r="P36" s="67" t="s">
        <v>118</v>
      </c>
      <c r="Q36" s="67" t="s">
        <v>36</v>
      </c>
      <c r="R36" s="35" t="s">
        <v>1149</v>
      </c>
      <c r="S36" s="67"/>
      <c r="T36" s="67" t="s">
        <v>1033</v>
      </c>
      <c r="U36" s="67" t="s">
        <v>1050</v>
      </c>
      <c r="V36" s="67" t="s">
        <v>40</v>
      </c>
      <c r="W36" s="67" t="s">
        <v>1035</v>
      </c>
      <c r="X36" s="67"/>
      <c r="Y36" s="67" t="s">
        <v>42</v>
      </c>
      <c r="Z36" s="67" t="s">
        <v>1089</v>
      </c>
      <c r="AA36" s="67" t="s">
        <v>1038</v>
      </c>
      <c r="AB36" s="67" t="s">
        <v>45</v>
      </c>
      <c r="AC36" s="67"/>
      <c r="AD36" s="67"/>
      <c r="AE36" s="67"/>
      <c r="AF36" s="67"/>
    </row>
    <row r="37" spans="1:32" ht="27.95">
      <c r="A37" s="65" t="s">
        <v>247</v>
      </c>
      <c r="B37" s="66">
        <v>42510</v>
      </c>
      <c r="C37" s="67" t="s">
        <v>31</v>
      </c>
      <c r="D37" s="67" t="s">
        <v>251</v>
      </c>
      <c r="E37" s="67"/>
      <c r="F37" s="67" t="s">
        <v>64</v>
      </c>
      <c r="G37" s="67"/>
      <c r="H37" s="67"/>
      <c r="I37" s="67" t="s">
        <v>116</v>
      </c>
      <c r="J37" s="67">
        <v>0</v>
      </c>
      <c r="K37" s="67">
        <v>0</v>
      </c>
      <c r="L37" s="67">
        <v>0</v>
      </c>
      <c r="M37" s="67">
        <v>0</v>
      </c>
      <c r="N37" s="67" t="s">
        <v>45</v>
      </c>
      <c r="O37" s="67"/>
      <c r="P37" s="67" t="s">
        <v>118</v>
      </c>
      <c r="Q37" s="67"/>
      <c r="R37" s="67" t="s">
        <v>1150</v>
      </c>
      <c r="S37" s="67"/>
      <c r="T37" s="67" t="s">
        <v>1033</v>
      </c>
      <c r="U37" s="67" t="s">
        <v>1050</v>
      </c>
      <c r="V37" s="67" t="s">
        <v>40</v>
      </c>
      <c r="W37" s="67" t="s">
        <v>1035</v>
      </c>
      <c r="X37" s="67"/>
      <c r="Y37" s="67" t="s">
        <v>42</v>
      </c>
      <c r="Z37" s="67" t="s">
        <v>73</v>
      </c>
      <c r="AA37" s="67" t="s">
        <v>1046</v>
      </c>
      <c r="AB37" s="67" t="s">
        <v>64</v>
      </c>
      <c r="AC37" s="67" t="s">
        <v>45</v>
      </c>
      <c r="AD37" s="67"/>
      <c r="AE37" s="67"/>
      <c r="AF37" s="67"/>
    </row>
    <row r="38" spans="1:32" ht="30.75" customHeight="1">
      <c r="A38" s="65" t="s">
        <v>250</v>
      </c>
      <c r="B38" s="66">
        <v>42510</v>
      </c>
      <c r="C38" s="67" t="s">
        <v>31</v>
      </c>
      <c r="D38" s="67" t="s">
        <v>251</v>
      </c>
      <c r="E38" s="67"/>
      <c r="F38" s="67" t="s">
        <v>64</v>
      </c>
      <c r="G38" s="67" t="s">
        <v>1151</v>
      </c>
      <c r="H38" s="67"/>
      <c r="I38" s="67" t="s">
        <v>203</v>
      </c>
      <c r="J38" s="67">
        <v>1</v>
      </c>
      <c r="K38" s="67">
        <v>0</v>
      </c>
      <c r="L38" s="67">
        <v>1</v>
      </c>
      <c r="M38" s="67">
        <v>0</v>
      </c>
      <c r="N38" s="67" t="s">
        <v>45</v>
      </c>
      <c r="O38" s="67"/>
      <c r="P38" s="67" t="s">
        <v>118</v>
      </c>
      <c r="Q38" s="67" t="s">
        <v>677</v>
      </c>
      <c r="R38" s="67" t="s">
        <v>1152</v>
      </c>
      <c r="S38" s="67" t="s">
        <v>1153</v>
      </c>
      <c r="T38" s="67" t="s">
        <v>1049</v>
      </c>
      <c r="U38" s="67" t="s">
        <v>1033</v>
      </c>
      <c r="V38" s="67" t="s">
        <v>1154</v>
      </c>
      <c r="W38" s="67" t="s">
        <v>1035</v>
      </c>
      <c r="X38" s="67"/>
      <c r="Y38" s="67" t="s">
        <v>42</v>
      </c>
      <c r="Z38" s="67" t="s">
        <v>1089</v>
      </c>
      <c r="AA38" s="67" t="s">
        <v>1038</v>
      </c>
      <c r="AB38" s="67" t="s">
        <v>64</v>
      </c>
      <c r="AC38" s="67" t="s">
        <v>45</v>
      </c>
      <c r="AD38" s="67"/>
      <c r="AE38" s="67"/>
      <c r="AF38" s="67"/>
    </row>
    <row r="39" spans="1:32" ht="56.1">
      <c r="A39" s="65" t="s">
        <v>258</v>
      </c>
      <c r="B39" s="66">
        <v>42510</v>
      </c>
      <c r="C39" s="67" t="s">
        <v>31</v>
      </c>
      <c r="D39" s="67" t="s">
        <v>251</v>
      </c>
      <c r="E39" s="67"/>
      <c r="F39" s="67" t="s">
        <v>64</v>
      </c>
      <c r="G39" s="67" t="s">
        <v>1155</v>
      </c>
      <c r="H39" s="67" t="s">
        <v>1156</v>
      </c>
      <c r="I39" s="67" t="s">
        <v>116</v>
      </c>
      <c r="J39" s="67">
        <v>0</v>
      </c>
      <c r="K39" s="67">
        <v>0</v>
      </c>
      <c r="L39" s="67">
        <v>0</v>
      </c>
      <c r="M39" s="67">
        <v>0</v>
      </c>
      <c r="N39" s="67" t="s">
        <v>45</v>
      </c>
      <c r="O39" s="67"/>
      <c r="P39" s="67" t="s">
        <v>118</v>
      </c>
      <c r="Q39" s="67" t="s">
        <v>70</v>
      </c>
      <c r="R39" s="35" t="s">
        <v>1101</v>
      </c>
      <c r="S39" s="67" t="s">
        <v>1157</v>
      </c>
      <c r="T39" s="67" t="s">
        <v>1033</v>
      </c>
      <c r="U39" s="67" t="s">
        <v>1050</v>
      </c>
      <c r="V39" s="67" t="s">
        <v>40</v>
      </c>
      <c r="W39" s="67" t="s">
        <v>1035</v>
      </c>
      <c r="X39" s="67" t="s">
        <v>1158</v>
      </c>
      <c r="Y39" s="35" t="s">
        <v>647</v>
      </c>
      <c r="Z39" s="67" t="s">
        <v>73</v>
      </c>
      <c r="AA39" s="67" t="s">
        <v>1038</v>
      </c>
      <c r="AB39" s="67" t="s">
        <v>64</v>
      </c>
      <c r="AC39" s="67" t="s">
        <v>64</v>
      </c>
      <c r="AD39" s="67" t="s">
        <v>58</v>
      </c>
      <c r="AE39" s="67" t="s">
        <v>1159</v>
      </c>
      <c r="AF39" s="67"/>
    </row>
    <row r="40" spans="1:32" ht="27.95">
      <c r="A40" s="65" t="s">
        <v>265</v>
      </c>
      <c r="B40" s="66">
        <v>42510</v>
      </c>
      <c r="C40" s="67" t="s">
        <v>31</v>
      </c>
      <c r="D40" s="67" t="s">
        <v>251</v>
      </c>
      <c r="E40" s="67"/>
      <c r="F40" s="67" t="s">
        <v>64</v>
      </c>
      <c r="G40" s="67" t="s">
        <v>1160</v>
      </c>
      <c r="H40" s="67" t="s">
        <v>45</v>
      </c>
      <c r="I40" s="67" t="s">
        <v>116</v>
      </c>
      <c r="J40" s="67">
        <v>0</v>
      </c>
      <c r="K40" s="67">
        <v>0</v>
      </c>
      <c r="L40" s="67">
        <v>0</v>
      </c>
      <c r="M40" s="67">
        <v>0</v>
      </c>
      <c r="N40" s="67" t="s">
        <v>45</v>
      </c>
      <c r="O40" s="67"/>
      <c r="P40" s="67" t="s">
        <v>118</v>
      </c>
      <c r="Q40" s="67" t="s">
        <v>70</v>
      </c>
      <c r="R40" s="67" t="s">
        <v>1161</v>
      </c>
      <c r="S40" s="67"/>
      <c r="T40" s="67" t="s">
        <v>1049</v>
      </c>
      <c r="U40" s="35" t="s">
        <v>1034</v>
      </c>
      <c r="V40" s="67" t="s">
        <v>1162</v>
      </c>
      <c r="W40" s="67" t="s">
        <v>1035</v>
      </c>
      <c r="X40" s="67" t="s">
        <v>1158</v>
      </c>
      <c r="Y40" s="67" t="s">
        <v>281</v>
      </c>
      <c r="Z40" s="67" t="s">
        <v>73</v>
      </c>
      <c r="AA40" s="67" t="s">
        <v>1046</v>
      </c>
      <c r="AB40" s="67" t="s">
        <v>64</v>
      </c>
      <c r="AC40" s="67" t="s">
        <v>64</v>
      </c>
      <c r="AD40" s="67" t="s">
        <v>58</v>
      </c>
      <c r="AE40" s="67" t="s">
        <v>1163</v>
      </c>
      <c r="AF40" s="67"/>
    </row>
    <row r="41" spans="1:32" ht="27.95">
      <c r="A41" s="65" t="s">
        <v>272</v>
      </c>
      <c r="B41" s="66">
        <v>42510</v>
      </c>
      <c r="C41" s="67" t="s">
        <v>31</v>
      </c>
      <c r="D41" s="67" t="s">
        <v>251</v>
      </c>
      <c r="E41" s="67"/>
      <c r="F41" s="67" t="s">
        <v>64</v>
      </c>
      <c r="G41" s="67" t="s">
        <v>1164</v>
      </c>
      <c r="H41" s="67"/>
      <c r="I41" s="67"/>
      <c r="J41" s="67">
        <v>0</v>
      </c>
      <c r="K41" s="67">
        <v>0</v>
      </c>
      <c r="L41" s="67">
        <v>0</v>
      </c>
      <c r="M41" s="67">
        <v>0</v>
      </c>
      <c r="N41" s="67" t="s">
        <v>45</v>
      </c>
      <c r="O41" s="67"/>
      <c r="P41" s="67" t="s">
        <v>118</v>
      </c>
      <c r="Q41" s="67"/>
      <c r="R41" s="67" t="s">
        <v>1101</v>
      </c>
      <c r="S41" s="67"/>
      <c r="T41" s="67" t="s">
        <v>1093</v>
      </c>
      <c r="U41" s="67" t="s">
        <v>1050</v>
      </c>
      <c r="V41" s="67" t="s">
        <v>40</v>
      </c>
      <c r="W41" s="67" t="s">
        <v>1035</v>
      </c>
      <c r="X41" s="67" t="s">
        <v>1158</v>
      </c>
      <c r="Y41" s="67" t="s">
        <v>281</v>
      </c>
      <c r="Z41" s="67" t="s">
        <v>73</v>
      </c>
      <c r="AA41" s="67" t="s">
        <v>1046</v>
      </c>
      <c r="AB41" s="67" t="s">
        <v>45</v>
      </c>
      <c r="AC41" s="67" t="s">
        <v>45</v>
      </c>
      <c r="AD41" s="67" t="s">
        <v>1165</v>
      </c>
      <c r="AE41" s="67"/>
      <c r="AF41" s="67"/>
    </row>
    <row r="42" spans="1:32" ht="14.1">
      <c r="A42" s="65" t="s">
        <v>277</v>
      </c>
      <c r="B42" s="66">
        <v>42510</v>
      </c>
      <c r="C42" s="67" t="s">
        <v>31</v>
      </c>
      <c r="D42" s="67" t="s">
        <v>251</v>
      </c>
      <c r="E42" s="67"/>
      <c r="F42" s="67" t="s">
        <v>64</v>
      </c>
      <c r="G42" s="67"/>
      <c r="H42" s="67" t="s">
        <v>825</v>
      </c>
      <c r="I42" s="67" t="s">
        <v>116</v>
      </c>
      <c r="J42" s="67">
        <v>0</v>
      </c>
      <c r="K42" s="67">
        <v>0</v>
      </c>
      <c r="L42" s="67">
        <v>0</v>
      </c>
      <c r="M42" s="67">
        <v>0</v>
      </c>
      <c r="N42" s="67" t="s">
        <v>45</v>
      </c>
      <c r="O42" s="67"/>
      <c r="P42" s="67" t="s">
        <v>118</v>
      </c>
      <c r="Q42" s="67" t="s">
        <v>54</v>
      </c>
      <c r="R42" s="67" t="s">
        <v>1150</v>
      </c>
      <c r="S42" s="67"/>
      <c r="T42" s="67" t="s">
        <v>1093</v>
      </c>
      <c r="U42" s="67" t="s">
        <v>1050</v>
      </c>
      <c r="V42" s="67" t="s">
        <v>40</v>
      </c>
      <c r="W42" s="67" t="s">
        <v>137</v>
      </c>
      <c r="X42" s="67"/>
      <c r="Y42" s="67" t="s">
        <v>42</v>
      </c>
      <c r="Z42" s="67" t="s">
        <v>1079</v>
      </c>
      <c r="AA42" s="67" t="s">
        <v>1046</v>
      </c>
      <c r="AB42" s="67" t="s">
        <v>45</v>
      </c>
      <c r="AC42" s="67" t="s">
        <v>45</v>
      </c>
      <c r="AD42" s="67" t="s">
        <v>1165</v>
      </c>
      <c r="AE42" s="67"/>
      <c r="AF42" s="67"/>
    </row>
    <row r="43" spans="1:32" ht="27.95">
      <c r="A43" s="65" t="s">
        <v>285</v>
      </c>
      <c r="B43" s="66">
        <v>42510</v>
      </c>
      <c r="C43" s="67" t="s">
        <v>31</v>
      </c>
      <c r="D43" s="67" t="s">
        <v>251</v>
      </c>
      <c r="E43" s="67"/>
      <c r="F43" s="67" t="s">
        <v>64</v>
      </c>
      <c r="G43" s="67"/>
      <c r="H43" s="67" t="s">
        <v>1103</v>
      </c>
      <c r="I43" s="67" t="s">
        <v>203</v>
      </c>
      <c r="J43" s="67">
        <v>2</v>
      </c>
      <c r="K43" s="67">
        <v>1</v>
      </c>
      <c r="L43" s="67">
        <v>1</v>
      </c>
      <c r="M43" s="67">
        <v>0</v>
      </c>
      <c r="N43" s="67" t="s">
        <v>64</v>
      </c>
      <c r="O43" s="67"/>
      <c r="P43" s="67" t="s">
        <v>118</v>
      </c>
      <c r="Q43" s="67" t="s">
        <v>70</v>
      </c>
      <c r="R43" s="67" t="s">
        <v>1090</v>
      </c>
      <c r="S43" s="67"/>
      <c r="T43" s="67" t="s">
        <v>1049</v>
      </c>
      <c r="U43" s="35" t="s">
        <v>1034</v>
      </c>
      <c r="V43" s="67" t="s">
        <v>40</v>
      </c>
      <c r="W43" s="67" t="s">
        <v>1035</v>
      </c>
      <c r="X43" s="67"/>
      <c r="Y43" s="67" t="s">
        <v>42</v>
      </c>
      <c r="Z43" s="67" t="s">
        <v>1166</v>
      </c>
      <c r="AA43" s="67" t="s">
        <v>1038</v>
      </c>
      <c r="AB43" s="67" t="s">
        <v>45</v>
      </c>
      <c r="AC43" s="67" t="s">
        <v>45</v>
      </c>
      <c r="AD43" s="67" t="s">
        <v>58</v>
      </c>
      <c r="AE43" s="67"/>
      <c r="AF43" s="67"/>
    </row>
    <row r="44" spans="1:32" ht="27.95">
      <c r="A44" s="65" t="s">
        <v>286</v>
      </c>
      <c r="B44" s="66">
        <v>42510</v>
      </c>
      <c r="C44" s="67" t="s">
        <v>31</v>
      </c>
      <c r="D44" s="67" t="s">
        <v>251</v>
      </c>
      <c r="E44" s="67"/>
      <c r="F44" s="67" t="s">
        <v>64</v>
      </c>
      <c r="G44" s="67"/>
      <c r="H44" s="67" t="s">
        <v>1167</v>
      </c>
      <c r="I44" s="67" t="s">
        <v>116</v>
      </c>
      <c r="J44" s="67">
        <v>0</v>
      </c>
      <c r="K44" s="67">
        <v>0</v>
      </c>
      <c r="L44" s="67">
        <v>0</v>
      </c>
      <c r="M44" s="67">
        <v>0</v>
      </c>
      <c r="N44" s="67" t="s">
        <v>45</v>
      </c>
      <c r="O44" s="67"/>
      <c r="P44" s="67" t="s">
        <v>118</v>
      </c>
      <c r="Q44" s="67" t="s">
        <v>54</v>
      </c>
      <c r="R44" s="67" t="s">
        <v>1161</v>
      </c>
      <c r="S44" s="67"/>
      <c r="T44" s="67" t="s">
        <v>1168</v>
      </c>
      <c r="U44" s="67" t="s">
        <v>1050</v>
      </c>
      <c r="V44" s="67" t="s">
        <v>1162</v>
      </c>
      <c r="W44" s="67" t="s">
        <v>1035</v>
      </c>
      <c r="X44" s="67"/>
      <c r="Y44" s="67" t="s">
        <v>42</v>
      </c>
      <c r="Z44" s="67" t="s">
        <v>1008</v>
      </c>
      <c r="AA44" s="67" t="s">
        <v>1038</v>
      </c>
      <c r="AB44" s="67" t="s">
        <v>45</v>
      </c>
      <c r="AC44" s="67" t="s">
        <v>1169</v>
      </c>
      <c r="AD44" s="67" t="s">
        <v>58</v>
      </c>
      <c r="AE44" s="67"/>
      <c r="AF44" s="67"/>
    </row>
    <row r="45" spans="1:32" ht="14.1">
      <c r="A45" s="65" t="s">
        <v>295</v>
      </c>
      <c r="B45" s="66">
        <v>42510</v>
      </c>
      <c r="C45" s="67" t="s">
        <v>31</v>
      </c>
      <c r="D45" s="67" t="s">
        <v>251</v>
      </c>
      <c r="E45" s="67"/>
      <c r="F45" s="67" t="s">
        <v>64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ht="42">
      <c r="A46" s="65" t="s">
        <v>299</v>
      </c>
      <c r="B46" s="66">
        <v>42510</v>
      </c>
      <c r="C46" s="67" t="s">
        <v>31</v>
      </c>
      <c r="D46" s="67" t="s">
        <v>251</v>
      </c>
      <c r="E46" s="67"/>
      <c r="F46" s="67" t="s">
        <v>64</v>
      </c>
      <c r="G46" s="67" t="s">
        <v>1170</v>
      </c>
      <c r="H46" s="67" t="s">
        <v>1171</v>
      </c>
      <c r="I46" s="67" t="s">
        <v>1172</v>
      </c>
      <c r="J46" s="67">
        <v>3</v>
      </c>
      <c r="K46" s="67">
        <v>0</v>
      </c>
      <c r="L46" s="67">
        <v>3</v>
      </c>
      <c r="M46" s="67">
        <v>0</v>
      </c>
      <c r="N46" s="67" t="s">
        <v>45</v>
      </c>
      <c r="O46" s="67"/>
      <c r="P46" s="67" t="s">
        <v>118</v>
      </c>
      <c r="Q46" s="67" t="s">
        <v>1173</v>
      </c>
      <c r="R46" s="67" t="s">
        <v>135</v>
      </c>
      <c r="S46" s="67"/>
      <c r="T46" s="67" t="s">
        <v>1049</v>
      </c>
      <c r="U46" s="67" t="s">
        <v>1174</v>
      </c>
      <c r="V46" s="67" t="s">
        <v>40</v>
      </c>
      <c r="W46" s="67" t="s">
        <v>1175</v>
      </c>
      <c r="X46" s="67"/>
      <c r="Y46" s="67" t="s">
        <v>42</v>
      </c>
      <c r="Z46" s="67" t="s">
        <v>1079</v>
      </c>
      <c r="AA46" s="67" t="s">
        <v>1038</v>
      </c>
      <c r="AB46" s="67" t="s">
        <v>45</v>
      </c>
      <c r="AC46" s="67" t="s">
        <v>45</v>
      </c>
      <c r="AD46" s="67"/>
      <c r="AE46" s="67"/>
      <c r="AF46" s="67" t="s">
        <v>1176</v>
      </c>
    </row>
    <row r="47" spans="1:32" ht="27.95">
      <c r="A47" s="65" t="s">
        <v>304</v>
      </c>
      <c r="B47" s="66">
        <v>42510</v>
      </c>
      <c r="C47" s="67" t="s">
        <v>31</v>
      </c>
      <c r="D47" s="67" t="s">
        <v>251</v>
      </c>
      <c r="E47" s="67"/>
      <c r="F47" s="67" t="s">
        <v>64</v>
      </c>
      <c r="G47" s="67"/>
      <c r="H47" s="67"/>
      <c r="I47" s="67" t="s">
        <v>1172</v>
      </c>
      <c r="J47" s="67">
        <v>2</v>
      </c>
      <c r="K47" s="67">
        <v>0</v>
      </c>
      <c r="L47" s="67">
        <v>2</v>
      </c>
      <c r="M47" s="67">
        <v>0</v>
      </c>
      <c r="N47" s="67" t="s">
        <v>64</v>
      </c>
      <c r="O47" s="67"/>
      <c r="P47" s="67" t="s">
        <v>118</v>
      </c>
      <c r="Q47" s="67" t="s">
        <v>269</v>
      </c>
      <c r="R47" s="67" t="s">
        <v>1101</v>
      </c>
      <c r="S47" s="67"/>
      <c r="T47" s="67" t="s">
        <v>1033</v>
      </c>
      <c r="U47" s="35" t="s">
        <v>1034</v>
      </c>
      <c r="V47" s="67" t="s">
        <v>40</v>
      </c>
      <c r="W47" s="67" t="s">
        <v>493</v>
      </c>
      <c r="X47" s="67"/>
      <c r="Y47" s="67" t="s">
        <v>42</v>
      </c>
      <c r="Z47" s="67" t="s">
        <v>1177</v>
      </c>
      <c r="AA47" s="67" t="s">
        <v>1038</v>
      </c>
      <c r="AB47" s="67" t="s">
        <v>173</v>
      </c>
      <c r="AC47" s="67" t="s">
        <v>64</v>
      </c>
      <c r="AD47" s="67" t="s">
        <v>58</v>
      </c>
      <c r="AE47" s="67"/>
      <c r="AF47" s="67"/>
    </row>
    <row r="48" spans="1:32" ht="14.1">
      <c r="A48" s="65" t="s">
        <v>312</v>
      </c>
      <c r="B48" s="66">
        <v>42510</v>
      </c>
      <c r="C48" s="67"/>
      <c r="D48" s="67"/>
      <c r="E48" s="67"/>
      <c r="F48" s="67"/>
      <c r="G48" s="67" t="s">
        <v>1178</v>
      </c>
      <c r="H48" s="67"/>
      <c r="I48" s="67" t="s">
        <v>1172</v>
      </c>
      <c r="J48" s="67"/>
      <c r="K48" s="67"/>
      <c r="L48" s="67"/>
      <c r="M48" s="67"/>
      <c r="N48" s="67" t="s">
        <v>45</v>
      </c>
      <c r="O48" s="67"/>
      <c r="P48" s="67" t="s">
        <v>118</v>
      </c>
      <c r="Q48" s="67" t="s">
        <v>1179</v>
      </c>
      <c r="R48" s="67" t="s">
        <v>1101</v>
      </c>
      <c r="S48" s="67" t="s">
        <v>1180</v>
      </c>
      <c r="T48" s="67" t="s">
        <v>1181</v>
      </c>
      <c r="U48" s="35" t="s">
        <v>1034</v>
      </c>
      <c r="V48" s="67"/>
      <c r="W48" s="67" t="s">
        <v>1175</v>
      </c>
      <c r="X48" s="67"/>
      <c r="Y48" s="67" t="s">
        <v>42</v>
      </c>
      <c r="Z48" s="67" t="s">
        <v>628</v>
      </c>
      <c r="AA48" s="67" t="s">
        <v>1084</v>
      </c>
      <c r="AB48" s="67" t="s">
        <v>45</v>
      </c>
      <c r="AC48" s="67" t="s">
        <v>45</v>
      </c>
      <c r="AD48" s="67" t="s">
        <v>58</v>
      </c>
      <c r="AE48" s="67"/>
      <c r="AF48" s="67"/>
    </row>
    <row r="49" spans="1:32" ht="27.95">
      <c r="A49" s="65" t="s">
        <v>315</v>
      </c>
      <c r="B49" s="66">
        <v>42510</v>
      </c>
      <c r="C49" s="67"/>
      <c r="D49" s="67"/>
      <c r="E49" s="67"/>
      <c r="F49" s="67"/>
      <c r="G49" s="67" t="s">
        <v>1182</v>
      </c>
      <c r="H49" s="67"/>
      <c r="I49" s="67" t="s">
        <v>1172</v>
      </c>
      <c r="J49" s="67">
        <v>1</v>
      </c>
      <c r="K49" s="67">
        <v>1</v>
      </c>
      <c r="L49" s="67">
        <v>0</v>
      </c>
      <c r="M49" s="67">
        <v>0</v>
      </c>
      <c r="N49" s="67" t="s">
        <v>45</v>
      </c>
      <c r="O49" s="67"/>
      <c r="P49" s="67" t="s">
        <v>118</v>
      </c>
      <c r="Q49" s="67" t="s">
        <v>1179</v>
      </c>
      <c r="R49" s="67" t="s">
        <v>71</v>
      </c>
      <c r="S49" s="67"/>
      <c r="T49" s="67" t="s">
        <v>1181</v>
      </c>
      <c r="U49" s="35" t="s">
        <v>1034</v>
      </c>
      <c r="V49" s="67" t="s">
        <v>40</v>
      </c>
      <c r="W49" s="67" t="s">
        <v>1175</v>
      </c>
      <c r="X49" s="67"/>
      <c r="Y49" s="67" t="s">
        <v>42</v>
      </c>
      <c r="Z49" s="67" t="s">
        <v>1183</v>
      </c>
      <c r="AA49" s="67" t="s">
        <v>1038</v>
      </c>
      <c r="AB49" s="67" t="s">
        <v>45</v>
      </c>
      <c r="AC49" s="67" t="s">
        <v>64</v>
      </c>
      <c r="AD49" s="67" t="s">
        <v>58</v>
      </c>
      <c r="AE49" s="67"/>
      <c r="AF49" s="67"/>
    </row>
    <row r="50" spans="1:32" ht="27.95">
      <c r="A50" s="65" t="s">
        <v>317</v>
      </c>
      <c r="B50" s="66">
        <v>42510</v>
      </c>
      <c r="C50" s="67"/>
      <c r="D50" s="67"/>
      <c r="E50" s="67"/>
      <c r="F50" s="67"/>
      <c r="G50" s="67" t="s">
        <v>842</v>
      </c>
      <c r="H50" s="67" t="s">
        <v>1184</v>
      </c>
      <c r="I50" s="47" t="s">
        <v>203</v>
      </c>
      <c r="J50" s="67">
        <v>1</v>
      </c>
      <c r="K50" s="67">
        <v>0</v>
      </c>
      <c r="L50" s="67">
        <v>1</v>
      </c>
      <c r="M50" s="67">
        <v>0</v>
      </c>
      <c r="N50" s="67" t="s">
        <v>45</v>
      </c>
      <c r="O50" s="67"/>
      <c r="P50" s="67" t="s">
        <v>118</v>
      </c>
      <c r="Q50" s="67" t="s">
        <v>70</v>
      </c>
      <c r="R50" s="67" t="s">
        <v>1185</v>
      </c>
      <c r="S50" s="67"/>
      <c r="T50" s="67" t="s">
        <v>1033</v>
      </c>
      <c r="U50" s="67" t="s">
        <v>1050</v>
      </c>
      <c r="V50" s="67" t="s">
        <v>40</v>
      </c>
      <c r="W50" s="67" t="s">
        <v>1175</v>
      </c>
      <c r="X50" s="67"/>
      <c r="Y50" s="67" t="s">
        <v>42</v>
      </c>
      <c r="Z50" s="67" t="s">
        <v>1186</v>
      </c>
      <c r="AA50" s="67" t="s">
        <v>1084</v>
      </c>
      <c r="AB50" s="67" t="s">
        <v>45</v>
      </c>
      <c r="AC50" s="67" t="s">
        <v>64</v>
      </c>
      <c r="AD50" s="67" t="s">
        <v>58</v>
      </c>
      <c r="AE50" s="67"/>
      <c r="AF50" s="67"/>
    </row>
    <row r="51" spans="1:32" ht="42">
      <c r="A51" s="65" t="s">
        <v>326</v>
      </c>
      <c r="B51" s="66">
        <v>42510</v>
      </c>
      <c r="C51" s="67" t="s">
        <v>31</v>
      </c>
      <c r="D51" s="67" t="s">
        <v>1187</v>
      </c>
      <c r="E51" s="67"/>
      <c r="F51" s="67" t="s">
        <v>64</v>
      </c>
      <c r="G51" s="67"/>
      <c r="H51" s="67" t="s">
        <v>1188</v>
      </c>
      <c r="I51" s="67" t="s">
        <v>116</v>
      </c>
      <c r="J51" s="67">
        <v>0</v>
      </c>
      <c r="K51" s="67">
        <v>0</v>
      </c>
      <c r="L51" s="67">
        <v>0</v>
      </c>
      <c r="M51" s="67">
        <v>0</v>
      </c>
      <c r="N51" s="67" t="s">
        <v>45</v>
      </c>
      <c r="O51" s="67"/>
      <c r="P51" s="67" t="s">
        <v>118</v>
      </c>
      <c r="Q51" s="67" t="s">
        <v>54</v>
      </c>
      <c r="R51" s="67" t="s">
        <v>135</v>
      </c>
      <c r="S51" s="67" t="s">
        <v>1189</v>
      </c>
      <c r="T51" s="67" t="s">
        <v>1033</v>
      </c>
      <c r="U51" s="67" t="s">
        <v>1050</v>
      </c>
      <c r="V51" s="35" t="s">
        <v>62</v>
      </c>
      <c r="W51" s="35" t="s">
        <v>493</v>
      </c>
      <c r="X51" s="67"/>
      <c r="Y51" s="67" t="s">
        <v>42</v>
      </c>
      <c r="Z51" s="67" t="s">
        <v>73</v>
      </c>
      <c r="AA51" s="67" t="s">
        <v>1046</v>
      </c>
      <c r="AB51" s="67" t="s">
        <v>45</v>
      </c>
      <c r="AC51" s="67" t="s">
        <v>64</v>
      </c>
      <c r="AD51" s="67" t="s">
        <v>58</v>
      </c>
      <c r="AE51" s="67"/>
      <c r="AF51" s="67" t="s">
        <v>1190</v>
      </c>
    </row>
    <row r="52" spans="1:32" ht="69.95">
      <c r="A52" s="65" t="s">
        <v>334</v>
      </c>
      <c r="B52" s="66">
        <v>42510</v>
      </c>
      <c r="C52" s="67" t="s">
        <v>31</v>
      </c>
      <c r="D52" s="67" t="s">
        <v>251</v>
      </c>
      <c r="E52" s="67"/>
      <c r="F52" s="67" t="s">
        <v>64</v>
      </c>
      <c r="G52" s="67" t="s">
        <v>1191</v>
      </c>
      <c r="H52" s="67" t="s">
        <v>1192</v>
      </c>
      <c r="I52" s="67" t="s">
        <v>116</v>
      </c>
      <c r="J52" s="67">
        <v>0</v>
      </c>
      <c r="K52" s="67">
        <v>0</v>
      </c>
      <c r="L52" s="67">
        <v>0</v>
      </c>
      <c r="M52" s="67">
        <v>0</v>
      </c>
      <c r="N52" s="67" t="s">
        <v>45</v>
      </c>
      <c r="O52" s="67"/>
      <c r="P52" s="67" t="s">
        <v>118</v>
      </c>
      <c r="Q52" s="67" t="s">
        <v>54</v>
      </c>
      <c r="R52" s="67" t="s">
        <v>135</v>
      </c>
      <c r="S52" s="67"/>
      <c r="T52" s="67" t="s">
        <v>1049</v>
      </c>
      <c r="U52" s="67" t="s">
        <v>1050</v>
      </c>
      <c r="V52" s="35" t="s">
        <v>62</v>
      </c>
      <c r="W52" s="35" t="s">
        <v>493</v>
      </c>
      <c r="X52" s="67"/>
      <c r="Y52" s="67" t="s">
        <v>42</v>
      </c>
      <c r="Z52" s="35" t="s">
        <v>494</v>
      </c>
      <c r="AA52" s="67" t="s">
        <v>1046</v>
      </c>
      <c r="AB52" s="67" t="s">
        <v>45</v>
      </c>
      <c r="AC52" s="67" t="s">
        <v>64</v>
      </c>
      <c r="AD52" s="67" t="s">
        <v>58</v>
      </c>
      <c r="AE52" s="67" t="s">
        <v>1193</v>
      </c>
      <c r="AF52" s="67" t="s">
        <v>1194</v>
      </c>
    </row>
    <row r="53" spans="1:32" ht="56.1">
      <c r="A53" s="65" t="s">
        <v>340</v>
      </c>
      <c r="B53" s="66">
        <v>42510</v>
      </c>
      <c r="C53" s="67" t="s">
        <v>31</v>
      </c>
      <c r="D53" s="67" t="s">
        <v>251</v>
      </c>
      <c r="E53" s="67"/>
      <c r="F53" s="67" t="s">
        <v>64</v>
      </c>
      <c r="G53" s="67" t="s">
        <v>1195</v>
      </c>
      <c r="H53" s="67" t="s">
        <v>1184</v>
      </c>
      <c r="I53" s="67" t="s">
        <v>116</v>
      </c>
      <c r="J53" s="67">
        <v>0</v>
      </c>
      <c r="K53" s="67">
        <v>0</v>
      </c>
      <c r="L53" s="67">
        <v>0</v>
      </c>
      <c r="M53" s="67">
        <v>0</v>
      </c>
      <c r="N53" s="67" t="s">
        <v>45</v>
      </c>
      <c r="O53" s="67"/>
      <c r="P53" s="67" t="s">
        <v>118</v>
      </c>
      <c r="Q53" s="67" t="s">
        <v>54</v>
      </c>
      <c r="R53" s="67" t="s">
        <v>135</v>
      </c>
      <c r="S53" s="67" t="s">
        <v>1196</v>
      </c>
      <c r="T53" s="67" t="s">
        <v>1093</v>
      </c>
      <c r="U53" s="67" t="s">
        <v>1050</v>
      </c>
      <c r="V53" s="35" t="s">
        <v>62</v>
      </c>
      <c r="W53" s="35" t="s">
        <v>493</v>
      </c>
      <c r="X53" s="67"/>
      <c r="Y53" s="67" t="s">
        <v>42</v>
      </c>
      <c r="Z53" s="35" t="s">
        <v>63</v>
      </c>
      <c r="AA53" s="67" t="s">
        <v>1038</v>
      </c>
      <c r="AB53" s="67" t="s">
        <v>45</v>
      </c>
      <c r="AC53" s="67" t="s">
        <v>64</v>
      </c>
      <c r="AD53" s="67" t="s">
        <v>58</v>
      </c>
      <c r="AE53" s="67" t="s">
        <v>1197</v>
      </c>
      <c r="AF53" s="67" t="s">
        <v>1198</v>
      </c>
    </row>
    <row r="54" spans="1:32" ht="14.1">
      <c r="A54" s="65" t="s">
        <v>350</v>
      </c>
      <c r="B54" s="66">
        <v>42510</v>
      </c>
      <c r="C54" s="67" t="s">
        <v>31</v>
      </c>
      <c r="D54" s="67"/>
      <c r="E54" s="67"/>
      <c r="F54" s="67" t="s">
        <v>64</v>
      </c>
      <c r="G54" s="67"/>
      <c r="H54" s="67" t="s">
        <v>1184</v>
      </c>
      <c r="I54" s="67" t="s">
        <v>1172</v>
      </c>
      <c r="J54" s="67">
        <v>1</v>
      </c>
      <c r="K54" s="67">
        <v>1</v>
      </c>
      <c r="L54" s="67">
        <v>0</v>
      </c>
      <c r="M54" s="67">
        <v>0</v>
      </c>
      <c r="N54" s="67" t="s">
        <v>45</v>
      </c>
      <c r="O54" s="67"/>
      <c r="P54" s="67" t="s">
        <v>118</v>
      </c>
      <c r="Q54" s="67" t="s">
        <v>54</v>
      </c>
      <c r="R54" s="67"/>
      <c r="S54" s="67"/>
      <c r="T54" s="67" t="s">
        <v>1049</v>
      </c>
      <c r="U54" s="35" t="s">
        <v>1034</v>
      </c>
      <c r="V54" s="35" t="s">
        <v>62</v>
      </c>
      <c r="W54" s="67" t="s">
        <v>1175</v>
      </c>
      <c r="X54" s="67"/>
      <c r="Y54" s="67" t="s">
        <v>42</v>
      </c>
      <c r="Z54" s="67" t="s">
        <v>1199</v>
      </c>
      <c r="AA54" s="67" t="s">
        <v>1084</v>
      </c>
      <c r="AB54" s="67" t="s">
        <v>45</v>
      </c>
      <c r="AC54" s="67" t="s">
        <v>64</v>
      </c>
      <c r="AD54" s="67" t="s">
        <v>58</v>
      </c>
      <c r="AE54" s="67"/>
      <c r="AF54" s="67"/>
    </row>
    <row r="55" spans="1:32" ht="14.1">
      <c r="A55" s="65" t="s">
        <v>358</v>
      </c>
      <c r="B55" s="66">
        <v>42510</v>
      </c>
      <c r="C55" s="67" t="s">
        <v>31</v>
      </c>
      <c r="D55" s="67" t="s">
        <v>251</v>
      </c>
      <c r="E55" s="67"/>
      <c r="F55" s="67" t="s">
        <v>64</v>
      </c>
      <c r="G55" s="67" t="s">
        <v>1112</v>
      </c>
      <c r="H55" s="67" t="s">
        <v>1200</v>
      </c>
      <c r="I55" s="67" t="s">
        <v>116</v>
      </c>
      <c r="J55" s="67">
        <v>0</v>
      </c>
      <c r="K55" s="67">
        <v>0</v>
      </c>
      <c r="L55" s="67">
        <v>0</v>
      </c>
      <c r="M55" s="67">
        <v>0</v>
      </c>
      <c r="N55" s="67" t="s">
        <v>45</v>
      </c>
      <c r="O55" s="67"/>
      <c r="P55" s="67" t="s">
        <v>118</v>
      </c>
      <c r="Q55" s="67" t="s">
        <v>70</v>
      </c>
      <c r="R55" s="67" t="s">
        <v>135</v>
      </c>
      <c r="S55" s="67"/>
      <c r="T55" s="67" t="s">
        <v>1033</v>
      </c>
      <c r="U55" s="35" t="s">
        <v>1034</v>
      </c>
      <c r="V55" s="67" t="s">
        <v>40</v>
      </c>
      <c r="W55" s="35" t="s">
        <v>493</v>
      </c>
      <c r="X55" s="67"/>
      <c r="Y55" s="67" t="s">
        <v>42</v>
      </c>
      <c r="Z55" s="67" t="s">
        <v>91</v>
      </c>
      <c r="AA55" s="67" t="s">
        <v>1046</v>
      </c>
      <c r="AB55" s="67" t="s">
        <v>45</v>
      </c>
      <c r="AC55" s="67" t="s">
        <v>64</v>
      </c>
      <c r="AD55" s="67" t="s">
        <v>58</v>
      </c>
      <c r="AE55" s="67"/>
      <c r="AF55" s="67"/>
    </row>
    <row r="56" spans="1:32" ht="27.95">
      <c r="A56" s="65" t="s">
        <v>578</v>
      </c>
      <c r="B56" s="66">
        <v>42510</v>
      </c>
      <c r="C56" s="67" t="s">
        <v>31</v>
      </c>
      <c r="D56" s="67"/>
      <c r="E56" s="67"/>
      <c r="F56" s="67" t="s">
        <v>64</v>
      </c>
      <c r="G56" s="67" t="s">
        <v>720</v>
      </c>
      <c r="H56" s="67" t="s">
        <v>1201</v>
      </c>
      <c r="I56" s="67" t="s">
        <v>116</v>
      </c>
      <c r="J56" s="67">
        <v>0</v>
      </c>
      <c r="K56" s="67">
        <v>0</v>
      </c>
      <c r="L56" s="67">
        <v>0</v>
      </c>
      <c r="M56" s="67">
        <v>0</v>
      </c>
      <c r="N56" s="67" t="s">
        <v>45</v>
      </c>
      <c r="O56" s="67"/>
      <c r="P56" s="67" t="s">
        <v>118</v>
      </c>
      <c r="Q56" s="67" t="s">
        <v>1202</v>
      </c>
      <c r="R56" s="67" t="s">
        <v>48</v>
      </c>
      <c r="S56" s="67"/>
      <c r="T56" s="67" t="s">
        <v>49</v>
      </c>
      <c r="U56" s="67" t="s">
        <v>1050</v>
      </c>
      <c r="V56" s="67"/>
      <c r="W56" s="67" t="s">
        <v>493</v>
      </c>
      <c r="X56" s="67"/>
      <c r="Y56" s="67" t="s">
        <v>404</v>
      </c>
      <c r="Z56" s="67"/>
      <c r="AA56" s="67" t="s">
        <v>1038</v>
      </c>
      <c r="AB56" s="67"/>
      <c r="AC56" s="67" t="s">
        <v>64</v>
      </c>
      <c r="AD56" s="67" t="s">
        <v>58</v>
      </c>
      <c r="AE56" s="67"/>
      <c r="AF56" s="67" t="s">
        <v>1203</v>
      </c>
    </row>
    <row r="57" spans="1:32" ht="56.1">
      <c r="A57" s="65" t="s">
        <v>581</v>
      </c>
      <c r="B57" s="66">
        <v>42510</v>
      </c>
      <c r="C57" s="67" t="s">
        <v>31</v>
      </c>
      <c r="D57" s="67"/>
      <c r="E57" s="67"/>
      <c r="F57" s="67" t="s">
        <v>64</v>
      </c>
      <c r="G57" s="67"/>
      <c r="H57" s="67"/>
      <c r="I57" s="67" t="s">
        <v>116</v>
      </c>
      <c r="J57" s="67">
        <v>0</v>
      </c>
      <c r="K57" s="67">
        <v>0</v>
      </c>
      <c r="L57" s="67">
        <v>0</v>
      </c>
      <c r="M57" s="67">
        <v>0</v>
      </c>
      <c r="N57" s="67" t="s">
        <v>45</v>
      </c>
      <c r="O57" s="67"/>
      <c r="P57" s="67" t="s">
        <v>118</v>
      </c>
      <c r="Q57" s="67"/>
      <c r="R57" s="67"/>
      <c r="S57" s="67"/>
      <c r="T57" s="67"/>
      <c r="U57" s="67"/>
      <c r="V57" s="67"/>
      <c r="W57" s="67"/>
      <c r="X57" s="67"/>
      <c r="Y57" s="67" t="s">
        <v>42</v>
      </c>
      <c r="Z57" s="67"/>
      <c r="AA57" s="67"/>
      <c r="AB57" s="67"/>
      <c r="AC57" s="67"/>
      <c r="AD57" s="67"/>
      <c r="AE57" s="67"/>
      <c r="AF57" s="67" t="s">
        <v>1204</v>
      </c>
    </row>
    <row r="58" spans="1:32" ht="27.95">
      <c r="A58" s="65" t="s">
        <v>586</v>
      </c>
      <c r="B58" s="66">
        <v>42510</v>
      </c>
      <c r="C58" s="67" t="s">
        <v>31</v>
      </c>
      <c r="D58" s="67"/>
      <c r="E58" s="67"/>
      <c r="F58" s="67" t="s">
        <v>64</v>
      </c>
      <c r="G58" s="67" t="s">
        <v>1205</v>
      </c>
      <c r="H58" s="67" t="s">
        <v>829</v>
      </c>
      <c r="I58" s="67" t="s">
        <v>116</v>
      </c>
      <c r="J58" s="67">
        <v>0</v>
      </c>
      <c r="K58" s="67">
        <v>0</v>
      </c>
      <c r="L58" s="67">
        <v>0</v>
      </c>
      <c r="M58" s="67">
        <v>0</v>
      </c>
      <c r="N58" s="67" t="s">
        <v>45</v>
      </c>
      <c r="O58" s="67"/>
      <c r="P58" s="67" t="s">
        <v>118</v>
      </c>
      <c r="Q58" s="35" t="s">
        <v>1202</v>
      </c>
      <c r="R58" s="67" t="s">
        <v>1206</v>
      </c>
      <c r="S58" s="67"/>
      <c r="T58" s="67" t="s">
        <v>1093</v>
      </c>
      <c r="U58" s="67" t="s">
        <v>1050</v>
      </c>
      <c r="V58" s="67" t="s">
        <v>62</v>
      </c>
      <c r="W58" s="67" t="s">
        <v>1035</v>
      </c>
      <c r="X58" s="67"/>
      <c r="Y58" s="67" t="s">
        <v>404</v>
      </c>
      <c r="Z58" s="67" t="s">
        <v>91</v>
      </c>
      <c r="AA58" s="67" t="s">
        <v>1046</v>
      </c>
      <c r="AB58" s="67" t="s">
        <v>45</v>
      </c>
      <c r="AC58" s="67" t="s">
        <v>64</v>
      </c>
      <c r="AD58" s="67" t="s">
        <v>58</v>
      </c>
      <c r="AE58" s="67"/>
      <c r="AF58" s="67" t="s">
        <v>1207</v>
      </c>
    </row>
    <row r="59" spans="1:32" ht="27.95">
      <c r="A59" s="65" t="s">
        <v>587</v>
      </c>
      <c r="B59" s="66">
        <v>42510</v>
      </c>
      <c r="C59" s="67" t="s">
        <v>31</v>
      </c>
      <c r="D59" s="67"/>
      <c r="E59" s="67"/>
      <c r="F59" s="67" t="s">
        <v>64</v>
      </c>
      <c r="G59" s="67"/>
      <c r="H59" s="67"/>
      <c r="I59" s="67" t="s">
        <v>116</v>
      </c>
      <c r="J59" s="67">
        <v>0</v>
      </c>
      <c r="K59" s="67">
        <v>0</v>
      </c>
      <c r="L59" s="67">
        <v>0</v>
      </c>
      <c r="M59" s="67">
        <v>0</v>
      </c>
      <c r="N59" s="67" t="s">
        <v>45</v>
      </c>
      <c r="O59" s="67"/>
      <c r="P59" s="67" t="s">
        <v>118</v>
      </c>
      <c r="Q59" s="67" t="s">
        <v>70</v>
      </c>
      <c r="R59" s="67" t="s">
        <v>535</v>
      </c>
      <c r="S59" s="67"/>
      <c r="T59" s="67" t="s">
        <v>1033</v>
      </c>
      <c r="U59" s="67" t="s">
        <v>1034</v>
      </c>
      <c r="V59" s="67" t="s">
        <v>796</v>
      </c>
      <c r="W59" s="67" t="s">
        <v>1035</v>
      </c>
      <c r="X59" s="67"/>
      <c r="Y59" s="47" t="s">
        <v>42</v>
      </c>
      <c r="Z59" s="47" t="s">
        <v>1208</v>
      </c>
      <c r="AA59" s="67" t="s">
        <v>1038</v>
      </c>
      <c r="AB59" s="67" t="s">
        <v>45</v>
      </c>
      <c r="AC59" s="67" t="s">
        <v>45</v>
      </c>
      <c r="AD59" s="67" t="s">
        <v>58</v>
      </c>
      <c r="AE59" s="67"/>
      <c r="AF59" s="67" t="s">
        <v>1209</v>
      </c>
    </row>
    <row r="60" spans="1:32" ht="27.95">
      <c r="A60" s="65" t="s">
        <v>590</v>
      </c>
      <c r="B60" s="66">
        <v>42510</v>
      </c>
      <c r="C60" s="67" t="s">
        <v>31</v>
      </c>
      <c r="D60" s="67"/>
      <c r="E60" s="67"/>
      <c r="F60" s="67" t="s">
        <v>64</v>
      </c>
      <c r="G60" s="67"/>
      <c r="H60" s="67" t="s">
        <v>825</v>
      </c>
      <c r="I60" s="67" t="s">
        <v>116</v>
      </c>
      <c r="J60" s="67">
        <v>0</v>
      </c>
      <c r="K60" s="67">
        <v>0</v>
      </c>
      <c r="L60" s="67">
        <v>0</v>
      </c>
      <c r="M60" s="67">
        <v>0</v>
      </c>
      <c r="N60" s="67" t="s">
        <v>45</v>
      </c>
      <c r="O60" s="67"/>
      <c r="P60" s="67" t="s">
        <v>118</v>
      </c>
      <c r="Q60" s="67" t="s">
        <v>70</v>
      </c>
      <c r="R60" s="67" t="s">
        <v>535</v>
      </c>
      <c r="S60" s="67" t="s">
        <v>1210</v>
      </c>
      <c r="T60" s="67" t="s">
        <v>1093</v>
      </c>
      <c r="U60" s="67"/>
      <c r="V60" s="67" t="s">
        <v>62</v>
      </c>
      <c r="W60" s="67" t="s">
        <v>542</v>
      </c>
      <c r="X60" s="67"/>
      <c r="Y60" s="47" t="s">
        <v>42</v>
      </c>
      <c r="Z60" s="47" t="s">
        <v>91</v>
      </c>
      <c r="AA60" s="67" t="s">
        <v>1046</v>
      </c>
      <c r="AB60" s="67"/>
      <c r="AC60" s="67" t="s">
        <v>64</v>
      </c>
      <c r="AD60" s="67" t="s">
        <v>58</v>
      </c>
      <c r="AE60" s="67"/>
      <c r="AF60" s="67" t="s">
        <v>1211</v>
      </c>
    </row>
    <row r="61" spans="1:32" ht="42">
      <c r="A61" s="65" t="s">
        <v>390</v>
      </c>
      <c r="B61" s="66">
        <v>42510</v>
      </c>
      <c r="C61" s="67" t="s">
        <v>31</v>
      </c>
      <c r="D61" s="67"/>
      <c r="E61" s="67"/>
      <c r="F61" s="67" t="s">
        <v>64</v>
      </c>
      <c r="G61" s="67"/>
      <c r="H61" s="67" t="s">
        <v>1212</v>
      </c>
      <c r="I61" s="67" t="s">
        <v>116</v>
      </c>
      <c r="J61" s="67">
        <v>0</v>
      </c>
      <c r="K61" s="67">
        <v>0</v>
      </c>
      <c r="L61" s="67">
        <v>0</v>
      </c>
      <c r="M61" s="67">
        <v>0</v>
      </c>
      <c r="N61" s="67" t="s">
        <v>45</v>
      </c>
      <c r="O61" s="67"/>
      <c r="P61" s="67" t="s">
        <v>118</v>
      </c>
      <c r="Q61" s="67" t="s">
        <v>196</v>
      </c>
      <c r="R61" s="67"/>
      <c r="S61" s="67"/>
      <c r="T61" s="67" t="s">
        <v>1093</v>
      </c>
      <c r="U61" s="67" t="s">
        <v>1050</v>
      </c>
      <c r="V61" s="67" t="s">
        <v>72</v>
      </c>
      <c r="W61" s="67" t="s">
        <v>1035</v>
      </c>
      <c r="X61" s="67"/>
      <c r="Y61" s="47" t="s">
        <v>42</v>
      </c>
      <c r="Z61" s="47" t="s">
        <v>1208</v>
      </c>
      <c r="AA61" s="67" t="s">
        <v>1038</v>
      </c>
      <c r="AB61" s="67" t="s">
        <v>45</v>
      </c>
      <c r="AC61" s="67" t="s">
        <v>64</v>
      </c>
      <c r="AD61" s="67" t="s">
        <v>58</v>
      </c>
      <c r="AE61" s="67"/>
      <c r="AF61" s="67" t="s">
        <v>1213</v>
      </c>
    </row>
    <row r="63" spans="1:32" ht="12.95">
      <c r="W63" s="47" t="s">
        <v>1214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0"/>
  <sheetViews>
    <sheetView topLeftCell="B1" workbookViewId="0">
      <selection activeCell="J2" sqref="J2:J61"/>
    </sheetView>
  </sheetViews>
  <sheetFormatPr defaultColWidth="12.7109375" defaultRowHeight="15.75" customHeight="1"/>
  <cols>
    <col min="3" max="3" width="16.140625" customWidth="1"/>
    <col min="7" max="7" width="14.28515625" customWidth="1"/>
  </cols>
  <sheetData>
    <row r="1" spans="1:32" ht="15.7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1215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6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6</v>
      </c>
      <c r="Y1" s="37" t="s">
        <v>22</v>
      </c>
      <c r="Z1" s="37" t="s">
        <v>23</v>
      </c>
      <c r="AA1" s="37" t="s">
        <v>24</v>
      </c>
      <c r="AB1" s="37" t="s">
        <v>25</v>
      </c>
      <c r="AC1" s="37" t="s">
        <v>26</v>
      </c>
      <c r="AD1" s="37" t="s">
        <v>27</v>
      </c>
      <c r="AE1" s="37" t="s">
        <v>28</v>
      </c>
      <c r="AF1" s="37" t="s">
        <v>29</v>
      </c>
    </row>
    <row r="2" spans="1:32" ht="15.75" customHeight="1">
      <c r="A2" s="68" t="s">
        <v>30</v>
      </c>
      <c r="B2" s="38">
        <v>41751</v>
      </c>
      <c r="C2" s="69" t="s">
        <v>593</v>
      </c>
      <c r="D2" s="70" t="s">
        <v>1216</v>
      </c>
      <c r="E2" s="69"/>
      <c r="F2" s="69" t="s">
        <v>1217</v>
      </c>
      <c r="G2" s="69" t="s">
        <v>1218</v>
      </c>
      <c r="H2" s="69" t="s">
        <v>1219</v>
      </c>
      <c r="I2" s="69" t="s">
        <v>94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  <c r="P2" s="69" t="s">
        <v>1220</v>
      </c>
      <c r="Q2" s="69" t="s">
        <v>1221</v>
      </c>
      <c r="R2" s="69" t="s">
        <v>1222</v>
      </c>
      <c r="S2" s="69"/>
      <c r="T2" s="69"/>
      <c r="U2" s="69"/>
      <c r="V2" s="69"/>
      <c r="W2" s="69"/>
      <c r="X2" s="69"/>
      <c r="Y2" s="69" t="s">
        <v>1223</v>
      </c>
      <c r="Z2" s="69" t="s">
        <v>73</v>
      </c>
      <c r="AA2" s="69" t="s">
        <v>1224</v>
      </c>
      <c r="AB2" s="69" t="s">
        <v>47</v>
      </c>
      <c r="AC2" s="69" t="s">
        <v>47</v>
      </c>
      <c r="AD2" s="69"/>
      <c r="AE2" s="69"/>
      <c r="AF2" s="69"/>
    </row>
    <row r="3" spans="1:32" ht="15.75" customHeight="1">
      <c r="A3" s="68" t="s">
        <v>46</v>
      </c>
      <c r="B3" s="71">
        <v>41751</v>
      </c>
      <c r="C3" s="69" t="s">
        <v>593</v>
      </c>
      <c r="D3" s="70" t="s">
        <v>1216</v>
      </c>
      <c r="E3" s="69"/>
      <c r="F3" s="69" t="s">
        <v>1217</v>
      </c>
      <c r="G3" s="69"/>
      <c r="H3" s="69" t="s">
        <v>1225</v>
      </c>
      <c r="I3" s="69" t="s">
        <v>94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 t="s">
        <v>35</v>
      </c>
      <c r="Q3" s="69" t="s">
        <v>1221</v>
      </c>
      <c r="R3" s="69" t="s">
        <v>1222</v>
      </c>
      <c r="S3" s="69" t="s">
        <v>1226</v>
      </c>
      <c r="T3" s="69" t="s">
        <v>1033</v>
      </c>
      <c r="U3" s="69" t="s">
        <v>1034</v>
      </c>
      <c r="V3" s="69" t="s">
        <v>1227</v>
      </c>
      <c r="W3" s="69" t="s">
        <v>1228</v>
      </c>
      <c r="X3" s="69"/>
      <c r="Y3" s="69" t="s">
        <v>1229</v>
      </c>
      <c r="Z3" s="69" t="s">
        <v>1230</v>
      </c>
      <c r="AA3" s="69" t="s">
        <v>1224</v>
      </c>
      <c r="AB3" s="69" t="s">
        <v>47</v>
      </c>
      <c r="AC3" s="69" t="s">
        <v>1231</v>
      </c>
      <c r="AD3" s="69" t="s">
        <v>1232</v>
      </c>
      <c r="AE3" s="69"/>
      <c r="AF3" s="69" t="s">
        <v>1233</v>
      </c>
    </row>
    <row r="4" spans="1:32" ht="15.75" customHeight="1">
      <c r="A4" s="68" t="s">
        <v>53</v>
      </c>
      <c r="B4" s="38">
        <v>41751</v>
      </c>
      <c r="C4" s="69" t="s">
        <v>593</v>
      </c>
      <c r="D4" s="70" t="s">
        <v>1216</v>
      </c>
      <c r="E4" s="69"/>
      <c r="F4" s="69" t="s">
        <v>228</v>
      </c>
      <c r="G4" s="69"/>
      <c r="H4" s="69"/>
      <c r="I4" s="69" t="s">
        <v>94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 t="s">
        <v>35</v>
      </c>
      <c r="Q4" s="69" t="s">
        <v>1221</v>
      </c>
      <c r="R4" s="69" t="s">
        <v>232</v>
      </c>
      <c r="S4" s="69"/>
      <c r="T4" s="69" t="s">
        <v>1033</v>
      </c>
      <c r="U4" s="69" t="s">
        <v>1234</v>
      </c>
      <c r="V4" s="69" t="s">
        <v>1227</v>
      </c>
      <c r="W4" s="69" t="s">
        <v>1228</v>
      </c>
      <c r="X4" s="69"/>
      <c r="Y4" s="69" t="s">
        <v>1229</v>
      </c>
      <c r="Z4" s="69" t="s">
        <v>1235</v>
      </c>
      <c r="AA4" s="69" t="s">
        <v>1224</v>
      </c>
      <c r="AB4" s="69" t="s">
        <v>47</v>
      </c>
      <c r="AC4" s="69" t="s">
        <v>47</v>
      </c>
      <c r="AD4" s="69"/>
      <c r="AE4" s="69"/>
      <c r="AF4" s="69"/>
    </row>
    <row r="5" spans="1:32" ht="15.75" customHeight="1">
      <c r="A5" s="72" t="s">
        <v>59</v>
      </c>
      <c r="B5" s="71">
        <v>41751</v>
      </c>
      <c r="C5" s="69" t="s">
        <v>593</v>
      </c>
      <c r="D5" s="70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</row>
    <row r="6" spans="1:32" ht="15.75" customHeight="1">
      <c r="A6" s="68" t="s">
        <v>65</v>
      </c>
      <c r="B6" s="38">
        <v>41751</v>
      </c>
      <c r="C6" s="69" t="s">
        <v>593</v>
      </c>
      <c r="D6" s="70" t="s">
        <v>1216</v>
      </c>
      <c r="E6" s="69"/>
      <c r="F6" s="69" t="s">
        <v>1169</v>
      </c>
      <c r="G6" s="69" t="s">
        <v>1236</v>
      </c>
      <c r="H6" s="69" t="s">
        <v>1237</v>
      </c>
      <c r="I6" s="69" t="s">
        <v>94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 t="s">
        <v>35</v>
      </c>
      <c r="Q6" s="69" t="s">
        <v>1238</v>
      </c>
      <c r="R6" s="69" t="s">
        <v>232</v>
      </c>
      <c r="S6" s="69" t="s">
        <v>1239</v>
      </c>
      <c r="T6" s="69" t="s">
        <v>1033</v>
      </c>
      <c r="U6" s="69" t="s">
        <v>1234</v>
      </c>
      <c r="V6" s="69" t="s">
        <v>1227</v>
      </c>
      <c r="W6" s="69" t="s">
        <v>1228</v>
      </c>
      <c r="X6" s="69" t="s">
        <v>1240</v>
      </c>
      <c r="Y6" s="69" t="s">
        <v>1229</v>
      </c>
      <c r="Z6" s="69" t="s">
        <v>1235</v>
      </c>
      <c r="AA6" s="69" t="s">
        <v>44</v>
      </c>
      <c r="AB6" s="69"/>
      <c r="AC6" s="69"/>
      <c r="AD6" s="69"/>
      <c r="AE6" s="69"/>
      <c r="AF6" s="69"/>
    </row>
    <row r="7" spans="1:32" ht="15.75" customHeight="1">
      <c r="A7" s="68" t="s">
        <v>69</v>
      </c>
      <c r="B7" s="38">
        <v>41751</v>
      </c>
      <c r="C7" s="69" t="s">
        <v>593</v>
      </c>
      <c r="D7" s="70" t="s">
        <v>1216</v>
      </c>
      <c r="E7" s="69"/>
      <c r="F7" s="69"/>
      <c r="G7" s="69"/>
      <c r="H7" s="69" t="s">
        <v>1241</v>
      </c>
      <c r="I7" s="69"/>
      <c r="J7" s="69"/>
      <c r="K7" s="69"/>
      <c r="L7" s="69"/>
      <c r="M7" s="69"/>
      <c r="N7" s="69"/>
      <c r="O7" s="69"/>
      <c r="P7" s="69" t="s">
        <v>35</v>
      </c>
      <c r="Q7" s="69" t="s">
        <v>1242</v>
      </c>
      <c r="R7" s="69" t="s">
        <v>1243</v>
      </c>
      <c r="S7" s="69"/>
      <c r="T7" s="69" t="s">
        <v>1033</v>
      </c>
      <c r="U7" s="69" t="s">
        <v>1234</v>
      </c>
      <c r="V7" s="69" t="s">
        <v>1227</v>
      </c>
      <c r="W7" s="69" t="s">
        <v>1244</v>
      </c>
      <c r="X7" s="69"/>
      <c r="Y7" s="69" t="s">
        <v>1229</v>
      </c>
      <c r="Z7" s="69" t="s">
        <v>1245</v>
      </c>
      <c r="AA7" s="69" t="s">
        <v>1246</v>
      </c>
      <c r="AB7" s="69"/>
      <c r="AC7" s="69" t="s">
        <v>33</v>
      </c>
      <c r="AD7" s="69" t="s">
        <v>1232</v>
      </c>
      <c r="AE7" s="69"/>
      <c r="AF7" s="69"/>
    </row>
    <row r="8" spans="1:32" ht="15.75" customHeight="1">
      <c r="A8" s="68" t="s">
        <v>420</v>
      </c>
      <c r="B8" s="71">
        <v>41751</v>
      </c>
      <c r="C8" s="69" t="s">
        <v>593</v>
      </c>
      <c r="D8" s="70" t="s">
        <v>1216</v>
      </c>
      <c r="E8" s="69"/>
      <c r="F8" s="69" t="s">
        <v>1169</v>
      </c>
      <c r="G8" s="69"/>
      <c r="H8" s="69" t="s">
        <v>1247</v>
      </c>
      <c r="I8" s="69" t="s">
        <v>34</v>
      </c>
      <c r="J8" s="69">
        <v>2</v>
      </c>
      <c r="K8" s="69">
        <v>2</v>
      </c>
      <c r="L8" s="69">
        <v>0</v>
      </c>
      <c r="M8" s="69">
        <v>0</v>
      </c>
      <c r="N8" s="69">
        <v>0</v>
      </c>
      <c r="O8" s="69">
        <v>0</v>
      </c>
      <c r="P8" s="69" t="s">
        <v>35</v>
      </c>
      <c r="Q8" s="69" t="s">
        <v>1248</v>
      </c>
      <c r="R8" s="69" t="s">
        <v>142</v>
      </c>
      <c r="S8" s="69"/>
      <c r="T8" s="39" t="s">
        <v>1049</v>
      </c>
      <c r="U8" s="39" t="s">
        <v>1033</v>
      </c>
      <c r="V8" s="39" t="s">
        <v>1249</v>
      </c>
      <c r="W8" s="69" t="s">
        <v>1228</v>
      </c>
      <c r="X8" s="69"/>
      <c r="Y8" s="69"/>
      <c r="Z8" s="69" t="s">
        <v>1250</v>
      </c>
      <c r="AA8" s="69" t="s">
        <v>1224</v>
      </c>
      <c r="AB8" s="69"/>
      <c r="AC8" s="69"/>
      <c r="AD8" s="69"/>
      <c r="AE8" s="69"/>
      <c r="AF8" s="69"/>
    </row>
    <row r="9" spans="1:32" ht="15.75" customHeight="1">
      <c r="A9" s="72" t="s">
        <v>425</v>
      </c>
      <c r="B9" s="38">
        <v>41751</v>
      </c>
      <c r="C9" s="69" t="s">
        <v>593</v>
      </c>
      <c r="D9" s="70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</row>
    <row r="10" spans="1:32" ht="15.75" customHeight="1">
      <c r="A10" s="72" t="s">
        <v>426</v>
      </c>
      <c r="B10" s="71">
        <v>41751</v>
      </c>
      <c r="C10" s="69" t="s">
        <v>593</v>
      </c>
      <c r="D10" s="70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</row>
    <row r="11" spans="1:32" ht="15.75" customHeight="1">
      <c r="A11" s="72" t="s">
        <v>433</v>
      </c>
      <c r="B11" s="38">
        <v>41751</v>
      </c>
      <c r="C11" s="69" t="s">
        <v>593</v>
      </c>
      <c r="D11" s="70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</row>
    <row r="12" spans="1:32" ht="15.75" customHeight="1">
      <c r="A12" s="72" t="s">
        <v>437</v>
      </c>
      <c r="B12" s="38">
        <v>41751</v>
      </c>
      <c r="C12" s="69" t="s">
        <v>593</v>
      </c>
      <c r="D12" s="70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</row>
    <row r="13" spans="1:32" ht="15.75" customHeight="1">
      <c r="A13" s="72" t="s">
        <v>441</v>
      </c>
      <c r="B13" s="71">
        <v>41751</v>
      </c>
      <c r="C13" s="69" t="s">
        <v>593</v>
      </c>
      <c r="D13" s="70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</row>
    <row r="14" spans="1:32" ht="15.75" customHeight="1">
      <c r="A14" s="68" t="s">
        <v>113</v>
      </c>
      <c r="B14" s="38">
        <v>41751</v>
      </c>
      <c r="C14" s="69" t="s">
        <v>593</v>
      </c>
      <c r="D14" s="70" t="s">
        <v>1216</v>
      </c>
      <c r="E14" s="69"/>
      <c r="F14" s="69" t="s">
        <v>1217</v>
      </c>
      <c r="G14" s="69"/>
      <c r="H14" s="69" t="s">
        <v>1251</v>
      </c>
      <c r="I14" s="69" t="s">
        <v>94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 t="s">
        <v>35</v>
      </c>
      <c r="Q14" s="69" t="s">
        <v>1252</v>
      </c>
      <c r="R14" s="69" t="s">
        <v>1253</v>
      </c>
      <c r="S14" s="69"/>
      <c r="T14" s="69" t="s">
        <v>38</v>
      </c>
      <c r="U14" s="40" t="s">
        <v>1234</v>
      </c>
      <c r="V14" s="69" t="s">
        <v>1227</v>
      </c>
      <c r="W14" s="69" t="s">
        <v>1254</v>
      </c>
      <c r="X14" s="69"/>
      <c r="Y14" s="69"/>
      <c r="Z14" s="69" t="s">
        <v>1255</v>
      </c>
      <c r="AA14" s="69" t="s">
        <v>1256</v>
      </c>
      <c r="AB14" s="69" t="s">
        <v>47</v>
      </c>
      <c r="AC14" s="69" t="s">
        <v>47</v>
      </c>
      <c r="AD14" s="69"/>
      <c r="AE14" s="69"/>
      <c r="AF14" s="69"/>
    </row>
    <row r="15" spans="1:32" ht="15.75" customHeight="1">
      <c r="A15" s="68" t="s">
        <v>125</v>
      </c>
      <c r="B15" s="71">
        <v>41751</v>
      </c>
      <c r="C15" s="69" t="s">
        <v>593</v>
      </c>
      <c r="D15" s="70" t="s">
        <v>1216</v>
      </c>
      <c r="E15" s="69"/>
      <c r="F15" s="69" t="s">
        <v>327</v>
      </c>
      <c r="G15" s="69" t="s">
        <v>1257</v>
      </c>
      <c r="H15" s="69" t="s">
        <v>1258</v>
      </c>
      <c r="I15" s="69" t="s">
        <v>94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 t="s">
        <v>35</v>
      </c>
      <c r="Q15" s="69" t="s">
        <v>1259</v>
      </c>
      <c r="R15" s="69" t="s">
        <v>1243</v>
      </c>
      <c r="S15" s="69"/>
      <c r="T15" s="69" t="s">
        <v>1033</v>
      </c>
      <c r="U15" s="69" t="s">
        <v>1260</v>
      </c>
      <c r="V15" s="69" t="s">
        <v>1227</v>
      </c>
      <c r="W15" s="69" t="s">
        <v>1254</v>
      </c>
      <c r="X15" s="69"/>
      <c r="Y15" s="69" t="s">
        <v>1223</v>
      </c>
      <c r="Z15" s="69" t="s">
        <v>1261</v>
      </c>
      <c r="AA15" s="69" t="s">
        <v>57</v>
      </c>
      <c r="AB15" s="69" t="s">
        <v>47</v>
      </c>
      <c r="AC15" s="69" t="s">
        <v>47</v>
      </c>
      <c r="AD15" s="69" t="s">
        <v>1232</v>
      </c>
      <c r="AE15" s="69" t="s">
        <v>1262</v>
      </c>
      <c r="AF15" s="69" t="s">
        <v>1263</v>
      </c>
    </row>
    <row r="16" spans="1:32" ht="15.75" customHeight="1">
      <c r="A16" s="68" t="s">
        <v>131</v>
      </c>
      <c r="B16" s="38">
        <v>41751</v>
      </c>
      <c r="C16" s="69" t="s">
        <v>593</v>
      </c>
      <c r="D16" s="70" t="s">
        <v>1216</v>
      </c>
      <c r="E16" s="69"/>
      <c r="F16" s="69" t="s">
        <v>1217</v>
      </c>
      <c r="G16" s="69" t="s">
        <v>1264</v>
      </c>
      <c r="H16" s="69" t="s">
        <v>1265</v>
      </c>
      <c r="I16" s="69" t="s">
        <v>34</v>
      </c>
      <c r="J16" s="69">
        <v>0</v>
      </c>
      <c r="K16" s="69">
        <v>0</v>
      </c>
      <c r="L16" s="69">
        <v>0</v>
      </c>
      <c r="M16" s="69">
        <v>0</v>
      </c>
      <c r="N16" s="69">
        <v>1</v>
      </c>
      <c r="O16" s="69">
        <v>0</v>
      </c>
      <c r="P16" s="69" t="s">
        <v>35</v>
      </c>
      <c r="Q16" s="69" t="s">
        <v>1266</v>
      </c>
      <c r="R16" s="69" t="s">
        <v>1267</v>
      </c>
      <c r="S16" s="69" t="s">
        <v>1268</v>
      </c>
      <c r="T16" s="69" t="s">
        <v>1049</v>
      </c>
      <c r="U16" s="69" t="s">
        <v>1034</v>
      </c>
      <c r="V16" s="69" t="s">
        <v>1162</v>
      </c>
      <c r="W16" s="69" t="s">
        <v>1254</v>
      </c>
      <c r="X16" s="69"/>
      <c r="Y16" s="69" t="s">
        <v>1223</v>
      </c>
      <c r="Z16" s="69" t="s">
        <v>1255</v>
      </c>
      <c r="AA16" s="69" t="s">
        <v>57</v>
      </c>
      <c r="AB16" s="69" t="s">
        <v>47</v>
      </c>
      <c r="AC16" s="69" t="s">
        <v>47</v>
      </c>
      <c r="AD16" s="69" t="s">
        <v>1232</v>
      </c>
      <c r="AE16" s="69"/>
      <c r="AF16" s="69" t="s">
        <v>1269</v>
      </c>
    </row>
    <row r="17" spans="1:32" ht="15.75" customHeight="1">
      <c r="A17" s="68" t="s">
        <v>139</v>
      </c>
      <c r="B17" s="38">
        <v>41751</v>
      </c>
      <c r="C17" s="69" t="s">
        <v>593</v>
      </c>
      <c r="D17" s="70" t="s">
        <v>1216</v>
      </c>
      <c r="E17" s="69"/>
      <c r="F17" s="69" t="s">
        <v>1217</v>
      </c>
      <c r="G17" s="69" t="s">
        <v>1270</v>
      </c>
      <c r="H17" s="69"/>
      <c r="I17" s="69" t="s">
        <v>94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 t="s">
        <v>35</v>
      </c>
      <c r="Q17" s="69" t="s">
        <v>1266</v>
      </c>
      <c r="R17" s="69" t="s">
        <v>1271</v>
      </c>
      <c r="S17" s="69" t="s">
        <v>1272</v>
      </c>
      <c r="T17" s="69" t="s">
        <v>1033</v>
      </c>
      <c r="U17" s="69" t="s">
        <v>1234</v>
      </c>
      <c r="V17" s="69" t="s">
        <v>1162</v>
      </c>
      <c r="W17" s="69" t="s">
        <v>1254</v>
      </c>
      <c r="X17" s="69"/>
      <c r="Y17" s="69" t="s">
        <v>1273</v>
      </c>
      <c r="Z17" s="69" t="s">
        <v>1255</v>
      </c>
      <c r="AA17" s="69" t="s">
        <v>57</v>
      </c>
      <c r="AB17" s="69" t="s">
        <v>47</v>
      </c>
      <c r="AC17" s="69" t="s">
        <v>47</v>
      </c>
      <c r="AD17" s="69" t="s">
        <v>1232</v>
      </c>
      <c r="AE17" s="69"/>
      <c r="AF17" s="69" t="s">
        <v>1274</v>
      </c>
    </row>
    <row r="18" spans="1:32" ht="15.75" customHeight="1">
      <c r="A18" s="68" t="s">
        <v>143</v>
      </c>
      <c r="B18" s="71">
        <v>41751</v>
      </c>
      <c r="C18" s="69" t="s">
        <v>593</v>
      </c>
      <c r="D18" s="70" t="s">
        <v>1216</v>
      </c>
      <c r="E18" s="69"/>
      <c r="F18" s="69" t="s">
        <v>1217</v>
      </c>
      <c r="G18" s="69" t="s">
        <v>1275</v>
      </c>
      <c r="H18" s="69"/>
      <c r="I18" s="69" t="s">
        <v>94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 t="s">
        <v>35</v>
      </c>
      <c r="Q18" s="69" t="s">
        <v>269</v>
      </c>
      <c r="R18" s="69" t="s">
        <v>1243</v>
      </c>
      <c r="S18" s="69"/>
      <c r="T18" s="69" t="s">
        <v>38</v>
      </c>
      <c r="U18" s="69" t="s">
        <v>1234</v>
      </c>
      <c r="V18" s="69" t="s">
        <v>40</v>
      </c>
      <c r="W18" s="69" t="s">
        <v>1276</v>
      </c>
      <c r="X18" s="69"/>
      <c r="Y18" s="69" t="s">
        <v>1277</v>
      </c>
      <c r="Z18" s="69" t="s">
        <v>246</v>
      </c>
      <c r="AA18" s="69" t="s">
        <v>57</v>
      </c>
      <c r="AB18" s="69" t="s">
        <v>47</v>
      </c>
      <c r="AC18" s="69" t="s">
        <v>33</v>
      </c>
      <c r="AD18" s="69" t="s">
        <v>1232</v>
      </c>
      <c r="AE18" s="69" t="s">
        <v>1278</v>
      </c>
      <c r="AF18" s="69"/>
    </row>
    <row r="19" spans="1:32" ht="15.75" customHeight="1">
      <c r="A19" s="68" t="s">
        <v>148</v>
      </c>
      <c r="B19" s="38">
        <v>41751</v>
      </c>
      <c r="C19" s="69" t="s">
        <v>593</v>
      </c>
      <c r="D19" s="70" t="s">
        <v>1216</v>
      </c>
      <c r="E19" s="69"/>
      <c r="F19" s="69" t="s">
        <v>1217</v>
      </c>
      <c r="G19" s="69" t="s">
        <v>1279</v>
      </c>
      <c r="H19" s="69"/>
      <c r="I19" s="69" t="s">
        <v>94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 t="s">
        <v>35</v>
      </c>
      <c r="Q19" s="69"/>
      <c r="R19" s="69" t="s">
        <v>1280</v>
      </c>
      <c r="S19" s="69"/>
      <c r="T19" s="69" t="s">
        <v>38</v>
      </c>
      <c r="U19" s="69" t="s">
        <v>1281</v>
      </c>
      <c r="V19" s="69" t="s">
        <v>40</v>
      </c>
      <c r="W19" s="69" t="s">
        <v>1282</v>
      </c>
      <c r="X19" s="69"/>
      <c r="Y19" s="69" t="s">
        <v>1223</v>
      </c>
      <c r="Z19" s="69" t="s">
        <v>246</v>
      </c>
      <c r="AA19" s="69" t="s">
        <v>57</v>
      </c>
      <c r="AB19" s="69" t="s">
        <v>47</v>
      </c>
      <c r="AC19" s="69" t="s">
        <v>33</v>
      </c>
      <c r="AD19" s="69" t="s">
        <v>1283</v>
      </c>
      <c r="AE19" s="69"/>
      <c r="AF19" s="69" t="s">
        <v>1284</v>
      </c>
    </row>
    <row r="20" spans="1:32" ht="15.75" customHeight="1">
      <c r="A20" s="72" t="s">
        <v>151</v>
      </c>
      <c r="B20" s="71">
        <v>41751</v>
      </c>
      <c r="C20" s="69" t="s">
        <v>593</v>
      </c>
      <c r="D20" s="70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</row>
    <row r="21" spans="1:32" ht="15.75" customHeight="1">
      <c r="A21" s="72" t="s">
        <v>159</v>
      </c>
      <c r="B21" s="38">
        <v>41751</v>
      </c>
      <c r="C21" s="69" t="s">
        <v>593</v>
      </c>
      <c r="D21" s="70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</row>
    <row r="22" spans="1:32" ht="15.75" customHeight="1">
      <c r="A22" s="68" t="s">
        <v>166</v>
      </c>
      <c r="B22" s="38">
        <v>41751</v>
      </c>
      <c r="C22" s="69" t="s">
        <v>593</v>
      </c>
      <c r="D22" s="70" t="s">
        <v>1216</v>
      </c>
      <c r="E22" s="69"/>
      <c r="F22" s="69" t="s">
        <v>1217</v>
      </c>
      <c r="G22" s="69" t="s">
        <v>1285</v>
      </c>
      <c r="H22" s="69" t="s">
        <v>1286</v>
      </c>
      <c r="I22" s="69" t="s">
        <v>94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 t="s">
        <v>35</v>
      </c>
      <c r="Q22" s="69" t="s">
        <v>1238</v>
      </c>
      <c r="R22" s="69" t="s">
        <v>236</v>
      </c>
      <c r="S22" s="69"/>
      <c r="T22" s="69" t="s">
        <v>1033</v>
      </c>
      <c r="U22" s="69" t="s">
        <v>1034</v>
      </c>
      <c r="V22" s="69" t="s">
        <v>1227</v>
      </c>
      <c r="W22" s="69" t="s">
        <v>1287</v>
      </c>
      <c r="X22" s="69" t="s">
        <v>1288</v>
      </c>
      <c r="Y22" s="69" t="s">
        <v>1289</v>
      </c>
      <c r="Z22" s="69" t="s">
        <v>1290</v>
      </c>
      <c r="AA22" s="69" t="s">
        <v>1291</v>
      </c>
      <c r="AB22" s="69" t="s">
        <v>47</v>
      </c>
      <c r="AC22" s="69" t="s">
        <v>33</v>
      </c>
      <c r="AD22" s="69" t="s">
        <v>1232</v>
      </c>
      <c r="AE22" s="69"/>
      <c r="AF22" s="69"/>
    </row>
    <row r="23" spans="1:32" ht="15.75" customHeight="1">
      <c r="A23" s="68" t="s">
        <v>175</v>
      </c>
      <c r="B23" s="71">
        <v>41751</v>
      </c>
      <c r="C23" s="69" t="s">
        <v>593</v>
      </c>
      <c r="D23" s="70" t="s">
        <v>1216</v>
      </c>
      <c r="E23" s="69"/>
      <c r="F23" s="69" t="s">
        <v>1169</v>
      </c>
      <c r="G23" s="69" t="s">
        <v>1292</v>
      </c>
      <c r="H23" s="69" t="s">
        <v>1156</v>
      </c>
      <c r="I23" s="69" t="s">
        <v>94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 t="s">
        <v>35</v>
      </c>
      <c r="Q23" s="69" t="s">
        <v>1238</v>
      </c>
      <c r="R23" s="69" t="s">
        <v>1222</v>
      </c>
      <c r="S23" s="69"/>
      <c r="T23" s="69" t="s">
        <v>1033</v>
      </c>
      <c r="U23" s="69" t="s">
        <v>1034</v>
      </c>
      <c r="V23" s="69" t="s">
        <v>1227</v>
      </c>
      <c r="W23" s="69" t="s">
        <v>1228</v>
      </c>
      <c r="X23" s="69"/>
      <c r="Y23" s="69" t="s">
        <v>1289</v>
      </c>
      <c r="Z23" s="69" t="s">
        <v>1293</v>
      </c>
      <c r="AA23" s="69" t="s">
        <v>1291</v>
      </c>
      <c r="AB23" s="69" t="s">
        <v>47</v>
      </c>
      <c r="AC23" s="69" t="s">
        <v>1231</v>
      </c>
      <c r="AD23" s="69" t="s">
        <v>1232</v>
      </c>
      <c r="AE23" s="69"/>
      <c r="AF23" s="69"/>
    </row>
    <row r="24" spans="1:32" ht="15.75" customHeight="1">
      <c r="A24" s="68" t="s">
        <v>179</v>
      </c>
      <c r="B24" s="38">
        <v>41751</v>
      </c>
      <c r="C24" s="69" t="s">
        <v>593</v>
      </c>
      <c r="D24" s="70" t="s">
        <v>1216</v>
      </c>
      <c r="E24" s="69"/>
      <c r="F24" s="69" t="s">
        <v>1217</v>
      </c>
      <c r="G24" s="69" t="s">
        <v>1294</v>
      </c>
      <c r="H24" s="69" t="s">
        <v>1295</v>
      </c>
      <c r="I24" s="69" t="s">
        <v>94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</row>
    <row r="25" spans="1:32" ht="15.75" customHeight="1">
      <c r="A25" s="68" t="s">
        <v>185</v>
      </c>
      <c r="B25" s="71">
        <v>41751</v>
      </c>
      <c r="C25" s="69" t="s">
        <v>593</v>
      </c>
      <c r="D25" s="70" t="s">
        <v>1216</v>
      </c>
      <c r="E25" s="69"/>
      <c r="F25" s="69" t="s">
        <v>1169</v>
      </c>
      <c r="G25" s="69" t="s">
        <v>1296</v>
      </c>
      <c r="H25" s="69" t="s">
        <v>1297</v>
      </c>
      <c r="I25" s="69" t="s">
        <v>94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 t="s">
        <v>1298</v>
      </c>
      <c r="Q25" s="69" t="s">
        <v>1299</v>
      </c>
      <c r="R25" s="69" t="s">
        <v>1300</v>
      </c>
      <c r="S25" s="69"/>
      <c r="T25" s="69" t="s">
        <v>1033</v>
      </c>
      <c r="U25" s="69" t="s">
        <v>1050</v>
      </c>
      <c r="V25" s="69" t="s">
        <v>1301</v>
      </c>
      <c r="W25" s="69" t="s">
        <v>1228</v>
      </c>
      <c r="X25" s="69"/>
      <c r="Y25" s="69" t="s">
        <v>1289</v>
      </c>
      <c r="Z25" s="69" t="s">
        <v>1302</v>
      </c>
      <c r="AA25" s="69" t="s">
        <v>1224</v>
      </c>
      <c r="AB25" s="69"/>
      <c r="AC25" s="69"/>
      <c r="AD25" s="69"/>
      <c r="AE25" s="69"/>
      <c r="AF25" s="69"/>
    </row>
    <row r="26" spans="1:32" ht="15.75" customHeight="1">
      <c r="A26" s="68" t="s">
        <v>192</v>
      </c>
      <c r="B26" s="38">
        <v>41751</v>
      </c>
      <c r="C26" s="69" t="s">
        <v>593</v>
      </c>
      <c r="D26" s="70" t="s">
        <v>1216</v>
      </c>
      <c r="E26" s="69"/>
      <c r="F26" s="69" t="s">
        <v>228</v>
      </c>
      <c r="G26" s="69"/>
      <c r="H26" s="69" t="s">
        <v>1297</v>
      </c>
      <c r="I26" s="69" t="s">
        <v>94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 t="s">
        <v>1298</v>
      </c>
      <c r="Q26" s="69" t="s">
        <v>109</v>
      </c>
      <c r="R26" s="69" t="s">
        <v>142</v>
      </c>
      <c r="S26" s="69"/>
      <c r="T26" s="69" t="s">
        <v>1049</v>
      </c>
      <c r="U26" s="69" t="s">
        <v>1034</v>
      </c>
      <c r="V26" s="69" t="s">
        <v>1301</v>
      </c>
      <c r="W26" s="69" t="s">
        <v>1228</v>
      </c>
      <c r="X26" s="69"/>
      <c r="Y26" s="69" t="s">
        <v>1277</v>
      </c>
      <c r="Z26" s="69" t="s">
        <v>1245</v>
      </c>
      <c r="AA26" s="69" t="s">
        <v>1224</v>
      </c>
      <c r="AB26" s="69"/>
      <c r="AC26" s="69"/>
      <c r="AD26" s="69"/>
      <c r="AE26" s="69"/>
      <c r="AF26" s="69"/>
    </row>
    <row r="27" spans="1:32" ht="15.75" customHeight="1">
      <c r="A27" s="68" t="s">
        <v>200</v>
      </c>
      <c r="B27" s="38">
        <v>41751</v>
      </c>
      <c r="C27" s="69" t="s">
        <v>593</v>
      </c>
      <c r="D27" s="70" t="s">
        <v>1216</v>
      </c>
      <c r="E27" s="69"/>
      <c r="F27" s="69" t="s">
        <v>1169</v>
      </c>
      <c r="G27" s="69" t="s">
        <v>1303</v>
      </c>
      <c r="H27" s="69" t="s">
        <v>1304</v>
      </c>
      <c r="I27" s="69" t="s">
        <v>34</v>
      </c>
      <c r="J27" s="69">
        <v>1</v>
      </c>
      <c r="K27" s="69">
        <v>0</v>
      </c>
      <c r="L27" s="69">
        <v>1</v>
      </c>
      <c r="M27" s="69">
        <v>0</v>
      </c>
      <c r="N27" s="69">
        <v>0</v>
      </c>
      <c r="O27" s="69">
        <v>0</v>
      </c>
      <c r="P27" s="69" t="s">
        <v>1298</v>
      </c>
      <c r="Q27" s="69" t="s">
        <v>36</v>
      </c>
      <c r="R27" s="69" t="s">
        <v>1243</v>
      </c>
      <c r="S27" s="69" t="s">
        <v>1305</v>
      </c>
      <c r="T27" s="69" t="s">
        <v>1049</v>
      </c>
      <c r="U27" s="69" t="s">
        <v>1050</v>
      </c>
      <c r="V27" s="69" t="s">
        <v>1306</v>
      </c>
      <c r="W27" s="69" t="s">
        <v>1228</v>
      </c>
      <c r="X27" s="69"/>
      <c r="Y27" s="69" t="s">
        <v>1277</v>
      </c>
      <c r="Z27" s="69" t="s">
        <v>1307</v>
      </c>
      <c r="AA27" s="69" t="s">
        <v>1256</v>
      </c>
      <c r="AB27" s="69" t="s">
        <v>47</v>
      </c>
      <c r="AC27" s="69" t="s">
        <v>47</v>
      </c>
      <c r="AD27" s="69"/>
      <c r="AE27" s="69"/>
      <c r="AF27" s="69"/>
    </row>
    <row r="28" spans="1:32" ht="15.75" customHeight="1">
      <c r="A28" s="72" t="s">
        <v>208</v>
      </c>
      <c r="B28" s="71">
        <v>41751</v>
      </c>
      <c r="C28" s="69" t="s">
        <v>593</v>
      </c>
      <c r="D28" s="70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15.75" customHeight="1">
      <c r="A29" s="72" t="s">
        <v>213</v>
      </c>
      <c r="B29" s="38">
        <v>41751</v>
      </c>
      <c r="C29" s="69" t="s">
        <v>593</v>
      </c>
      <c r="D29" s="70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</row>
    <row r="30" spans="1:32" ht="15.75" customHeight="1">
      <c r="A30" s="72" t="s">
        <v>216</v>
      </c>
      <c r="B30" s="71">
        <v>41751</v>
      </c>
      <c r="C30" s="69" t="s">
        <v>593</v>
      </c>
      <c r="D30" s="70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</row>
    <row r="31" spans="1:32" ht="15.75" customHeight="1">
      <c r="A31" s="72" t="s">
        <v>222</v>
      </c>
      <c r="B31" s="38">
        <v>41751</v>
      </c>
      <c r="C31" s="69" t="s">
        <v>593</v>
      </c>
      <c r="D31" s="70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</row>
    <row r="32" spans="1:32" ht="15.75" customHeight="1">
      <c r="A32" s="72" t="s">
        <v>227</v>
      </c>
      <c r="B32" s="38">
        <v>41751</v>
      </c>
      <c r="C32" s="69" t="s">
        <v>593</v>
      </c>
      <c r="D32" s="70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</row>
    <row r="33" spans="1:32" ht="15.75" customHeight="1">
      <c r="A33" s="68" t="s">
        <v>234</v>
      </c>
      <c r="B33" s="71">
        <v>41751</v>
      </c>
      <c r="C33" s="69" t="s">
        <v>593</v>
      </c>
      <c r="D33" s="70" t="s">
        <v>1216</v>
      </c>
      <c r="E33" s="69"/>
      <c r="F33" s="69" t="s">
        <v>228</v>
      </c>
      <c r="G33" s="69" t="s">
        <v>1308</v>
      </c>
      <c r="H33" s="69" t="s">
        <v>47</v>
      </c>
      <c r="I33" s="69" t="s">
        <v>94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 t="s">
        <v>35</v>
      </c>
      <c r="Q33" s="69" t="s">
        <v>1242</v>
      </c>
      <c r="R33" s="69" t="s">
        <v>1309</v>
      </c>
      <c r="S33" s="69"/>
      <c r="T33" s="69" t="s">
        <v>38</v>
      </c>
      <c r="U33" s="69" t="s">
        <v>50</v>
      </c>
      <c r="V33" s="69" t="s">
        <v>40</v>
      </c>
      <c r="W33" s="69" t="s">
        <v>1310</v>
      </c>
      <c r="X33" s="69"/>
      <c r="Y33" s="69" t="s">
        <v>1311</v>
      </c>
      <c r="Z33" s="69" t="s">
        <v>1312</v>
      </c>
      <c r="AA33" s="69" t="s">
        <v>102</v>
      </c>
      <c r="AB33" s="69" t="s">
        <v>45</v>
      </c>
      <c r="AC33" s="69" t="s">
        <v>45</v>
      </c>
      <c r="AD33" s="69"/>
      <c r="AE33" s="69" t="s">
        <v>1313</v>
      </c>
      <c r="AF33" s="69"/>
    </row>
    <row r="34" spans="1:32" ht="15.75" customHeight="1">
      <c r="A34" s="68" t="s">
        <v>240</v>
      </c>
      <c r="B34" s="38">
        <v>41751</v>
      </c>
      <c r="C34" s="69" t="s">
        <v>593</v>
      </c>
      <c r="D34" s="70" t="s">
        <v>1216</v>
      </c>
      <c r="E34" s="69"/>
      <c r="F34" s="69" t="s">
        <v>1169</v>
      </c>
      <c r="G34" s="69"/>
      <c r="H34" s="69" t="s">
        <v>825</v>
      </c>
      <c r="I34" s="69" t="s">
        <v>203</v>
      </c>
      <c r="J34" s="69">
        <v>0</v>
      </c>
      <c r="K34" s="69">
        <v>0</v>
      </c>
      <c r="L34" s="69">
        <v>0</v>
      </c>
      <c r="M34" s="69">
        <v>0</v>
      </c>
      <c r="N34" s="69">
        <v>1</v>
      </c>
      <c r="O34" s="69">
        <v>0</v>
      </c>
      <c r="P34" s="69" t="s">
        <v>35</v>
      </c>
      <c r="Q34" s="69" t="s">
        <v>1242</v>
      </c>
      <c r="R34" s="69" t="s">
        <v>1314</v>
      </c>
      <c r="S34" s="69"/>
      <c r="T34" s="69" t="s">
        <v>49</v>
      </c>
      <c r="U34" s="69" t="s">
        <v>39</v>
      </c>
      <c r="V34" s="69" t="s">
        <v>40</v>
      </c>
      <c r="W34" s="69" t="s">
        <v>1310</v>
      </c>
      <c r="X34" s="69"/>
      <c r="Y34" s="69" t="s">
        <v>404</v>
      </c>
      <c r="Z34" s="69" t="s">
        <v>494</v>
      </c>
      <c r="AA34" s="69"/>
      <c r="AB34" s="69" t="s">
        <v>45</v>
      </c>
      <c r="AC34" s="69" t="s">
        <v>45</v>
      </c>
      <c r="AD34" s="69" t="s">
        <v>1315</v>
      </c>
      <c r="AE34" s="69" t="s">
        <v>1316</v>
      </c>
      <c r="AF34" s="69"/>
    </row>
    <row r="35" spans="1:32" ht="15.75" customHeight="1">
      <c r="A35" s="68" t="s">
        <v>243</v>
      </c>
      <c r="B35" s="71">
        <v>41751</v>
      </c>
      <c r="C35" s="69" t="s">
        <v>593</v>
      </c>
      <c r="D35" s="70" t="s">
        <v>1216</v>
      </c>
      <c r="E35" s="69"/>
      <c r="F35" s="69" t="s">
        <v>1169</v>
      </c>
      <c r="G35" s="69" t="s">
        <v>1317</v>
      </c>
      <c r="H35" s="69"/>
      <c r="I35" s="69" t="s">
        <v>203</v>
      </c>
      <c r="J35" s="69">
        <v>1</v>
      </c>
      <c r="K35" s="69">
        <v>0</v>
      </c>
      <c r="L35" s="69">
        <v>1</v>
      </c>
      <c r="M35" s="69">
        <v>0</v>
      </c>
      <c r="N35" s="69">
        <v>0</v>
      </c>
      <c r="O35" s="69">
        <v>0</v>
      </c>
      <c r="P35" s="69" t="s">
        <v>35</v>
      </c>
      <c r="Q35" s="69" t="s">
        <v>1318</v>
      </c>
      <c r="R35" s="69" t="s">
        <v>1319</v>
      </c>
      <c r="S35" s="69"/>
      <c r="T35" s="69" t="s">
        <v>49</v>
      </c>
      <c r="U35" s="69" t="s">
        <v>39</v>
      </c>
      <c r="V35" s="69" t="s">
        <v>40</v>
      </c>
      <c r="W35" s="69" t="s">
        <v>1320</v>
      </c>
      <c r="X35" s="69" t="s">
        <v>1321</v>
      </c>
      <c r="Y35" s="69" t="s">
        <v>404</v>
      </c>
      <c r="Z35" s="69" t="s">
        <v>1312</v>
      </c>
      <c r="AA35" s="69" t="s">
        <v>102</v>
      </c>
      <c r="AB35" s="69" t="s">
        <v>45</v>
      </c>
      <c r="AC35" s="69" t="s">
        <v>45</v>
      </c>
      <c r="AD35" s="69"/>
      <c r="AE35" s="69"/>
      <c r="AF35" s="69"/>
    </row>
    <row r="36" spans="1:32" ht="15.75" customHeight="1">
      <c r="A36" s="68" t="s">
        <v>245</v>
      </c>
      <c r="B36" s="38">
        <v>41751</v>
      </c>
      <c r="C36" s="69" t="s">
        <v>593</v>
      </c>
      <c r="D36" s="70" t="s">
        <v>1216</v>
      </c>
      <c r="E36" s="69"/>
      <c r="F36" s="69" t="s">
        <v>228</v>
      </c>
      <c r="G36" s="69" t="s">
        <v>1322</v>
      </c>
      <c r="H36" s="69" t="s">
        <v>45</v>
      </c>
      <c r="I36" s="69" t="s">
        <v>878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 t="s">
        <v>35</v>
      </c>
      <c r="Q36" s="69" t="s">
        <v>1242</v>
      </c>
      <c r="R36" s="69" t="s">
        <v>1323</v>
      </c>
      <c r="S36" s="69"/>
      <c r="T36" s="69" t="s">
        <v>49</v>
      </c>
      <c r="U36" s="69" t="s">
        <v>39</v>
      </c>
      <c r="V36" s="69" t="s">
        <v>40</v>
      </c>
      <c r="W36" s="69" t="s">
        <v>493</v>
      </c>
      <c r="X36" s="69"/>
      <c r="Y36" s="69" t="s">
        <v>404</v>
      </c>
      <c r="Z36" s="69" t="s">
        <v>1324</v>
      </c>
      <c r="AA36" s="69" t="s">
        <v>102</v>
      </c>
      <c r="AB36" s="69" t="s">
        <v>45</v>
      </c>
      <c r="AC36" s="69" t="s">
        <v>45</v>
      </c>
      <c r="AD36" s="69" t="s">
        <v>1325</v>
      </c>
      <c r="AE36" s="69"/>
      <c r="AF36" s="69"/>
    </row>
    <row r="37" spans="1:32" ht="15.75" customHeight="1">
      <c r="A37" s="68" t="s">
        <v>247</v>
      </c>
      <c r="B37" s="38">
        <v>41751</v>
      </c>
      <c r="C37" s="69" t="s">
        <v>593</v>
      </c>
      <c r="D37" s="70" t="s">
        <v>1216</v>
      </c>
      <c r="E37" s="69"/>
      <c r="F37" s="69" t="s">
        <v>1169</v>
      </c>
      <c r="G37" s="69"/>
      <c r="H37" s="69"/>
      <c r="I37" s="69" t="s">
        <v>34</v>
      </c>
      <c r="J37" s="69">
        <v>1</v>
      </c>
      <c r="K37" s="69">
        <v>0</v>
      </c>
      <c r="L37" s="69">
        <v>1</v>
      </c>
      <c r="M37" s="69">
        <v>0</v>
      </c>
      <c r="N37" s="69">
        <v>1</v>
      </c>
      <c r="O37" s="69">
        <v>0</v>
      </c>
      <c r="P37" s="69" t="s">
        <v>35</v>
      </c>
      <c r="Q37" s="69" t="s">
        <v>1318</v>
      </c>
      <c r="R37" s="69" t="s">
        <v>1326</v>
      </c>
      <c r="S37" s="69"/>
      <c r="T37" s="69" t="s">
        <v>49</v>
      </c>
      <c r="U37" s="69" t="s">
        <v>50</v>
      </c>
      <c r="V37" s="69" t="s">
        <v>40</v>
      </c>
      <c r="W37" s="69" t="s">
        <v>542</v>
      </c>
      <c r="X37" s="69"/>
      <c r="Y37" s="69" t="s">
        <v>404</v>
      </c>
      <c r="Z37" s="69" t="s">
        <v>1327</v>
      </c>
      <c r="AA37" s="69" t="s">
        <v>44</v>
      </c>
      <c r="AB37" s="69" t="s">
        <v>45</v>
      </c>
      <c r="AC37" s="69" t="s">
        <v>45</v>
      </c>
      <c r="AD37" s="69"/>
      <c r="AE37" s="69"/>
      <c r="AF37" s="69"/>
    </row>
    <row r="38" spans="1:32" ht="15.75" customHeight="1">
      <c r="A38" s="68" t="s">
        <v>250</v>
      </c>
      <c r="B38" s="71">
        <v>41751</v>
      </c>
      <c r="C38" s="69" t="s">
        <v>593</v>
      </c>
      <c r="D38" s="70" t="s">
        <v>1216</v>
      </c>
      <c r="E38" s="69"/>
      <c r="F38" s="69" t="s">
        <v>1169</v>
      </c>
      <c r="G38" s="69" t="s">
        <v>1328</v>
      </c>
      <c r="H38" s="69" t="s">
        <v>33</v>
      </c>
      <c r="I38" s="69" t="s">
        <v>203</v>
      </c>
      <c r="J38" s="69">
        <v>2</v>
      </c>
      <c r="K38" s="69">
        <v>1</v>
      </c>
      <c r="L38" s="69">
        <v>1</v>
      </c>
      <c r="M38" s="69">
        <v>0</v>
      </c>
      <c r="N38" s="69">
        <v>1</v>
      </c>
      <c r="O38" s="69">
        <v>0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</row>
    <row r="39" spans="1:32" ht="15.75" customHeight="1">
      <c r="A39" s="68" t="s">
        <v>258</v>
      </c>
      <c r="B39" s="38">
        <v>41751</v>
      </c>
      <c r="C39" s="69" t="s">
        <v>593</v>
      </c>
      <c r="D39" s="70" t="s">
        <v>1216</v>
      </c>
      <c r="E39" s="69"/>
      <c r="F39" s="69" t="s">
        <v>1169</v>
      </c>
      <c r="G39" s="69"/>
      <c r="H39" s="69"/>
      <c r="I39" s="69" t="s">
        <v>203</v>
      </c>
      <c r="J39" s="69">
        <v>1</v>
      </c>
      <c r="K39" s="69">
        <v>0</v>
      </c>
      <c r="L39" s="69">
        <v>0</v>
      </c>
      <c r="M39" s="69">
        <v>1</v>
      </c>
      <c r="N39" s="69">
        <v>0</v>
      </c>
      <c r="O39" s="69">
        <v>0</v>
      </c>
      <c r="P39" s="69" t="s">
        <v>118</v>
      </c>
      <c r="Q39" s="69" t="s">
        <v>1242</v>
      </c>
      <c r="R39" s="69" t="s">
        <v>1329</v>
      </c>
      <c r="S39" s="69"/>
      <c r="T39" s="69" t="s">
        <v>49</v>
      </c>
      <c r="U39" s="69" t="s">
        <v>50</v>
      </c>
      <c r="V39" s="69" t="s">
        <v>40</v>
      </c>
      <c r="W39" s="69" t="s">
        <v>1310</v>
      </c>
      <c r="X39" s="69"/>
      <c r="Y39" s="69" t="s">
        <v>404</v>
      </c>
      <c r="Z39" s="69" t="s">
        <v>1330</v>
      </c>
      <c r="AA39" s="69" t="s">
        <v>102</v>
      </c>
      <c r="AB39" s="69" t="s">
        <v>45</v>
      </c>
      <c r="AC39" s="69" t="s">
        <v>45</v>
      </c>
      <c r="AD39" s="69"/>
      <c r="AE39" s="69"/>
      <c r="AF39" s="69" t="s">
        <v>1331</v>
      </c>
    </row>
    <row r="40" spans="1:32" ht="15.75" customHeight="1">
      <c r="A40" s="72" t="s">
        <v>265</v>
      </c>
      <c r="B40" s="71">
        <v>41751</v>
      </c>
      <c r="C40" s="69" t="s">
        <v>593</v>
      </c>
      <c r="D40" s="70" t="s">
        <v>1216</v>
      </c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</row>
    <row r="41" spans="1:32" ht="15.75" customHeight="1">
      <c r="A41" s="68" t="s">
        <v>272</v>
      </c>
      <c r="B41" s="38">
        <v>41751</v>
      </c>
      <c r="C41" s="69" t="s">
        <v>593</v>
      </c>
      <c r="D41" s="70" t="s">
        <v>1216</v>
      </c>
      <c r="E41" s="69"/>
      <c r="F41" s="69" t="s">
        <v>1217</v>
      </c>
      <c r="G41" s="69" t="s">
        <v>1332</v>
      </c>
      <c r="H41" s="69" t="s">
        <v>1333</v>
      </c>
      <c r="I41" s="69" t="s">
        <v>154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 t="s">
        <v>118</v>
      </c>
      <c r="Q41" s="69" t="s">
        <v>54</v>
      </c>
      <c r="R41" s="69" t="s">
        <v>1334</v>
      </c>
      <c r="S41" s="69"/>
      <c r="T41" s="69" t="s">
        <v>38</v>
      </c>
      <c r="U41" s="69" t="s">
        <v>50</v>
      </c>
      <c r="V41" s="69" t="s">
        <v>40</v>
      </c>
      <c r="W41" s="69" t="s">
        <v>1335</v>
      </c>
      <c r="X41" s="69" t="s">
        <v>1336</v>
      </c>
      <c r="Y41" s="69" t="s">
        <v>56</v>
      </c>
      <c r="Z41" s="69" t="s">
        <v>73</v>
      </c>
      <c r="AA41" s="69" t="s">
        <v>102</v>
      </c>
      <c r="AB41" s="69" t="s">
        <v>45</v>
      </c>
      <c r="AC41" s="69" t="s">
        <v>45</v>
      </c>
      <c r="AD41" s="69"/>
      <c r="AE41" s="69"/>
      <c r="AF41" s="69"/>
    </row>
    <row r="42" spans="1:32" ht="15.75" customHeight="1">
      <c r="A42" s="68" t="s">
        <v>277</v>
      </c>
      <c r="B42" s="38">
        <v>41751</v>
      </c>
      <c r="C42" s="69" t="s">
        <v>593</v>
      </c>
      <c r="D42" s="70" t="s">
        <v>1216</v>
      </c>
      <c r="E42" s="69"/>
      <c r="F42" s="69" t="s">
        <v>1217</v>
      </c>
      <c r="G42" s="69" t="s">
        <v>1337</v>
      </c>
      <c r="H42" s="69" t="s">
        <v>1338</v>
      </c>
      <c r="I42" s="69" t="s">
        <v>116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 t="s">
        <v>118</v>
      </c>
      <c r="Q42" s="69" t="s">
        <v>54</v>
      </c>
      <c r="R42" s="69" t="s">
        <v>1339</v>
      </c>
      <c r="S42" s="69"/>
      <c r="T42" s="69" t="s">
        <v>38</v>
      </c>
      <c r="U42" s="69" t="s">
        <v>50</v>
      </c>
      <c r="V42" s="69" t="s">
        <v>40</v>
      </c>
      <c r="W42" s="69" t="s">
        <v>493</v>
      </c>
      <c r="X42" s="69" t="s">
        <v>1340</v>
      </c>
      <c r="Y42" s="69"/>
      <c r="Z42" s="69"/>
      <c r="AA42" s="69"/>
      <c r="AB42" s="69" t="s">
        <v>45</v>
      </c>
      <c r="AC42" s="69" t="s">
        <v>64</v>
      </c>
      <c r="AD42" s="69" t="s">
        <v>58</v>
      </c>
      <c r="AE42" s="69"/>
      <c r="AF42" s="69"/>
    </row>
    <row r="43" spans="1:32" ht="15.75" customHeight="1">
      <c r="A43" s="68" t="s">
        <v>285</v>
      </c>
      <c r="B43" s="71">
        <v>41751</v>
      </c>
      <c r="C43" s="69" t="s">
        <v>593</v>
      </c>
      <c r="D43" s="70" t="s">
        <v>1216</v>
      </c>
      <c r="E43" s="69"/>
      <c r="F43" s="69" t="s">
        <v>594</v>
      </c>
      <c r="G43" s="69" t="s">
        <v>1341</v>
      </c>
      <c r="H43" s="69" t="s">
        <v>1342</v>
      </c>
      <c r="I43" s="69" t="s">
        <v>116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 t="s">
        <v>169</v>
      </c>
      <c r="Q43" s="69" t="s">
        <v>54</v>
      </c>
      <c r="R43" s="69" t="s">
        <v>135</v>
      </c>
      <c r="S43" s="69"/>
      <c r="T43" s="69" t="s">
        <v>67</v>
      </c>
      <c r="U43" s="69" t="s">
        <v>50</v>
      </c>
      <c r="V43" s="69" t="s">
        <v>40</v>
      </c>
      <c r="W43" s="69" t="s">
        <v>1343</v>
      </c>
      <c r="X43" s="69"/>
      <c r="Y43" s="69" t="s">
        <v>1344</v>
      </c>
      <c r="Z43" s="69" t="s">
        <v>1345</v>
      </c>
      <c r="AA43" s="69" t="s">
        <v>102</v>
      </c>
      <c r="AB43" s="69" t="s">
        <v>45</v>
      </c>
      <c r="AC43" s="69" t="s">
        <v>45</v>
      </c>
      <c r="AD43" s="69"/>
      <c r="AE43" s="69"/>
      <c r="AF43" s="69"/>
    </row>
    <row r="44" spans="1:32" ht="15.75" customHeight="1">
      <c r="A44" s="68" t="s">
        <v>286</v>
      </c>
      <c r="B44" s="38">
        <v>41751</v>
      </c>
      <c r="C44" s="69" t="s">
        <v>593</v>
      </c>
      <c r="D44" s="70" t="s">
        <v>1216</v>
      </c>
      <c r="E44" s="69"/>
      <c r="F44" s="69" t="s">
        <v>1169</v>
      </c>
      <c r="G44" s="69" t="s">
        <v>1346</v>
      </c>
      <c r="H44" s="69" t="s">
        <v>162</v>
      </c>
      <c r="I44" s="69" t="s">
        <v>407</v>
      </c>
      <c r="J44" s="69">
        <v>0</v>
      </c>
      <c r="K44" s="69">
        <v>0</v>
      </c>
      <c r="L44" s="69">
        <v>0</v>
      </c>
      <c r="M44" s="69">
        <v>0</v>
      </c>
      <c r="N44" s="69" t="s">
        <v>64</v>
      </c>
      <c r="O44" s="69">
        <v>0</v>
      </c>
      <c r="P44" s="69" t="s">
        <v>118</v>
      </c>
      <c r="Q44" s="69" t="s">
        <v>70</v>
      </c>
      <c r="R44" s="69" t="s">
        <v>1101</v>
      </c>
      <c r="S44" s="69"/>
      <c r="T44" s="69" t="s">
        <v>67</v>
      </c>
      <c r="U44" s="69" t="s">
        <v>39</v>
      </c>
      <c r="V44" s="69" t="s">
        <v>40</v>
      </c>
      <c r="W44" s="69" t="s">
        <v>493</v>
      </c>
      <c r="X44" s="69"/>
      <c r="Y44" s="69" t="s">
        <v>42</v>
      </c>
      <c r="Z44" s="69" t="s">
        <v>73</v>
      </c>
      <c r="AA44" s="69" t="s">
        <v>44</v>
      </c>
      <c r="AB44" s="69" t="s">
        <v>45</v>
      </c>
      <c r="AC44" s="69" t="s">
        <v>64</v>
      </c>
      <c r="AD44" s="69" t="s">
        <v>58</v>
      </c>
      <c r="AE44" s="69"/>
      <c r="AF44" s="69"/>
    </row>
    <row r="45" spans="1:32" ht="27.95">
      <c r="A45" s="68" t="s">
        <v>295</v>
      </c>
      <c r="B45" s="71">
        <v>41751</v>
      </c>
      <c r="C45" s="69" t="s">
        <v>593</v>
      </c>
      <c r="D45" s="70" t="s">
        <v>1216</v>
      </c>
      <c r="E45" s="69"/>
      <c r="F45" s="69" t="s">
        <v>1169</v>
      </c>
      <c r="G45" s="69" t="s">
        <v>1347</v>
      </c>
      <c r="H45" s="69" t="s">
        <v>825</v>
      </c>
      <c r="I45" s="69" t="s">
        <v>203</v>
      </c>
      <c r="J45" s="69">
        <v>0</v>
      </c>
      <c r="K45" s="69">
        <v>0</v>
      </c>
      <c r="L45" s="69">
        <v>1</v>
      </c>
      <c r="M45" s="69">
        <v>0</v>
      </c>
      <c r="N45" s="69" t="s">
        <v>64</v>
      </c>
      <c r="O45" s="69">
        <v>0</v>
      </c>
      <c r="P45" s="69" t="s">
        <v>118</v>
      </c>
      <c r="Q45" s="69" t="s">
        <v>54</v>
      </c>
      <c r="R45" s="69" t="s">
        <v>1348</v>
      </c>
      <c r="S45" s="69"/>
      <c r="T45" s="69" t="s">
        <v>67</v>
      </c>
      <c r="U45" s="69" t="s">
        <v>39</v>
      </c>
      <c r="V45" s="69"/>
      <c r="W45" s="69" t="s">
        <v>493</v>
      </c>
      <c r="X45" s="69"/>
      <c r="Y45" s="69" t="s">
        <v>56</v>
      </c>
      <c r="Z45" s="69" t="s">
        <v>1349</v>
      </c>
      <c r="AA45" s="69" t="s">
        <v>44</v>
      </c>
      <c r="AB45" s="69" t="s">
        <v>45</v>
      </c>
      <c r="AC45" s="69" t="s">
        <v>64</v>
      </c>
      <c r="AD45" s="69" t="s">
        <v>58</v>
      </c>
      <c r="AE45" s="69"/>
      <c r="AF45" s="69"/>
    </row>
    <row r="46" spans="1:32" ht="84">
      <c r="A46" s="68" t="s">
        <v>299</v>
      </c>
      <c r="B46" s="38">
        <v>41751</v>
      </c>
      <c r="C46" s="69" t="s">
        <v>593</v>
      </c>
      <c r="D46" s="70" t="s">
        <v>1216</v>
      </c>
      <c r="E46" s="69"/>
      <c r="F46" s="69" t="s">
        <v>1169</v>
      </c>
      <c r="G46" s="69" t="s">
        <v>1350</v>
      </c>
      <c r="H46" s="69" t="s">
        <v>1351</v>
      </c>
      <c r="I46" s="69" t="s">
        <v>116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 t="s">
        <v>118</v>
      </c>
      <c r="Q46" s="69" t="s">
        <v>70</v>
      </c>
      <c r="R46" s="69" t="s">
        <v>1352</v>
      </c>
      <c r="S46" s="69"/>
      <c r="T46" s="69" t="s">
        <v>67</v>
      </c>
      <c r="U46" s="69" t="s">
        <v>50</v>
      </c>
      <c r="V46" s="69" t="s">
        <v>40</v>
      </c>
      <c r="W46" s="69" t="s">
        <v>493</v>
      </c>
      <c r="X46" s="69"/>
      <c r="Y46" s="69" t="s">
        <v>1353</v>
      </c>
      <c r="Z46" s="69" t="s">
        <v>1354</v>
      </c>
      <c r="AA46" s="69" t="s">
        <v>44</v>
      </c>
      <c r="AB46" s="69" t="s">
        <v>45</v>
      </c>
      <c r="AC46" s="69" t="s">
        <v>45</v>
      </c>
      <c r="AD46" s="69"/>
      <c r="AE46" s="69"/>
      <c r="AF46" s="69"/>
    </row>
    <row r="47" spans="1:32" ht="69.95">
      <c r="A47" s="68" t="s">
        <v>304</v>
      </c>
      <c r="B47" s="38">
        <v>41751</v>
      </c>
      <c r="C47" s="69" t="s">
        <v>593</v>
      </c>
      <c r="D47" s="70" t="s">
        <v>1216</v>
      </c>
      <c r="E47" s="69"/>
      <c r="F47" s="69" t="s">
        <v>594</v>
      </c>
      <c r="G47" s="69" t="s">
        <v>1355</v>
      </c>
      <c r="H47" s="69" t="s">
        <v>1356</v>
      </c>
      <c r="I47" s="69" t="s">
        <v>116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 t="s">
        <v>118</v>
      </c>
      <c r="Q47" s="69" t="s">
        <v>70</v>
      </c>
      <c r="R47" s="69" t="s">
        <v>1357</v>
      </c>
      <c r="S47" s="69"/>
      <c r="T47" s="69" t="s">
        <v>49</v>
      </c>
      <c r="U47" s="69" t="s">
        <v>39</v>
      </c>
      <c r="V47" s="69" t="s">
        <v>40</v>
      </c>
      <c r="W47" s="69" t="s">
        <v>493</v>
      </c>
      <c r="X47" s="69"/>
      <c r="Y47" s="69" t="s">
        <v>42</v>
      </c>
      <c r="Z47" s="69" t="s">
        <v>1345</v>
      </c>
      <c r="AA47" s="69"/>
      <c r="AB47" s="69" t="s">
        <v>45</v>
      </c>
      <c r="AC47" s="69" t="s">
        <v>45</v>
      </c>
      <c r="AD47" s="69" t="s">
        <v>1358</v>
      </c>
      <c r="AE47" s="69" t="s">
        <v>1359</v>
      </c>
      <c r="AF47" s="69"/>
    </row>
    <row r="48" spans="1:32" ht="69.95">
      <c r="A48" s="68" t="s">
        <v>312</v>
      </c>
      <c r="B48" s="71">
        <v>41751</v>
      </c>
      <c r="C48" s="69" t="s">
        <v>593</v>
      </c>
      <c r="D48" s="70" t="s">
        <v>1216</v>
      </c>
      <c r="E48" s="69"/>
      <c r="F48" s="69" t="s">
        <v>1217</v>
      </c>
      <c r="G48" s="69" t="s">
        <v>1360</v>
      </c>
      <c r="H48" s="69" t="s">
        <v>1361</v>
      </c>
      <c r="I48" s="69" t="s">
        <v>116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69" t="s">
        <v>118</v>
      </c>
      <c r="Q48" s="69" t="s">
        <v>70</v>
      </c>
      <c r="R48" s="69" t="s">
        <v>1362</v>
      </c>
      <c r="S48" s="69"/>
      <c r="T48" s="69" t="s">
        <v>67</v>
      </c>
      <c r="U48" s="69" t="s">
        <v>39</v>
      </c>
      <c r="V48" s="69" t="s">
        <v>40</v>
      </c>
      <c r="W48" s="69" t="s">
        <v>493</v>
      </c>
      <c r="X48" s="69"/>
      <c r="Y48" s="69" t="s">
        <v>42</v>
      </c>
      <c r="Z48" s="69" t="s">
        <v>73</v>
      </c>
      <c r="AA48" s="69" t="s">
        <v>57</v>
      </c>
      <c r="AB48" s="69" t="s">
        <v>45</v>
      </c>
      <c r="AC48" s="69"/>
      <c r="AD48" s="69" t="s">
        <v>58</v>
      </c>
      <c r="AE48" s="69"/>
      <c r="AF48" s="69"/>
    </row>
    <row r="49" spans="1:32" ht="56.1">
      <c r="A49" s="68" t="s">
        <v>315</v>
      </c>
      <c r="B49" s="38">
        <v>41751</v>
      </c>
      <c r="C49" s="69" t="s">
        <v>593</v>
      </c>
      <c r="D49" s="70" t="s">
        <v>1216</v>
      </c>
      <c r="E49" s="69"/>
      <c r="F49" s="39" t="s">
        <v>1169</v>
      </c>
      <c r="G49" s="69"/>
      <c r="H49" s="69" t="s">
        <v>1363</v>
      </c>
      <c r="I49" s="69" t="s">
        <v>154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 t="s">
        <v>118</v>
      </c>
      <c r="Q49" s="69" t="s">
        <v>54</v>
      </c>
      <c r="R49" s="69" t="s">
        <v>1101</v>
      </c>
      <c r="S49" s="69" t="s">
        <v>1364</v>
      </c>
      <c r="T49" s="69" t="s">
        <v>67</v>
      </c>
      <c r="U49" s="69" t="s">
        <v>39</v>
      </c>
      <c r="V49" s="69" t="s">
        <v>1162</v>
      </c>
      <c r="W49" s="69" t="s">
        <v>1365</v>
      </c>
      <c r="X49" s="69" t="s">
        <v>1366</v>
      </c>
      <c r="Y49" s="69" t="s">
        <v>1353</v>
      </c>
      <c r="Z49" s="69" t="s">
        <v>1367</v>
      </c>
      <c r="AA49" s="69" t="s">
        <v>44</v>
      </c>
      <c r="AB49" s="69" t="s">
        <v>45</v>
      </c>
      <c r="AC49" s="69" t="s">
        <v>64</v>
      </c>
      <c r="AD49" s="69" t="s">
        <v>58</v>
      </c>
      <c r="AE49" s="69"/>
      <c r="AF49" s="69"/>
    </row>
    <row r="50" spans="1:32" ht="56.1">
      <c r="A50" s="68" t="s">
        <v>317</v>
      </c>
      <c r="B50" s="71">
        <v>41751</v>
      </c>
      <c r="C50" s="69" t="s">
        <v>593</v>
      </c>
      <c r="D50" s="70" t="s">
        <v>1216</v>
      </c>
      <c r="E50" s="69"/>
      <c r="F50" s="39" t="s">
        <v>1169</v>
      </c>
      <c r="G50" s="69" t="s">
        <v>1368</v>
      </c>
      <c r="H50" s="69" t="s">
        <v>1369</v>
      </c>
      <c r="I50" s="69" t="s">
        <v>116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 t="s">
        <v>1370</v>
      </c>
      <c r="Q50" s="69" t="s">
        <v>70</v>
      </c>
      <c r="R50" s="69" t="s">
        <v>986</v>
      </c>
      <c r="S50" s="69"/>
      <c r="T50" s="69" t="s">
        <v>49</v>
      </c>
      <c r="U50" s="69" t="s">
        <v>50</v>
      </c>
      <c r="V50" s="69" t="s">
        <v>40</v>
      </c>
      <c r="W50" s="69" t="s">
        <v>493</v>
      </c>
      <c r="X50" s="69"/>
      <c r="Y50" s="69" t="s">
        <v>101</v>
      </c>
      <c r="Z50" s="69" t="s">
        <v>73</v>
      </c>
      <c r="AA50" s="69" t="s">
        <v>57</v>
      </c>
      <c r="AB50" s="69" t="s">
        <v>45</v>
      </c>
      <c r="AC50" s="69" t="s">
        <v>64</v>
      </c>
      <c r="AD50" s="69" t="s">
        <v>58</v>
      </c>
      <c r="AE50" s="69"/>
      <c r="AF50" s="69"/>
    </row>
    <row r="51" spans="1:32" ht="56.1">
      <c r="A51" s="68" t="s">
        <v>326</v>
      </c>
      <c r="B51" s="38">
        <v>41751</v>
      </c>
      <c r="C51" s="69" t="s">
        <v>593</v>
      </c>
      <c r="D51" s="70" t="s">
        <v>1216</v>
      </c>
      <c r="E51" s="69"/>
      <c r="F51" s="39" t="s">
        <v>1169</v>
      </c>
      <c r="G51" s="69" t="s">
        <v>1371</v>
      </c>
      <c r="H51" s="69" t="s">
        <v>1372</v>
      </c>
      <c r="I51" s="69" t="s">
        <v>116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 t="s">
        <v>118</v>
      </c>
      <c r="Q51" s="69"/>
      <c r="R51" s="69" t="s">
        <v>135</v>
      </c>
      <c r="S51" s="69"/>
      <c r="T51" s="69" t="s">
        <v>49</v>
      </c>
      <c r="U51" s="69" t="s">
        <v>50</v>
      </c>
      <c r="V51" s="69" t="s">
        <v>62</v>
      </c>
      <c r="W51" s="69" t="s">
        <v>493</v>
      </c>
      <c r="X51" s="69"/>
      <c r="Y51" s="69" t="s">
        <v>101</v>
      </c>
      <c r="Z51" s="69" t="s">
        <v>91</v>
      </c>
      <c r="AA51" s="69" t="s">
        <v>102</v>
      </c>
      <c r="AB51" s="69"/>
      <c r="AC51" s="69" t="s">
        <v>64</v>
      </c>
      <c r="AD51" s="69" t="s">
        <v>58</v>
      </c>
      <c r="AE51" s="69" t="s">
        <v>1373</v>
      </c>
      <c r="AF51" s="69" t="s">
        <v>1374</v>
      </c>
    </row>
    <row r="52" spans="1:32" ht="42">
      <c r="A52" s="68" t="s">
        <v>334</v>
      </c>
      <c r="B52" s="38">
        <v>41751</v>
      </c>
      <c r="C52" s="69" t="s">
        <v>593</v>
      </c>
      <c r="D52" s="70" t="s">
        <v>1216</v>
      </c>
      <c r="E52" s="69"/>
      <c r="F52" s="39" t="s">
        <v>1169</v>
      </c>
      <c r="G52" s="69" t="s">
        <v>1375</v>
      </c>
      <c r="H52" s="69" t="s">
        <v>1184</v>
      </c>
      <c r="I52" s="69" t="s">
        <v>116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 t="s">
        <v>118</v>
      </c>
      <c r="Q52" s="69" t="s">
        <v>54</v>
      </c>
      <c r="R52" s="69" t="s">
        <v>135</v>
      </c>
      <c r="S52" s="69"/>
      <c r="T52" s="69" t="s">
        <v>49</v>
      </c>
      <c r="U52" s="69" t="s">
        <v>50</v>
      </c>
      <c r="V52" s="69" t="s">
        <v>62</v>
      </c>
      <c r="W52" s="69" t="s">
        <v>493</v>
      </c>
      <c r="X52" s="69"/>
      <c r="Y52" s="69" t="s">
        <v>101</v>
      </c>
      <c r="Z52" s="69" t="s">
        <v>91</v>
      </c>
      <c r="AA52" s="69" t="s">
        <v>102</v>
      </c>
      <c r="AB52" s="69" t="s">
        <v>45</v>
      </c>
      <c r="AC52" s="69" t="s">
        <v>64</v>
      </c>
      <c r="AD52" s="69" t="s">
        <v>58</v>
      </c>
      <c r="AE52" s="69" t="s">
        <v>1376</v>
      </c>
      <c r="AF52" s="69"/>
    </row>
    <row r="53" spans="1:32" ht="14.1">
      <c r="A53" s="68" t="s">
        <v>340</v>
      </c>
      <c r="B53" s="71">
        <v>41751</v>
      </c>
      <c r="C53" s="69" t="s">
        <v>593</v>
      </c>
      <c r="D53" s="70" t="s">
        <v>1216</v>
      </c>
      <c r="E53" s="69"/>
      <c r="F53" s="39" t="s">
        <v>1169</v>
      </c>
      <c r="G53" s="69" t="s">
        <v>1377</v>
      </c>
      <c r="H53" s="69" t="s">
        <v>1378</v>
      </c>
      <c r="I53" s="69" t="s">
        <v>116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 t="s">
        <v>118</v>
      </c>
      <c r="Q53" s="69"/>
      <c r="R53" s="69" t="s">
        <v>1379</v>
      </c>
      <c r="S53" s="69"/>
      <c r="T53" s="69" t="s">
        <v>49</v>
      </c>
      <c r="U53" s="69" t="s">
        <v>50</v>
      </c>
      <c r="V53" s="69" t="s">
        <v>62</v>
      </c>
      <c r="W53" s="69" t="s">
        <v>493</v>
      </c>
      <c r="X53" s="69"/>
      <c r="Y53" s="69" t="s">
        <v>101</v>
      </c>
      <c r="Z53" s="69" t="s">
        <v>91</v>
      </c>
      <c r="AA53" s="69" t="s">
        <v>102</v>
      </c>
      <c r="AB53" s="69" t="s">
        <v>45</v>
      </c>
      <c r="AC53" s="69" t="s">
        <v>64</v>
      </c>
      <c r="AD53" s="69" t="s">
        <v>58</v>
      </c>
      <c r="AE53" s="69" t="s">
        <v>1380</v>
      </c>
      <c r="AF53" s="69"/>
    </row>
    <row r="54" spans="1:32" ht="27.95">
      <c r="A54" s="68" t="s">
        <v>350</v>
      </c>
      <c r="B54" s="38">
        <v>41751</v>
      </c>
      <c r="C54" s="69" t="s">
        <v>593</v>
      </c>
      <c r="D54" s="70" t="s">
        <v>1216</v>
      </c>
      <c r="E54" s="69"/>
      <c r="F54" s="39" t="s">
        <v>1169</v>
      </c>
      <c r="G54" s="69" t="s">
        <v>1381</v>
      </c>
      <c r="H54" s="69" t="s">
        <v>1184</v>
      </c>
      <c r="I54" s="69" t="s">
        <v>560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 t="s">
        <v>118</v>
      </c>
      <c r="Q54" s="69" t="s">
        <v>54</v>
      </c>
      <c r="R54" s="69" t="s">
        <v>535</v>
      </c>
      <c r="S54" s="69"/>
      <c r="T54" s="69" t="s">
        <v>67</v>
      </c>
      <c r="U54" s="69" t="s">
        <v>1382</v>
      </c>
      <c r="V54" s="69" t="s">
        <v>62</v>
      </c>
      <c r="W54" s="69" t="s">
        <v>41</v>
      </c>
      <c r="X54" s="69"/>
      <c r="Y54" s="69" t="s">
        <v>101</v>
      </c>
      <c r="Z54" s="69" t="s">
        <v>1383</v>
      </c>
      <c r="AA54" s="69" t="s">
        <v>57</v>
      </c>
      <c r="AB54" s="69" t="s">
        <v>45</v>
      </c>
      <c r="AC54" s="69" t="s">
        <v>64</v>
      </c>
      <c r="AD54" s="69" t="s">
        <v>58</v>
      </c>
      <c r="AE54" s="69" t="s">
        <v>1384</v>
      </c>
      <c r="AF54" s="69"/>
    </row>
    <row r="55" spans="1:32" ht="27.95">
      <c r="A55" s="68" t="s">
        <v>358</v>
      </c>
      <c r="B55" s="71">
        <v>41751</v>
      </c>
      <c r="C55" s="69" t="s">
        <v>593</v>
      </c>
      <c r="D55" s="70" t="s">
        <v>1216</v>
      </c>
      <c r="E55" s="69"/>
      <c r="F55" s="39" t="s">
        <v>1169</v>
      </c>
      <c r="G55" s="69" t="s">
        <v>1385</v>
      </c>
      <c r="H55" s="69" t="s">
        <v>1184</v>
      </c>
      <c r="I55" s="69" t="s">
        <v>116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 t="s">
        <v>118</v>
      </c>
      <c r="Q55" s="69" t="s">
        <v>54</v>
      </c>
      <c r="R55" s="69" t="s">
        <v>1386</v>
      </c>
      <c r="S55" s="69"/>
      <c r="T55" s="69" t="s">
        <v>49</v>
      </c>
      <c r="U55" s="69" t="s">
        <v>39</v>
      </c>
      <c r="V55" s="69" t="s">
        <v>40</v>
      </c>
      <c r="W55" s="69" t="s">
        <v>1387</v>
      </c>
      <c r="X55" s="69"/>
      <c r="Y55" s="69" t="s">
        <v>101</v>
      </c>
      <c r="Z55" s="69" t="s">
        <v>91</v>
      </c>
      <c r="AA55" s="69"/>
      <c r="AB55" s="69" t="s">
        <v>45</v>
      </c>
      <c r="AC55" s="69" t="s">
        <v>45</v>
      </c>
      <c r="AD55" s="69" t="s">
        <v>58</v>
      </c>
      <c r="AE55" s="69"/>
      <c r="AF55" s="69"/>
    </row>
    <row r="56" spans="1:32" ht="27.95">
      <c r="A56" s="68" t="s">
        <v>578</v>
      </c>
      <c r="B56" s="38">
        <v>41751</v>
      </c>
      <c r="C56" s="69" t="s">
        <v>593</v>
      </c>
      <c r="D56" s="70" t="s">
        <v>1216</v>
      </c>
      <c r="E56" s="69"/>
      <c r="F56" s="39" t="s">
        <v>1169</v>
      </c>
      <c r="G56" s="39" t="s">
        <v>1388</v>
      </c>
      <c r="H56" s="39" t="s">
        <v>1389</v>
      </c>
      <c r="I56" s="39" t="s">
        <v>116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39" t="s">
        <v>118</v>
      </c>
      <c r="Q56" s="39" t="s">
        <v>70</v>
      </c>
      <c r="R56" s="39" t="s">
        <v>513</v>
      </c>
      <c r="S56" s="39"/>
      <c r="T56" s="39"/>
      <c r="U56" s="39"/>
      <c r="V56" s="39"/>
      <c r="W56" s="39"/>
      <c r="X56" s="39"/>
      <c r="Y56" s="39" t="s">
        <v>404</v>
      </c>
      <c r="Z56" s="39" t="s">
        <v>91</v>
      </c>
      <c r="AA56" s="39" t="s">
        <v>44</v>
      </c>
      <c r="AB56" s="39" t="s">
        <v>45</v>
      </c>
      <c r="AC56" s="39" t="s">
        <v>64</v>
      </c>
      <c r="AD56" s="39" t="s">
        <v>58</v>
      </c>
      <c r="AE56" s="69"/>
      <c r="AF56" s="69"/>
    </row>
    <row r="57" spans="1:32" ht="42">
      <c r="A57" s="68" t="s">
        <v>581</v>
      </c>
      <c r="B57" s="38">
        <v>41751</v>
      </c>
      <c r="C57" s="69" t="s">
        <v>593</v>
      </c>
      <c r="D57" s="70" t="s">
        <v>1216</v>
      </c>
      <c r="E57" s="69"/>
      <c r="F57" s="39" t="s">
        <v>1169</v>
      </c>
      <c r="G57" s="39" t="s">
        <v>785</v>
      </c>
      <c r="H57" s="39" t="s">
        <v>1390</v>
      </c>
      <c r="I57" s="39" t="s">
        <v>116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 t="s">
        <v>118</v>
      </c>
      <c r="Q57" s="39" t="s">
        <v>70</v>
      </c>
      <c r="R57" s="39" t="s">
        <v>535</v>
      </c>
      <c r="S57" s="39"/>
      <c r="T57" s="39" t="s">
        <v>561</v>
      </c>
      <c r="U57" s="39" t="s">
        <v>49</v>
      </c>
      <c r="V57" s="39" t="s">
        <v>62</v>
      </c>
      <c r="W57" s="39" t="s">
        <v>41</v>
      </c>
      <c r="X57" s="39"/>
      <c r="Y57" s="39" t="s">
        <v>101</v>
      </c>
      <c r="Z57" s="39" t="s">
        <v>1324</v>
      </c>
      <c r="AA57" s="39" t="s">
        <v>44</v>
      </c>
      <c r="AB57" s="39" t="s">
        <v>45</v>
      </c>
      <c r="AC57" s="39" t="s">
        <v>45</v>
      </c>
      <c r="AD57" s="39" t="s">
        <v>1391</v>
      </c>
      <c r="AE57" s="69" t="s">
        <v>1392</v>
      </c>
      <c r="AF57" s="69"/>
    </row>
    <row r="58" spans="1:32" ht="42">
      <c r="A58" s="68" t="s">
        <v>586</v>
      </c>
      <c r="B58" s="71">
        <v>41751</v>
      </c>
      <c r="C58" s="69" t="s">
        <v>593</v>
      </c>
      <c r="D58" s="70" t="s">
        <v>1216</v>
      </c>
      <c r="E58" s="69"/>
      <c r="F58" s="39" t="s">
        <v>1169</v>
      </c>
      <c r="G58" s="39" t="s">
        <v>1393</v>
      </c>
      <c r="H58" s="39" t="s">
        <v>1394</v>
      </c>
      <c r="I58" s="39" t="s">
        <v>116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39" t="s">
        <v>118</v>
      </c>
      <c r="Q58" s="39" t="s">
        <v>70</v>
      </c>
      <c r="R58" s="39" t="s">
        <v>1395</v>
      </c>
      <c r="S58" s="39"/>
      <c r="T58" s="39" t="s">
        <v>38</v>
      </c>
      <c r="U58" s="39" t="s">
        <v>50</v>
      </c>
      <c r="V58" s="39" t="s">
        <v>72</v>
      </c>
      <c r="W58" s="39" t="s">
        <v>542</v>
      </c>
      <c r="X58" s="39"/>
      <c r="Y58" s="39" t="s">
        <v>101</v>
      </c>
      <c r="Z58" s="39" t="s">
        <v>91</v>
      </c>
      <c r="AA58" s="39" t="s">
        <v>102</v>
      </c>
      <c r="AB58" s="39" t="s">
        <v>45</v>
      </c>
      <c r="AC58" s="39" t="s">
        <v>45</v>
      </c>
      <c r="AD58" s="39" t="s">
        <v>58</v>
      </c>
      <c r="AE58" s="69"/>
      <c r="AF58" s="69"/>
    </row>
    <row r="59" spans="1:32" ht="14.1">
      <c r="A59" s="68" t="s">
        <v>587</v>
      </c>
      <c r="B59" s="38">
        <v>41751</v>
      </c>
      <c r="C59" s="69" t="s">
        <v>593</v>
      </c>
      <c r="D59" s="70" t="s">
        <v>1216</v>
      </c>
      <c r="E59" s="6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69"/>
      <c r="AF59" s="69"/>
    </row>
    <row r="60" spans="1:32" ht="14.1">
      <c r="A60" s="68" t="s">
        <v>590</v>
      </c>
      <c r="B60" s="71">
        <v>41751</v>
      </c>
      <c r="C60" s="69" t="s">
        <v>593</v>
      </c>
      <c r="D60" s="70" t="s">
        <v>1216</v>
      </c>
      <c r="E60" s="69"/>
      <c r="F60" s="39" t="s">
        <v>1169</v>
      </c>
      <c r="G60" s="39"/>
      <c r="H60" s="39" t="s">
        <v>1396</v>
      </c>
      <c r="I60" s="39" t="s">
        <v>94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39" t="s">
        <v>118</v>
      </c>
      <c r="Q60" s="39" t="s">
        <v>70</v>
      </c>
      <c r="R60" s="39" t="s">
        <v>513</v>
      </c>
      <c r="S60" s="39"/>
      <c r="T60" s="39" t="s">
        <v>38</v>
      </c>
      <c r="U60" s="39" t="s">
        <v>50</v>
      </c>
      <c r="V60" s="39"/>
      <c r="W60" s="39" t="s">
        <v>542</v>
      </c>
      <c r="X60" s="39"/>
      <c r="Y60" s="39" t="s">
        <v>404</v>
      </c>
      <c r="Z60" s="39" t="s">
        <v>91</v>
      </c>
      <c r="AA60" s="39" t="s">
        <v>102</v>
      </c>
      <c r="AB60" s="39" t="s">
        <v>45</v>
      </c>
      <c r="AC60" s="39" t="s">
        <v>64</v>
      </c>
      <c r="AD60" s="39" t="s">
        <v>58</v>
      </c>
      <c r="AE60" s="69"/>
      <c r="AF60" s="69"/>
    </row>
    <row r="61" spans="1:32" ht="27.95">
      <c r="A61" s="68" t="s">
        <v>390</v>
      </c>
      <c r="B61" s="38">
        <v>41751</v>
      </c>
      <c r="C61" s="69" t="s">
        <v>593</v>
      </c>
      <c r="D61" s="70" t="s">
        <v>1216</v>
      </c>
      <c r="E61" s="69"/>
      <c r="F61" s="39" t="s">
        <v>1169</v>
      </c>
      <c r="G61" s="39"/>
      <c r="H61" s="39"/>
      <c r="I61" s="39" t="s">
        <v>94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39" t="s">
        <v>118</v>
      </c>
      <c r="Q61" s="39" t="s">
        <v>196</v>
      </c>
      <c r="R61" s="39" t="s">
        <v>55</v>
      </c>
      <c r="S61" s="39"/>
      <c r="T61" s="39" t="s">
        <v>1397</v>
      </c>
      <c r="U61" s="39" t="s">
        <v>39</v>
      </c>
      <c r="V61" s="39" t="s">
        <v>40</v>
      </c>
      <c r="W61" s="39" t="s">
        <v>493</v>
      </c>
      <c r="X61" s="39"/>
      <c r="Y61" s="39" t="s">
        <v>101</v>
      </c>
      <c r="Z61" s="39" t="s">
        <v>91</v>
      </c>
      <c r="AA61" s="39" t="s">
        <v>44</v>
      </c>
      <c r="AB61" s="39" t="s">
        <v>45</v>
      </c>
      <c r="AC61" s="39" t="s">
        <v>64</v>
      </c>
      <c r="AD61" s="39" t="s">
        <v>58</v>
      </c>
      <c r="AE61" s="69"/>
      <c r="AF61" s="69"/>
    </row>
    <row r="62" spans="1:32" ht="12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61"/>
  <sheetViews>
    <sheetView workbookViewId="0">
      <pane ySplit="1" topLeftCell="A2" activePane="bottomLeft" state="frozen"/>
      <selection pane="bottomLeft" activeCell="E7" sqref="E7"/>
    </sheetView>
  </sheetViews>
  <sheetFormatPr defaultColWidth="12.7109375" defaultRowHeight="15.75" customHeight="1"/>
  <cols>
    <col min="3" max="4" width="17.7109375" customWidth="1"/>
    <col min="5" max="5" width="24.7109375" customWidth="1"/>
    <col min="6" max="6" width="15.85546875" customWidth="1"/>
  </cols>
  <sheetData>
    <row r="1" spans="1:11" ht="12" customHeight="1">
      <c r="A1" s="73" t="s">
        <v>1398</v>
      </c>
      <c r="B1" s="73" t="s">
        <v>1</v>
      </c>
      <c r="C1" s="73" t="s">
        <v>1399</v>
      </c>
      <c r="D1" s="73" t="s">
        <v>1400</v>
      </c>
      <c r="E1" s="73" t="s">
        <v>1401</v>
      </c>
      <c r="F1" s="73" t="s">
        <v>1402</v>
      </c>
      <c r="G1" s="73" t="s">
        <v>1403</v>
      </c>
      <c r="H1" s="73" t="s">
        <v>1404</v>
      </c>
      <c r="I1" s="73" t="s">
        <v>1405</v>
      </c>
      <c r="J1" s="73" t="s">
        <v>1406</v>
      </c>
    </row>
    <row r="2" spans="1:11" ht="12.95">
      <c r="A2" s="73" t="s">
        <v>30</v>
      </c>
      <c r="B2" s="74">
        <v>40981</v>
      </c>
      <c r="C2" s="73" t="s">
        <v>251</v>
      </c>
      <c r="D2" s="73" t="s">
        <v>33</v>
      </c>
      <c r="E2" s="73" t="s">
        <v>33</v>
      </c>
      <c r="F2" s="73">
        <v>0</v>
      </c>
      <c r="G2" s="73">
        <v>0</v>
      </c>
      <c r="H2" s="73">
        <v>0</v>
      </c>
      <c r="I2" s="73">
        <v>0</v>
      </c>
      <c r="J2" s="73">
        <v>0</v>
      </c>
    </row>
    <row r="3" spans="1:11" ht="12.95">
      <c r="A3" s="73" t="s">
        <v>46</v>
      </c>
      <c r="B3" s="74">
        <v>40981</v>
      </c>
      <c r="C3" s="73" t="s">
        <v>251</v>
      </c>
      <c r="D3" s="73" t="s">
        <v>33</v>
      </c>
      <c r="E3" s="73" t="s">
        <v>33</v>
      </c>
      <c r="F3" s="73">
        <v>0</v>
      </c>
      <c r="G3" s="73">
        <v>0</v>
      </c>
      <c r="H3" s="73">
        <v>0</v>
      </c>
      <c r="I3" s="73">
        <v>0</v>
      </c>
      <c r="J3" s="73">
        <v>0</v>
      </c>
    </row>
    <row r="4" spans="1:11" ht="12.95">
      <c r="A4" s="73" t="s">
        <v>53</v>
      </c>
      <c r="B4" s="74">
        <v>40981</v>
      </c>
      <c r="C4" s="73" t="s">
        <v>251</v>
      </c>
      <c r="D4" s="73" t="s">
        <v>33</v>
      </c>
      <c r="E4" s="73" t="s">
        <v>33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</row>
    <row r="5" spans="1:11" ht="12.95">
      <c r="A5" s="73" t="s">
        <v>59</v>
      </c>
      <c r="B5" s="74">
        <v>40981</v>
      </c>
      <c r="C5" s="73" t="s">
        <v>251</v>
      </c>
      <c r="D5" s="73" t="s">
        <v>33</v>
      </c>
      <c r="E5" s="73" t="s">
        <v>33</v>
      </c>
      <c r="F5" s="73">
        <v>0</v>
      </c>
      <c r="G5" s="73">
        <v>0</v>
      </c>
      <c r="H5" s="73">
        <v>0</v>
      </c>
      <c r="I5" s="73">
        <v>0</v>
      </c>
      <c r="J5" s="73">
        <v>0</v>
      </c>
    </row>
    <row r="6" spans="1:11" ht="12.95">
      <c r="A6" s="73" t="s">
        <v>65</v>
      </c>
      <c r="B6" s="74">
        <v>40981</v>
      </c>
      <c r="C6" s="73" t="s">
        <v>251</v>
      </c>
      <c r="D6" s="73" t="s">
        <v>33</v>
      </c>
      <c r="E6" s="73" t="s">
        <v>47</v>
      </c>
      <c r="F6" s="73">
        <v>5</v>
      </c>
      <c r="G6" s="73">
        <v>4</v>
      </c>
      <c r="H6" s="73">
        <v>0</v>
      </c>
      <c r="I6" s="73">
        <v>1</v>
      </c>
      <c r="J6" s="73">
        <v>0</v>
      </c>
    </row>
    <row r="7" spans="1:11" ht="12.95">
      <c r="A7" s="73" t="s">
        <v>69</v>
      </c>
      <c r="B7" s="74">
        <v>40981</v>
      </c>
      <c r="C7" s="73" t="s">
        <v>251</v>
      </c>
      <c r="D7" s="73" t="s">
        <v>33</v>
      </c>
      <c r="E7" s="73" t="s">
        <v>47</v>
      </c>
      <c r="F7" s="73">
        <v>0</v>
      </c>
      <c r="G7" s="73">
        <v>0</v>
      </c>
      <c r="H7" s="73">
        <v>0</v>
      </c>
      <c r="I7" s="73">
        <v>0</v>
      </c>
      <c r="J7" s="73" t="s">
        <v>33</v>
      </c>
    </row>
    <row r="8" spans="1:11" ht="12.95">
      <c r="A8" s="73" t="s">
        <v>420</v>
      </c>
      <c r="B8" s="74"/>
      <c r="C8" s="73"/>
      <c r="D8" s="73"/>
      <c r="E8" s="73"/>
      <c r="F8" s="73"/>
      <c r="G8" s="73"/>
      <c r="H8" s="73"/>
      <c r="I8" s="73"/>
      <c r="J8" s="73"/>
    </row>
    <row r="9" spans="1:11" ht="12.95">
      <c r="A9" s="73" t="s">
        <v>425</v>
      </c>
      <c r="B9" s="74"/>
      <c r="C9" s="73"/>
      <c r="D9" s="73"/>
      <c r="E9" s="73"/>
      <c r="F9" s="73"/>
      <c r="G9" s="73"/>
      <c r="H9" s="73"/>
      <c r="I9" s="73"/>
      <c r="J9" s="73"/>
    </row>
    <row r="10" spans="1:11" ht="12.95">
      <c r="A10" s="73" t="s">
        <v>426</v>
      </c>
      <c r="B10" s="74"/>
      <c r="C10" s="73"/>
      <c r="D10" s="73"/>
      <c r="E10" s="73"/>
      <c r="F10" s="73"/>
      <c r="G10" s="73"/>
      <c r="H10" s="73"/>
      <c r="I10" s="73"/>
      <c r="J10" s="73"/>
    </row>
    <row r="11" spans="1:11" ht="12.95">
      <c r="A11" s="73" t="s">
        <v>433</v>
      </c>
      <c r="B11" s="74"/>
      <c r="C11" s="73"/>
      <c r="D11" s="73"/>
      <c r="E11" s="73"/>
      <c r="F11" s="73"/>
      <c r="G11" s="73"/>
      <c r="H11" s="73"/>
      <c r="I11" s="73"/>
      <c r="J11" s="73"/>
    </row>
    <row r="12" spans="1:11" ht="12.95">
      <c r="A12" s="73" t="s">
        <v>437</v>
      </c>
      <c r="B12" s="74"/>
      <c r="C12" s="73"/>
      <c r="D12" s="73"/>
      <c r="E12" s="73"/>
      <c r="F12" s="73"/>
      <c r="G12" s="73"/>
      <c r="H12" s="73"/>
      <c r="I12" s="73"/>
      <c r="J12" s="73"/>
    </row>
    <row r="13" spans="1:11" ht="12.95">
      <c r="A13" s="73" t="s">
        <v>441</v>
      </c>
      <c r="B13" s="74"/>
      <c r="C13" s="73"/>
      <c r="D13" s="73"/>
      <c r="E13" s="73"/>
      <c r="F13" s="73"/>
      <c r="G13" s="73"/>
      <c r="H13" s="73"/>
      <c r="I13" s="73"/>
      <c r="J13" s="73"/>
      <c r="K13" s="4"/>
    </row>
    <row r="14" spans="1:11" ht="12.95">
      <c r="A14" s="73" t="s">
        <v>113</v>
      </c>
      <c r="B14" s="74"/>
      <c r="C14" s="73"/>
      <c r="D14" s="73"/>
      <c r="E14" s="73"/>
      <c r="F14" s="73"/>
      <c r="G14" s="73"/>
      <c r="H14" s="73"/>
      <c r="I14" s="73"/>
      <c r="J14" s="73"/>
      <c r="K14" s="4"/>
    </row>
    <row r="15" spans="1:11" ht="12.95">
      <c r="A15" s="73" t="s">
        <v>125</v>
      </c>
      <c r="B15" s="74"/>
      <c r="C15" s="73"/>
      <c r="D15" s="73"/>
      <c r="E15" s="73"/>
      <c r="F15" s="73"/>
      <c r="G15" s="73"/>
      <c r="H15" s="73"/>
      <c r="I15" s="73"/>
      <c r="J15" s="73"/>
    </row>
    <row r="16" spans="1:11" ht="12.95">
      <c r="A16" s="73" t="s">
        <v>131</v>
      </c>
      <c r="B16" s="74"/>
      <c r="C16" s="73"/>
      <c r="D16" s="73"/>
      <c r="E16" s="73"/>
      <c r="F16" s="73"/>
      <c r="G16" s="73"/>
      <c r="H16" s="73"/>
      <c r="I16" s="73"/>
      <c r="J16" s="73"/>
    </row>
    <row r="17" spans="1:14" ht="12.95">
      <c r="A17" s="73" t="s">
        <v>139</v>
      </c>
      <c r="B17" s="74"/>
      <c r="C17" s="73"/>
      <c r="D17" s="73"/>
      <c r="E17" s="73"/>
      <c r="F17" s="73"/>
      <c r="G17" s="73"/>
      <c r="H17" s="73"/>
      <c r="I17" s="73"/>
      <c r="J17" s="73"/>
    </row>
    <row r="18" spans="1:14" ht="12.95">
      <c r="A18" s="73" t="s">
        <v>143</v>
      </c>
      <c r="B18" s="74">
        <v>40981</v>
      </c>
      <c r="C18" s="73" t="s">
        <v>251</v>
      </c>
      <c r="D18" s="73" t="s">
        <v>33</v>
      </c>
      <c r="E18" s="73" t="s">
        <v>47</v>
      </c>
      <c r="F18" s="73">
        <v>1</v>
      </c>
      <c r="G18" s="73">
        <v>0</v>
      </c>
      <c r="H18" s="73">
        <v>1</v>
      </c>
      <c r="I18" s="73">
        <v>0</v>
      </c>
      <c r="J18" s="73" t="s">
        <v>33</v>
      </c>
      <c r="K18" s="4"/>
    </row>
    <row r="19" spans="1:14" ht="12.95">
      <c r="A19" s="73" t="s">
        <v>148</v>
      </c>
      <c r="B19" s="74">
        <v>40981</v>
      </c>
      <c r="C19" s="73" t="s">
        <v>1407</v>
      </c>
      <c r="D19" s="73" t="s">
        <v>228</v>
      </c>
      <c r="E19" s="73" t="s">
        <v>33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4"/>
    </row>
    <row r="20" spans="1:14" ht="12.95">
      <c r="A20" s="73" t="s">
        <v>151</v>
      </c>
      <c r="B20" s="74">
        <v>40981</v>
      </c>
      <c r="C20" s="73" t="s">
        <v>251</v>
      </c>
      <c r="D20" s="73" t="s">
        <v>33</v>
      </c>
      <c r="E20" s="73" t="s">
        <v>33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4"/>
      <c r="N20" s="4"/>
    </row>
    <row r="21" spans="1:14" ht="12.95">
      <c r="A21" s="73" t="s">
        <v>159</v>
      </c>
      <c r="B21" s="74">
        <v>40981</v>
      </c>
      <c r="C21" s="73" t="s">
        <v>251</v>
      </c>
      <c r="D21" s="73" t="s">
        <v>33</v>
      </c>
      <c r="E21" s="73" t="s">
        <v>33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</row>
    <row r="22" spans="1:14" ht="12.95">
      <c r="A22" s="73" t="s">
        <v>166</v>
      </c>
      <c r="B22" s="74">
        <v>40981</v>
      </c>
      <c r="C22" s="73" t="s">
        <v>1407</v>
      </c>
      <c r="D22" s="73" t="s">
        <v>228</v>
      </c>
      <c r="E22" s="73" t="s">
        <v>33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</row>
    <row r="23" spans="1:14" ht="12.95">
      <c r="A23" s="73" t="s">
        <v>175</v>
      </c>
      <c r="B23" s="74">
        <v>40981</v>
      </c>
      <c r="C23" s="73" t="s">
        <v>1408</v>
      </c>
      <c r="D23" s="73" t="s">
        <v>33</v>
      </c>
      <c r="E23" s="73" t="s">
        <v>47</v>
      </c>
      <c r="F23" s="73">
        <v>2</v>
      </c>
      <c r="G23" s="73">
        <v>1</v>
      </c>
      <c r="H23" s="73">
        <v>1</v>
      </c>
      <c r="I23" s="73">
        <v>0</v>
      </c>
      <c r="J23" s="73" t="s">
        <v>33</v>
      </c>
    </row>
    <row r="24" spans="1:14" ht="12.95">
      <c r="A24" s="73" t="s">
        <v>179</v>
      </c>
      <c r="B24" s="74">
        <v>40981</v>
      </c>
      <c r="C24" s="73" t="s">
        <v>1407</v>
      </c>
      <c r="D24" s="73" t="s">
        <v>33</v>
      </c>
      <c r="E24" s="73" t="s">
        <v>47</v>
      </c>
      <c r="F24" s="73">
        <v>1</v>
      </c>
      <c r="G24" s="73">
        <v>0</v>
      </c>
      <c r="H24" s="73">
        <v>1</v>
      </c>
      <c r="I24" s="73">
        <v>0</v>
      </c>
      <c r="J24" s="73" t="s">
        <v>47</v>
      </c>
    </row>
    <row r="25" spans="1:14" ht="12.95">
      <c r="A25" s="73" t="s">
        <v>185</v>
      </c>
      <c r="B25" s="74">
        <v>40981</v>
      </c>
      <c r="C25" s="73" t="s">
        <v>1409</v>
      </c>
      <c r="D25" s="73" t="s">
        <v>228</v>
      </c>
      <c r="E25" s="73" t="s">
        <v>33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</row>
    <row r="26" spans="1:14" ht="12.95">
      <c r="A26" s="73" t="s">
        <v>192</v>
      </c>
      <c r="B26" s="74">
        <v>40981</v>
      </c>
      <c r="C26" s="73" t="s">
        <v>1408</v>
      </c>
      <c r="D26" s="73" t="s">
        <v>33</v>
      </c>
      <c r="E26" s="73" t="s">
        <v>33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</row>
    <row r="27" spans="1:14" ht="12.95">
      <c r="A27" s="73" t="s">
        <v>200</v>
      </c>
      <c r="B27" s="74">
        <v>40981</v>
      </c>
      <c r="C27" s="73" t="s">
        <v>1407</v>
      </c>
      <c r="D27" s="73" t="s">
        <v>33</v>
      </c>
      <c r="E27" s="73" t="s">
        <v>33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</row>
    <row r="28" spans="1:14" ht="12.95">
      <c r="A28" s="73" t="s">
        <v>208</v>
      </c>
      <c r="B28" s="74">
        <v>40981</v>
      </c>
      <c r="C28" s="73" t="s">
        <v>1407</v>
      </c>
      <c r="D28" s="73" t="s">
        <v>33</v>
      </c>
      <c r="E28" s="73" t="s">
        <v>33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</row>
    <row r="29" spans="1:14" ht="12.95">
      <c r="A29" s="73" t="s">
        <v>213</v>
      </c>
      <c r="B29" s="74">
        <v>40981</v>
      </c>
      <c r="C29" s="73" t="s">
        <v>1407</v>
      </c>
      <c r="D29" s="73" t="s">
        <v>33</v>
      </c>
      <c r="E29" s="73" t="s">
        <v>33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</row>
    <row r="30" spans="1:14" ht="12.95">
      <c r="A30" s="73" t="s">
        <v>216</v>
      </c>
      <c r="B30" s="74">
        <v>40981</v>
      </c>
      <c r="C30" s="73" t="s">
        <v>1408</v>
      </c>
      <c r="D30" s="73" t="s">
        <v>228</v>
      </c>
      <c r="E30" s="73" t="s">
        <v>33</v>
      </c>
      <c r="F30" s="73">
        <v>0</v>
      </c>
      <c r="G30" s="73">
        <v>0</v>
      </c>
      <c r="H30" s="73">
        <v>0</v>
      </c>
      <c r="I30" s="73">
        <v>0</v>
      </c>
      <c r="J30" s="73">
        <v>0</v>
      </c>
    </row>
    <row r="31" spans="1:14" ht="12.95">
      <c r="A31" s="73" t="s">
        <v>222</v>
      </c>
      <c r="B31" s="74">
        <v>40981</v>
      </c>
      <c r="C31" s="73" t="s">
        <v>1408</v>
      </c>
      <c r="D31" s="73" t="s">
        <v>33</v>
      </c>
      <c r="E31" s="73" t="s">
        <v>33</v>
      </c>
      <c r="F31" s="73">
        <v>0</v>
      </c>
      <c r="G31" s="73">
        <v>0</v>
      </c>
      <c r="H31" s="73">
        <v>0</v>
      </c>
      <c r="I31" s="73">
        <v>0</v>
      </c>
      <c r="J31" s="73">
        <v>0</v>
      </c>
    </row>
    <row r="32" spans="1:14" ht="12.95">
      <c r="A32" s="73" t="s">
        <v>227</v>
      </c>
      <c r="B32" s="74">
        <v>40981</v>
      </c>
      <c r="C32" s="73" t="s">
        <v>1408</v>
      </c>
      <c r="D32" s="73" t="s">
        <v>33</v>
      </c>
      <c r="E32" s="73" t="s">
        <v>47</v>
      </c>
      <c r="F32" s="73">
        <v>3</v>
      </c>
      <c r="G32" s="73">
        <v>3</v>
      </c>
      <c r="H32" s="73">
        <v>0</v>
      </c>
      <c r="I32" s="73">
        <v>0</v>
      </c>
      <c r="J32" s="73" t="s">
        <v>33</v>
      </c>
    </row>
    <row r="33" spans="1:10" ht="12.95">
      <c r="A33" s="73" t="s">
        <v>234</v>
      </c>
      <c r="B33" s="74">
        <v>40981</v>
      </c>
      <c r="C33" s="73" t="s">
        <v>1408</v>
      </c>
      <c r="D33" s="73" t="s">
        <v>33</v>
      </c>
      <c r="E33" s="73" t="s">
        <v>33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</row>
    <row r="34" spans="1:10" ht="12.95">
      <c r="A34" s="73" t="s">
        <v>240</v>
      </c>
      <c r="B34" s="74">
        <v>40981</v>
      </c>
      <c r="C34" s="73" t="s">
        <v>1408</v>
      </c>
      <c r="D34" s="73" t="s">
        <v>33</v>
      </c>
      <c r="E34" s="73" t="s">
        <v>33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</row>
    <row r="35" spans="1:10" ht="12.95">
      <c r="A35" s="73" t="s">
        <v>243</v>
      </c>
      <c r="B35" s="74">
        <v>40981</v>
      </c>
      <c r="C35" s="73" t="s">
        <v>1408</v>
      </c>
      <c r="D35" s="73" t="s">
        <v>33</v>
      </c>
      <c r="E35" s="73" t="s">
        <v>33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</row>
    <row r="36" spans="1:10" ht="12.95">
      <c r="A36" s="73" t="s">
        <v>245</v>
      </c>
      <c r="B36" s="74">
        <v>40981</v>
      </c>
      <c r="C36" s="73" t="s">
        <v>1408</v>
      </c>
      <c r="D36" s="73" t="s">
        <v>33</v>
      </c>
      <c r="E36" s="73" t="s">
        <v>33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</row>
    <row r="37" spans="1:10" ht="12.95">
      <c r="A37" s="73" t="s">
        <v>247</v>
      </c>
      <c r="B37" s="74">
        <v>40981</v>
      </c>
      <c r="C37" s="73" t="s">
        <v>197</v>
      </c>
      <c r="D37" s="73" t="s">
        <v>33</v>
      </c>
      <c r="E37" s="73" t="s">
        <v>33</v>
      </c>
      <c r="F37" s="73">
        <v>0</v>
      </c>
      <c r="G37" s="73">
        <v>0</v>
      </c>
      <c r="H37" s="73">
        <v>0</v>
      </c>
      <c r="I37" s="73">
        <v>0</v>
      </c>
      <c r="J37" s="73">
        <v>0</v>
      </c>
    </row>
    <row r="38" spans="1:10" ht="12.95">
      <c r="A38" s="73" t="s">
        <v>250</v>
      </c>
      <c r="B38" s="74">
        <v>40981</v>
      </c>
      <c r="C38" s="73" t="s">
        <v>1408</v>
      </c>
      <c r="D38" s="73" t="s">
        <v>33</v>
      </c>
      <c r="E38" s="73" t="s">
        <v>33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</row>
    <row r="39" spans="1:10" ht="12.95">
      <c r="A39" s="73" t="s">
        <v>258</v>
      </c>
      <c r="B39" s="74">
        <v>40981</v>
      </c>
      <c r="C39" s="73" t="s">
        <v>1408</v>
      </c>
      <c r="D39" s="73" t="s">
        <v>33</v>
      </c>
      <c r="E39" s="73" t="s">
        <v>47</v>
      </c>
      <c r="F39" s="73">
        <v>1</v>
      </c>
      <c r="G39" s="73">
        <v>0</v>
      </c>
      <c r="H39" s="73">
        <v>0</v>
      </c>
      <c r="I39" s="73">
        <v>1</v>
      </c>
      <c r="J39" s="73" t="s">
        <v>47</v>
      </c>
    </row>
    <row r="40" spans="1:10" ht="12.95">
      <c r="A40" s="73" t="s">
        <v>265</v>
      </c>
      <c r="B40" s="74">
        <v>40981</v>
      </c>
      <c r="C40" s="73" t="s">
        <v>1408</v>
      </c>
      <c r="D40" s="73" t="s">
        <v>33</v>
      </c>
      <c r="E40" s="73" t="s">
        <v>47</v>
      </c>
      <c r="F40" s="73">
        <v>3</v>
      </c>
      <c r="G40" s="73">
        <v>0</v>
      </c>
      <c r="H40" s="73">
        <v>1</v>
      </c>
      <c r="I40" s="73">
        <v>2</v>
      </c>
      <c r="J40" s="73" t="s">
        <v>47</v>
      </c>
    </row>
    <row r="41" spans="1:10" ht="12.95">
      <c r="A41" s="73" t="s">
        <v>272</v>
      </c>
      <c r="B41" s="74">
        <v>40981</v>
      </c>
      <c r="C41" s="73" t="s">
        <v>197</v>
      </c>
      <c r="D41" s="73" t="s">
        <v>228</v>
      </c>
      <c r="E41" s="73" t="s">
        <v>33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</row>
    <row r="42" spans="1:10" ht="12.95">
      <c r="A42" s="73" t="s">
        <v>277</v>
      </c>
      <c r="B42" s="74">
        <v>40981</v>
      </c>
      <c r="C42" s="73" t="s">
        <v>1408</v>
      </c>
      <c r="D42" s="73" t="s">
        <v>33</v>
      </c>
      <c r="E42" s="73" t="s">
        <v>33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</row>
    <row r="43" spans="1:10" ht="12.95">
      <c r="A43" s="73" t="s">
        <v>285</v>
      </c>
      <c r="B43" s="74">
        <v>40981</v>
      </c>
      <c r="C43" s="73" t="s">
        <v>197</v>
      </c>
      <c r="D43" s="73" t="s">
        <v>33</v>
      </c>
      <c r="E43" s="73" t="s">
        <v>33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</row>
    <row r="44" spans="1:10" ht="12.95">
      <c r="A44" s="73" t="s">
        <v>286</v>
      </c>
      <c r="B44" s="74">
        <v>40981</v>
      </c>
      <c r="C44" s="73" t="s">
        <v>1408</v>
      </c>
      <c r="D44" s="73" t="s">
        <v>33</v>
      </c>
      <c r="E44" s="73" t="s">
        <v>47</v>
      </c>
      <c r="F44" s="73">
        <v>2</v>
      </c>
      <c r="G44" s="73">
        <v>0</v>
      </c>
      <c r="H44" s="73">
        <v>2</v>
      </c>
      <c r="I44" s="73">
        <v>0</v>
      </c>
      <c r="J44" s="73" t="s">
        <v>33</v>
      </c>
    </row>
    <row r="45" spans="1:10" ht="12.95">
      <c r="A45" s="73" t="s">
        <v>295</v>
      </c>
      <c r="B45" s="74">
        <v>40981</v>
      </c>
      <c r="C45" s="73" t="s">
        <v>1408</v>
      </c>
      <c r="D45" s="73" t="s">
        <v>33</v>
      </c>
      <c r="E45" s="73" t="s">
        <v>47</v>
      </c>
      <c r="F45" s="73">
        <v>1</v>
      </c>
      <c r="G45" s="73">
        <v>0</v>
      </c>
      <c r="H45" s="73">
        <v>0</v>
      </c>
      <c r="I45" s="73">
        <v>1</v>
      </c>
      <c r="J45" s="73">
        <v>0</v>
      </c>
    </row>
    <row r="46" spans="1:10" ht="12.95">
      <c r="A46" s="73" t="s">
        <v>299</v>
      </c>
      <c r="B46" s="74">
        <v>40982</v>
      </c>
      <c r="C46" s="73" t="s">
        <v>1408</v>
      </c>
      <c r="D46" s="73" t="s">
        <v>33</v>
      </c>
      <c r="E46" s="73" t="s">
        <v>47</v>
      </c>
      <c r="F46" s="73">
        <v>6</v>
      </c>
      <c r="G46" s="73">
        <v>3</v>
      </c>
      <c r="H46" s="73">
        <v>3</v>
      </c>
      <c r="I46" s="73">
        <v>0</v>
      </c>
      <c r="J46" s="73" t="s">
        <v>47</v>
      </c>
    </row>
    <row r="47" spans="1:10" ht="12.95">
      <c r="A47" s="73" t="s">
        <v>304</v>
      </c>
      <c r="B47" s="74">
        <v>40981</v>
      </c>
      <c r="C47" s="73" t="s">
        <v>197</v>
      </c>
      <c r="D47" s="73" t="s">
        <v>33</v>
      </c>
      <c r="E47" s="73" t="s">
        <v>33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</row>
    <row r="48" spans="1:10" ht="12.95">
      <c r="A48" s="73" t="s">
        <v>312</v>
      </c>
      <c r="B48" s="74">
        <v>40981</v>
      </c>
      <c r="C48" s="73" t="s">
        <v>1408</v>
      </c>
      <c r="D48" s="73" t="s">
        <v>33</v>
      </c>
      <c r="E48" s="73" t="s">
        <v>47</v>
      </c>
      <c r="F48" s="73">
        <v>1</v>
      </c>
      <c r="G48" s="73">
        <v>0</v>
      </c>
      <c r="H48" s="73">
        <v>0</v>
      </c>
      <c r="I48" s="73">
        <v>1</v>
      </c>
      <c r="J48" s="73" t="s">
        <v>1410</v>
      </c>
    </row>
    <row r="49" spans="1:10" ht="12.95">
      <c r="A49" s="73" t="s">
        <v>315</v>
      </c>
      <c r="B49" s="74">
        <v>40981</v>
      </c>
      <c r="C49" s="73" t="s">
        <v>1408</v>
      </c>
      <c r="D49" s="73" t="s">
        <v>33</v>
      </c>
      <c r="E49" s="73" t="s">
        <v>33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</row>
    <row r="50" spans="1:10" ht="12.95">
      <c r="A50" s="73" t="s">
        <v>317</v>
      </c>
      <c r="B50" s="74">
        <v>40982</v>
      </c>
      <c r="C50" s="73" t="s">
        <v>1408</v>
      </c>
      <c r="D50" s="73" t="s">
        <v>33</v>
      </c>
      <c r="E50" s="73" t="s">
        <v>33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</row>
    <row r="51" spans="1:10" ht="12.95">
      <c r="A51" s="73" t="s">
        <v>326</v>
      </c>
      <c r="B51" s="74">
        <v>40981</v>
      </c>
      <c r="C51" s="73" t="s">
        <v>1408</v>
      </c>
      <c r="D51" s="73" t="s">
        <v>33</v>
      </c>
      <c r="E51" s="73" t="s">
        <v>47</v>
      </c>
      <c r="F51" s="73">
        <v>2</v>
      </c>
      <c r="G51" s="73">
        <v>0</v>
      </c>
      <c r="H51" s="73">
        <v>1</v>
      </c>
      <c r="I51" s="73">
        <v>1</v>
      </c>
      <c r="J51" s="73" t="s">
        <v>33</v>
      </c>
    </row>
    <row r="52" spans="1:10" ht="12.95">
      <c r="A52" s="73" t="s">
        <v>334</v>
      </c>
      <c r="B52" s="74">
        <v>40982</v>
      </c>
      <c r="C52" s="73" t="s">
        <v>1408</v>
      </c>
      <c r="D52" s="73" t="s">
        <v>33</v>
      </c>
      <c r="E52" s="73" t="s">
        <v>47</v>
      </c>
      <c r="F52" s="73">
        <v>1</v>
      </c>
      <c r="G52" s="73">
        <v>0</v>
      </c>
      <c r="H52" s="73">
        <v>0</v>
      </c>
      <c r="I52" s="73">
        <v>1</v>
      </c>
      <c r="J52" s="73" t="s">
        <v>33</v>
      </c>
    </row>
    <row r="53" spans="1:10" ht="12.95">
      <c r="A53" s="73" t="s">
        <v>340</v>
      </c>
      <c r="B53" s="74">
        <v>40982</v>
      </c>
      <c r="C53" s="73" t="s">
        <v>1408</v>
      </c>
      <c r="D53" s="73" t="s">
        <v>33</v>
      </c>
      <c r="E53" s="73" t="s">
        <v>47</v>
      </c>
      <c r="F53" s="73">
        <v>1</v>
      </c>
      <c r="G53" s="73">
        <v>0</v>
      </c>
      <c r="H53" s="73">
        <v>0</v>
      </c>
      <c r="I53" s="73">
        <v>1</v>
      </c>
      <c r="J53" s="73" t="s">
        <v>47</v>
      </c>
    </row>
    <row r="54" spans="1:10" ht="12.95">
      <c r="A54" s="73" t="s">
        <v>350</v>
      </c>
      <c r="B54" s="74">
        <v>40981</v>
      </c>
      <c r="C54" s="73" t="s">
        <v>1408</v>
      </c>
      <c r="D54" s="73" t="s">
        <v>33</v>
      </c>
      <c r="E54" s="73" t="s">
        <v>47</v>
      </c>
      <c r="F54" s="73">
        <v>4</v>
      </c>
      <c r="G54" s="73">
        <v>1</v>
      </c>
      <c r="H54" s="73">
        <v>0</v>
      </c>
      <c r="I54" s="73">
        <v>3</v>
      </c>
      <c r="J54" s="73" t="s">
        <v>47</v>
      </c>
    </row>
    <row r="55" spans="1:10" ht="12.95">
      <c r="A55" s="73" t="s">
        <v>358</v>
      </c>
      <c r="B55" s="74">
        <v>40981</v>
      </c>
      <c r="C55" s="73" t="s">
        <v>1407</v>
      </c>
      <c r="D55" s="73" t="s">
        <v>33</v>
      </c>
      <c r="E55" s="73" t="s">
        <v>33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</row>
    <row r="56" spans="1:10" ht="12.95">
      <c r="A56" s="73" t="s">
        <v>578</v>
      </c>
      <c r="B56" s="74">
        <v>40981</v>
      </c>
      <c r="C56" s="73" t="s">
        <v>1408</v>
      </c>
      <c r="D56" s="73" t="s">
        <v>33</v>
      </c>
      <c r="E56" s="73" t="s">
        <v>33</v>
      </c>
      <c r="F56" s="73">
        <v>0</v>
      </c>
      <c r="G56" s="73">
        <v>0</v>
      </c>
      <c r="H56" s="73">
        <v>0</v>
      </c>
      <c r="I56" s="73">
        <v>0</v>
      </c>
      <c r="J56" s="73">
        <v>0</v>
      </c>
    </row>
    <row r="57" spans="1:10" ht="12.95">
      <c r="A57" s="73" t="s">
        <v>581</v>
      </c>
      <c r="B57" s="74">
        <v>40981</v>
      </c>
      <c r="C57" s="73" t="s">
        <v>1408</v>
      </c>
      <c r="D57" s="73" t="s">
        <v>33</v>
      </c>
      <c r="E57" s="73" t="s">
        <v>33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</row>
    <row r="58" spans="1:10" ht="12.95">
      <c r="A58" s="73" t="s">
        <v>586</v>
      </c>
      <c r="B58" s="74">
        <v>40981</v>
      </c>
      <c r="C58" s="73" t="s">
        <v>1408</v>
      </c>
      <c r="D58" s="73" t="s">
        <v>33</v>
      </c>
      <c r="E58" s="73" t="s">
        <v>33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</row>
    <row r="59" spans="1:10" ht="12.95">
      <c r="A59" s="73" t="s">
        <v>587</v>
      </c>
      <c r="B59" s="74">
        <v>40981</v>
      </c>
      <c r="C59" s="73" t="s">
        <v>1407</v>
      </c>
      <c r="D59" s="73" t="s">
        <v>33</v>
      </c>
      <c r="E59" s="73" t="s">
        <v>33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</row>
    <row r="60" spans="1:10" ht="12.95">
      <c r="A60" s="73" t="s">
        <v>590</v>
      </c>
      <c r="B60" s="74">
        <v>40981</v>
      </c>
      <c r="C60" s="73" t="s">
        <v>1408</v>
      </c>
      <c r="D60" s="73" t="s">
        <v>33</v>
      </c>
      <c r="E60" s="73" t="s">
        <v>33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</row>
    <row r="61" spans="1:10" ht="12.95">
      <c r="A61" s="73" t="s">
        <v>390</v>
      </c>
      <c r="B61" s="74">
        <v>40981</v>
      </c>
      <c r="C61" s="73" t="s">
        <v>1407</v>
      </c>
      <c r="D61" s="73" t="s">
        <v>33</v>
      </c>
      <c r="E61" s="73" t="s">
        <v>33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F61"/>
  <sheetViews>
    <sheetView topLeftCell="F1" workbookViewId="0">
      <selection activeCell="J2" sqref="J2:J59"/>
    </sheetView>
  </sheetViews>
  <sheetFormatPr defaultColWidth="12.7109375" defaultRowHeight="15.75" customHeight="1"/>
  <cols>
    <col min="4" max="4" width="19.140625" customWidth="1"/>
    <col min="5" max="5" width="18.7109375" customWidth="1"/>
    <col min="7" max="7" width="39.7109375" customWidth="1"/>
    <col min="8" max="8" width="28.7109375" customWidth="1"/>
    <col min="15" max="15" width="23.28515625" customWidth="1"/>
  </cols>
  <sheetData>
    <row r="1" spans="1:32" ht="56.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1215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22" t="s">
        <v>6</v>
      </c>
      <c r="T1" s="42" t="s">
        <v>18</v>
      </c>
      <c r="U1" s="42" t="s">
        <v>19</v>
      </c>
      <c r="V1" s="42" t="s">
        <v>20</v>
      </c>
      <c r="W1" s="42" t="s">
        <v>21</v>
      </c>
      <c r="X1" s="42" t="s">
        <v>6</v>
      </c>
      <c r="Y1" s="42" t="s">
        <v>22</v>
      </c>
      <c r="Z1" s="42" t="s">
        <v>23</v>
      </c>
      <c r="AA1" s="42" t="s">
        <v>24</v>
      </c>
      <c r="AB1" s="42" t="s">
        <v>25</v>
      </c>
      <c r="AC1" s="42" t="s">
        <v>26</v>
      </c>
      <c r="AD1" s="42" t="s">
        <v>27</v>
      </c>
      <c r="AE1" s="42" t="s">
        <v>28</v>
      </c>
      <c r="AF1" s="42" t="s">
        <v>29</v>
      </c>
    </row>
    <row r="2" spans="1:32" ht="15">
      <c r="A2" s="43" t="s">
        <v>30</v>
      </c>
      <c r="B2" s="44">
        <v>40655</v>
      </c>
      <c r="C2" s="45" t="s">
        <v>31</v>
      </c>
      <c r="D2" s="22" t="s">
        <v>1411</v>
      </c>
      <c r="E2" s="46"/>
      <c r="F2" s="47" t="s">
        <v>64</v>
      </c>
      <c r="G2" s="45" t="s">
        <v>1412</v>
      </c>
      <c r="H2" s="46"/>
      <c r="I2" s="47" t="s">
        <v>94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6"/>
      <c r="P2" s="43" t="s">
        <v>118</v>
      </c>
      <c r="Q2" s="43" t="s">
        <v>196</v>
      </c>
      <c r="R2" s="43" t="s">
        <v>476</v>
      </c>
      <c r="S2" s="22"/>
      <c r="T2" s="43" t="s">
        <v>49</v>
      </c>
      <c r="U2" s="43" t="s">
        <v>1413</v>
      </c>
      <c r="V2" s="43" t="s">
        <v>796</v>
      </c>
      <c r="W2" s="43" t="s">
        <v>1414</v>
      </c>
      <c r="X2" s="43"/>
      <c r="Y2" s="43" t="s">
        <v>478</v>
      </c>
      <c r="Z2" s="43" t="s">
        <v>1415</v>
      </c>
      <c r="AA2" s="43" t="s">
        <v>302</v>
      </c>
      <c r="AB2" s="43" t="s">
        <v>45</v>
      </c>
      <c r="AC2" s="43"/>
      <c r="AD2" s="43" t="s">
        <v>1416</v>
      </c>
      <c r="AE2" s="43" t="s">
        <v>45</v>
      </c>
      <c r="AF2" s="22"/>
    </row>
    <row r="3" spans="1:32" ht="12.95">
      <c r="A3" s="23" t="s">
        <v>46</v>
      </c>
      <c r="B3" s="44">
        <v>40655</v>
      </c>
      <c r="C3" s="22" t="s">
        <v>31</v>
      </c>
      <c r="D3" s="22" t="s">
        <v>1411</v>
      </c>
      <c r="E3" s="22"/>
      <c r="F3" s="47" t="s">
        <v>64</v>
      </c>
      <c r="G3" s="47" t="s">
        <v>1417</v>
      </c>
      <c r="I3" s="47" t="s">
        <v>34</v>
      </c>
      <c r="J3" s="47">
        <v>2</v>
      </c>
      <c r="K3" s="47">
        <v>0</v>
      </c>
      <c r="L3" s="47">
        <v>2</v>
      </c>
      <c r="M3" s="47">
        <v>0</v>
      </c>
      <c r="N3" s="47">
        <v>0</v>
      </c>
    </row>
    <row r="4" spans="1:32" ht="12.95">
      <c r="A4" s="23" t="s">
        <v>53</v>
      </c>
      <c r="B4" s="44">
        <v>40655</v>
      </c>
      <c r="C4" s="22" t="s">
        <v>31</v>
      </c>
      <c r="D4" s="22"/>
      <c r="E4" s="22"/>
    </row>
    <row r="5" spans="1:32" ht="12.95">
      <c r="A5" s="22" t="s">
        <v>59</v>
      </c>
      <c r="B5" s="44">
        <v>40655</v>
      </c>
      <c r="C5" s="22" t="s">
        <v>31</v>
      </c>
      <c r="D5" s="22" t="s">
        <v>1411</v>
      </c>
      <c r="E5" s="22"/>
      <c r="F5" s="47" t="s">
        <v>64</v>
      </c>
      <c r="G5" s="47" t="s">
        <v>1418</v>
      </c>
      <c r="H5" s="47" t="s">
        <v>1419</v>
      </c>
      <c r="I5" s="47" t="s">
        <v>94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</row>
    <row r="6" spans="1:32" ht="12.95">
      <c r="A6" s="22" t="s">
        <v>65</v>
      </c>
      <c r="B6" s="44">
        <v>40655</v>
      </c>
      <c r="C6" s="22" t="s">
        <v>31</v>
      </c>
      <c r="D6" s="22" t="s">
        <v>1411</v>
      </c>
      <c r="E6" s="22"/>
      <c r="F6" s="47" t="s">
        <v>64</v>
      </c>
      <c r="G6" s="47" t="s">
        <v>1417</v>
      </c>
      <c r="H6" s="47" t="s">
        <v>1103</v>
      </c>
      <c r="I6" s="47" t="s">
        <v>34</v>
      </c>
      <c r="J6" s="47">
        <v>4</v>
      </c>
      <c r="K6" s="47">
        <v>2</v>
      </c>
      <c r="L6" s="47">
        <v>2</v>
      </c>
      <c r="M6" s="47">
        <v>0</v>
      </c>
      <c r="N6" s="47">
        <v>0</v>
      </c>
    </row>
    <row r="7" spans="1:32" ht="12.95">
      <c r="A7" s="22" t="s">
        <v>69</v>
      </c>
      <c r="B7" s="44">
        <v>40655</v>
      </c>
      <c r="C7" s="22" t="s">
        <v>31</v>
      </c>
      <c r="D7" s="22" t="s">
        <v>1411</v>
      </c>
      <c r="E7" s="22"/>
      <c r="F7" s="47" t="s">
        <v>64</v>
      </c>
      <c r="G7" s="47" t="s">
        <v>1420</v>
      </c>
      <c r="H7" s="47" t="s">
        <v>1421</v>
      </c>
      <c r="I7" s="47" t="s">
        <v>94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 t="s">
        <v>1422</v>
      </c>
    </row>
    <row r="8" spans="1:32" ht="12.95">
      <c r="A8" s="22" t="s">
        <v>420</v>
      </c>
      <c r="B8" s="44">
        <v>40655</v>
      </c>
      <c r="C8" s="22" t="s">
        <v>31</v>
      </c>
      <c r="D8" s="22" t="s">
        <v>1216</v>
      </c>
      <c r="E8" s="22"/>
      <c r="F8" s="47" t="s">
        <v>33</v>
      </c>
      <c r="G8" s="47" t="s">
        <v>1423</v>
      </c>
      <c r="H8" s="47" t="s">
        <v>1424</v>
      </c>
      <c r="I8" s="47" t="s">
        <v>34</v>
      </c>
      <c r="J8" s="47">
        <v>4</v>
      </c>
      <c r="K8" s="47">
        <v>2</v>
      </c>
      <c r="L8" s="47">
        <v>2</v>
      </c>
      <c r="M8" s="47">
        <v>0</v>
      </c>
      <c r="N8" s="47">
        <v>1</v>
      </c>
    </row>
    <row r="9" spans="1:32" ht="12.95">
      <c r="A9" s="22" t="s">
        <v>425</v>
      </c>
      <c r="B9" s="44">
        <v>40655</v>
      </c>
      <c r="C9" s="22" t="s">
        <v>31</v>
      </c>
      <c r="D9" s="22" t="s">
        <v>1216</v>
      </c>
      <c r="E9" s="22"/>
      <c r="F9" s="47" t="s">
        <v>33</v>
      </c>
      <c r="H9" s="47" t="s">
        <v>1425</v>
      </c>
      <c r="I9" s="47" t="s">
        <v>94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</row>
    <row r="10" spans="1:32" ht="27.95">
      <c r="A10" s="23" t="s">
        <v>426</v>
      </c>
      <c r="B10" s="44">
        <v>40655</v>
      </c>
      <c r="C10" s="22" t="s">
        <v>31</v>
      </c>
      <c r="D10" s="22" t="s">
        <v>1216</v>
      </c>
      <c r="E10" s="22"/>
      <c r="F10" s="47" t="s">
        <v>33</v>
      </c>
      <c r="H10" s="3" t="s">
        <v>1426</v>
      </c>
      <c r="I10" s="47" t="s">
        <v>94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</row>
    <row r="11" spans="1:32" ht="12.95">
      <c r="A11" s="23" t="s">
        <v>433</v>
      </c>
      <c r="B11" s="44">
        <v>40655</v>
      </c>
      <c r="C11" s="22" t="s">
        <v>31</v>
      </c>
      <c r="D11" s="22" t="s">
        <v>1216</v>
      </c>
      <c r="F11" s="47" t="s">
        <v>47</v>
      </c>
      <c r="I11" s="47" t="s">
        <v>94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</row>
    <row r="12" spans="1:32" ht="12.95">
      <c r="A12" s="22" t="s">
        <v>437</v>
      </c>
      <c r="B12" s="44">
        <v>40655</v>
      </c>
      <c r="C12" s="22" t="s">
        <v>31</v>
      </c>
      <c r="D12" s="22" t="s">
        <v>1411</v>
      </c>
      <c r="E12" s="22"/>
      <c r="F12" s="47" t="s">
        <v>64</v>
      </c>
      <c r="H12" s="47" t="s">
        <v>1427</v>
      </c>
      <c r="I12" s="47" t="s">
        <v>34</v>
      </c>
      <c r="J12" s="47">
        <v>3</v>
      </c>
      <c r="K12" s="47">
        <v>0</v>
      </c>
      <c r="L12" s="47">
        <v>2</v>
      </c>
      <c r="M12" s="47">
        <v>1</v>
      </c>
      <c r="N12" s="47">
        <v>0</v>
      </c>
    </row>
    <row r="13" spans="1:32" ht="12.95">
      <c r="A13" s="23" t="s">
        <v>441</v>
      </c>
      <c r="B13" s="44">
        <v>40655</v>
      </c>
      <c r="C13" s="22" t="s">
        <v>31</v>
      </c>
      <c r="D13" s="22" t="s">
        <v>1411</v>
      </c>
      <c r="E13" s="22"/>
      <c r="F13" s="47" t="s">
        <v>64</v>
      </c>
      <c r="H13" s="47" t="s">
        <v>1427</v>
      </c>
      <c r="I13" s="47" t="s">
        <v>94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 t="s">
        <v>1428</v>
      </c>
    </row>
    <row r="14" spans="1:32" ht="12.95">
      <c r="A14" s="23" t="s">
        <v>113</v>
      </c>
      <c r="B14" s="44">
        <v>40655</v>
      </c>
      <c r="C14" s="22" t="s">
        <v>31</v>
      </c>
      <c r="D14" s="22" t="s">
        <v>1411</v>
      </c>
      <c r="E14" s="22" t="s">
        <v>75</v>
      </c>
      <c r="F14" s="47" t="s">
        <v>64</v>
      </c>
      <c r="G14" s="47" t="s">
        <v>1429</v>
      </c>
      <c r="H14" s="47" t="s">
        <v>828</v>
      </c>
      <c r="I14" s="47" t="s">
        <v>34</v>
      </c>
      <c r="J14" s="47">
        <v>1</v>
      </c>
      <c r="K14" s="47">
        <v>0</v>
      </c>
      <c r="L14" s="47">
        <v>0</v>
      </c>
      <c r="M14" s="47">
        <v>1</v>
      </c>
      <c r="N14" s="47">
        <v>0</v>
      </c>
      <c r="O14" s="47" t="s">
        <v>1430</v>
      </c>
    </row>
    <row r="15" spans="1:32" ht="12.95">
      <c r="A15" s="23" t="s">
        <v>125</v>
      </c>
      <c r="B15" s="44">
        <v>40655</v>
      </c>
      <c r="C15" s="22" t="s">
        <v>31</v>
      </c>
      <c r="D15" s="22" t="s">
        <v>1411</v>
      </c>
      <c r="E15" s="22" t="s">
        <v>75</v>
      </c>
      <c r="F15" s="47" t="s">
        <v>869</v>
      </c>
      <c r="G15" s="47" t="s">
        <v>1431</v>
      </c>
      <c r="H15" s="47" t="s">
        <v>938</v>
      </c>
      <c r="I15" s="47" t="s">
        <v>94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</row>
    <row r="16" spans="1:32" ht="12.95">
      <c r="A16" s="23" t="s">
        <v>131</v>
      </c>
      <c r="B16" s="44">
        <v>40655</v>
      </c>
      <c r="C16" s="22" t="s">
        <v>31</v>
      </c>
      <c r="D16" s="22" t="s">
        <v>1411</v>
      </c>
      <c r="E16" s="22" t="s">
        <v>75</v>
      </c>
      <c r="F16" s="47" t="s">
        <v>64</v>
      </c>
      <c r="G16" s="47" t="s">
        <v>1432</v>
      </c>
      <c r="I16" s="47" t="s">
        <v>94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 t="s">
        <v>1433</v>
      </c>
      <c r="AF16" s="47" t="s">
        <v>1434</v>
      </c>
    </row>
    <row r="17" spans="1:14" ht="12.95">
      <c r="A17" s="23" t="s">
        <v>139</v>
      </c>
      <c r="B17" s="44">
        <v>40655</v>
      </c>
      <c r="C17" s="22" t="s">
        <v>31</v>
      </c>
      <c r="D17" s="22" t="s">
        <v>1411</v>
      </c>
      <c r="E17" s="22" t="s">
        <v>75</v>
      </c>
      <c r="F17" s="47" t="s">
        <v>64</v>
      </c>
      <c r="G17" s="47" t="s">
        <v>1435</v>
      </c>
      <c r="H17" s="47" t="s">
        <v>1436</v>
      </c>
      <c r="I17" s="47" t="s">
        <v>94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</row>
    <row r="18" spans="1:14" ht="12.95">
      <c r="A18" s="23" t="s">
        <v>143</v>
      </c>
      <c r="B18" s="44">
        <v>40655</v>
      </c>
      <c r="C18" s="22" t="s">
        <v>31</v>
      </c>
      <c r="D18" s="22"/>
      <c r="E18" s="22"/>
    </row>
    <row r="19" spans="1:14" ht="12.95">
      <c r="A19" s="23" t="s">
        <v>148</v>
      </c>
      <c r="B19" s="44">
        <v>40655</v>
      </c>
      <c r="C19" s="22" t="s">
        <v>31</v>
      </c>
      <c r="D19" s="22"/>
      <c r="E19" s="22"/>
    </row>
    <row r="20" spans="1:14" ht="12.95">
      <c r="A20" s="23" t="s">
        <v>151</v>
      </c>
      <c r="B20" s="44">
        <v>40655</v>
      </c>
      <c r="C20" s="22" t="s">
        <v>31</v>
      </c>
      <c r="D20" s="22" t="s">
        <v>1411</v>
      </c>
      <c r="E20" s="22"/>
      <c r="F20" s="47" t="s">
        <v>64</v>
      </c>
      <c r="G20" s="47" t="s">
        <v>1437</v>
      </c>
      <c r="I20" s="47" t="s">
        <v>94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</row>
    <row r="21" spans="1:14" ht="12.95">
      <c r="A21" s="23" t="s">
        <v>159</v>
      </c>
      <c r="B21" s="44">
        <v>40655</v>
      </c>
      <c r="C21" s="22" t="s">
        <v>31</v>
      </c>
      <c r="D21" s="22" t="s">
        <v>1411</v>
      </c>
      <c r="E21" s="22"/>
      <c r="F21" s="47" t="s">
        <v>64</v>
      </c>
      <c r="G21" s="47" t="s">
        <v>1438</v>
      </c>
      <c r="H21" s="47" t="s">
        <v>64</v>
      </c>
      <c r="I21" s="47" t="s">
        <v>94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</row>
    <row r="22" spans="1:14" ht="12.95">
      <c r="A22" s="23" t="s">
        <v>166</v>
      </c>
      <c r="B22" s="44">
        <v>40655</v>
      </c>
      <c r="C22" s="22" t="s">
        <v>31</v>
      </c>
      <c r="D22" s="22"/>
      <c r="E22" s="22"/>
    </row>
    <row r="23" spans="1:14" ht="12.95">
      <c r="A23" s="23" t="s">
        <v>175</v>
      </c>
      <c r="B23" s="44">
        <v>40655</v>
      </c>
      <c r="C23" s="22" t="s">
        <v>31</v>
      </c>
      <c r="D23" s="22"/>
      <c r="E23" s="22"/>
    </row>
    <row r="24" spans="1:14" ht="12.95">
      <c r="A24" s="23" t="s">
        <v>179</v>
      </c>
      <c r="B24" s="44">
        <v>40655</v>
      </c>
      <c r="C24" s="22" t="s">
        <v>31</v>
      </c>
      <c r="D24" s="22"/>
      <c r="E24" s="22"/>
    </row>
    <row r="25" spans="1:14" ht="12.95">
      <c r="A25" s="23" t="s">
        <v>185</v>
      </c>
      <c r="B25" s="44">
        <v>40655</v>
      </c>
      <c r="C25" s="22" t="s">
        <v>31</v>
      </c>
      <c r="D25" s="22"/>
      <c r="E25" s="22"/>
    </row>
    <row r="26" spans="1:14" ht="12.95">
      <c r="A26" s="23" t="s">
        <v>192</v>
      </c>
      <c r="B26" s="44">
        <v>40655</v>
      </c>
      <c r="C26" s="22" t="s">
        <v>31</v>
      </c>
      <c r="D26" s="22"/>
      <c r="E26" s="22"/>
    </row>
    <row r="27" spans="1:14" ht="12.95">
      <c r="A27" s="23" t="s">
        <v>200</v>
      </c>
      <c r="B27" s="44">
        <v>40655</v>
      </c>
      <c r="C27" s="22" t="s">
        <v>31</v>
      </c>
      <c r="D27" s="22"/>
      <c r="E27" s="22"/>
    </row>
    <row r="28" spans="1:14" ht="12.95">
      <c r="A28" s="23" t="s">
        <v>208</v>
      </c>
      <c r="B28" s="44">
        <v>40655</v>
      </c>
      <c r="C28" s="22" t="s">
        <v>31</v>
      </c>
      <c r="D28" s="22"/>
      <c r="E28" s="22"/>
    </row>
    <row r="29" spans="1:14" ht="12.95">
      <c r="A29" s="23" t="s">
        <v>213</v>
      </c>
      <c r="B29" s="44">
        <v>40655</v>
      </c>
      <c r="C29" s="22" t="s">
        <v>31</v>
      </c>
      <c r="D29" s="22"/>
      <c r="E29" s="22"/>
    </row>
    <row r="30" spans="1:14" ht="12.95">
      <c r="A30" s="23" t="s">
        <v>1439</v>
      </c>
      <c r="B30" s="44">
        <v>40655</v>
      </c>
      <c r="C30" s="22" t="s">
        <v>31</v>
      </c>
      <c r="D30" s="22"/>
      <c r="E30" s="22"/>
    </row>
    <row r="31" spans="1:14" ht="12.95">
      <c r="A31" s="23" t="s">
        <v>222</v>
      </c>
      <c r="B31" s="44">
        <v>40655</v>
      </c>
      <c r="C31" s="22" t="s">
        <v>31</v>
      </c>
      <c r="D31" s="22" t="s">
        <v>1216</v>
      </c>
      <c r="E31" s="22"/>
      <c r="F31" s="47" t="s">
        <v>33</v>
      </c>
      <c r="G31" s="47" t="s">
        <v>1440</v>
      </c>
      <c r="I31" s="47" t="s">
        <v>34</v>
      </c>
      <c r="J31" s="47">
        <v>1</v>
      </c>
      <c r="K31" s="47">
        <v>1</v>
      </c>
      <c r="L31" s="47">
        <v>0</v>
      </c>
      <c r="M31" s="47">
        <v>0</v>
      </c>
      <c r="N31" s="47">
        <v>0</v>
      </c>
    </row>
    <row r="32" spans="1:14" ht="30" customHeight="1">
      <c r="A32" s="23" t="s">
        <v>227</v>
      </c>
      <c r="B32" s="44">
        <v>40655</v>
      </c>
      <c r="C32" s="22" t="s">
        <v>31</v>
      </c>
      <c r="D32" s="22" t="s">
        <v>1216</v>
      </c>
      <c r="E32" s="22"/>
      <c r="F32" s="22" t="s">
        <v>33</v>
      </c>
      <c r="G32" s="3" t="s">
        <v>1441</v>
      </c>
      <c r="I32" s="47" t="s">
        <v>94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</row>
    <row r="33" spans="1:15" ht="12.95">
      <c r="A33" s="23" t="s">
        <v>234</v>
      </c>
      <c r="B33" s="44">
        <v>40655</v>
      </c>
      <c r="C33" s="22" t="s">
        <v>31</v>
      </c>
      <c r="D33" s="22"/>
      <c r="E33" s="22"/>
    </row>
    <row r="34" spans="1:15" ht="12.95">
      <c r="A34" s="23" t="s">
        <v>240</v>
      </c>
      <c r="B34" s="44">
        <v>40655</v>
      </c>
      <c r="C34" s="22" t="s">
        <v>31</v>
      </c>
      <c r="D34" s="22" t="s">
        <v>1411</v>
      </c>
      <c r="E34" s="22"/>
      <c r="F34" s="22" t="s">
        <v>64</v>
      </c>
      <c r="G34" s="47" t="s">
        <v>1442</v>
      </c>
      <c r="I34" s="47" t="s">
        <v>94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</row>
    <row r="35" spans="1:15" ht="12.95">
      <c r="A35" s="23" t="s">
        <v>243</v>
      </c>
      <c r="B35" s="44">
        <v>40655</v>
      </c>
      <c r="C35" s="22" t="s">
        <v>31</v>
      </c>
      <c r="D35" s="23" t="s">
        <v>1411</v>
      </c>
      <c r="E35" s="22"/>
      <c r="F35" s="22" t="s">
        <v>64</v>
      </c>
      <c r="G35" s="47" t="s">
        <v>140</v>
      </c>
      <c r="I35" s="47" t="s">
        <v>94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</row>
    <row r="36" spans="1:15" ht="12.95">
      <c r="A36" s="23" t="s">
        <v>245</v>
      </c>
      <c r="B36" s="44">
        <v>40655</v>
      </c>
      <c r="C36" s="22" t="s">
        <v>31</v>
      </c>
      <c r="D36" s="23" t="s">
        <v>1411</v>
      </c>
      <c r="E36" s="22"/>
      <c r="F36" s="22" t="s">
        <v>64</v>
      </c>
      <c r="G36" s="47" t="s">
        <v>1443</v>
      </c>
      <c r="I36" s="47" t="s">
        <v>94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</row>
    <row r="37" spans="1:15" ht="12.95">
      <c r="A37" s="23" t="s">
        <v>247</v>
      </c>
      <c r="B37" s="44">
        <v>40655</v>
      </c>
      <c r="C37" s="22" t="s">
        <v>31</v>
      </c>
      <c r="D37" s="23" t="s">
        <v>1411</v>
      </c>
      <c r="E37" s="22"/>
      <c r="F37" s="22" t="s">
        <v>64</v>
      </c>
      <c r="G37" s="47" t="s">
        <v>1444</v>
      </c>
      <c r="H37" s="47" t="s">
        <v>45</v>
      </c>
      <c r="I37" s="47" t="s">
        <v>94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</row>
    <row r="38" spans="1:15" ht="27.95">
      <c r="A38" s="23" t="s">
        <v>250</v>
      </c>
      <c r="B38" s="44">
        <v>40655</v>
      </c>
      <c r="C38" s="22" t="s">
        <v>31</v>
      </c>
      <c r="D38" s="22" t="s">
        <v>1216</v>
      </c>
      <c r="E38" s="22"/>
      <c r="F38" s="22" t="s">
        <v>33</v>
      </c>
      <c r="G38" s="3" t="s">
        <v>1445</v>
      </c>
      <c r="I38" s="47" t="s">
        <v>94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</row>
    <row r="39" spans="1:15" ht="12.95">
      <c r="A39" s="23" t="s">
        <v>258</v>
      </c>
      <c r="B39" s="44">
        <v>40655</v>
      </c>
      <c r="C39" s="22" t="s">
        <v>31</v>
      </c>
      <c r="D39" s="22" t="s">
        <v>1216</v>
      </c>
      <c r="E39" s="22"/>
      <c r="F39" s="22" t="s">
        <v>33</v>
      </c>
      <c r="G39" s="47" t="s">
        <v>1446</v>
      </c>
      <c r="I39" s="47" t="s">
        <v>34</v>
      </c>
      <c r="J39" s="47">
        <v>2</v>
      </c>
      <c r="K39" s="47">
        <v>0</v>
      </c>
      <c r="L39" s="47">
        <v>1</v>
      </c>
      <c r="M39" s="47">
        <v>1</v>
      </c>
      <c r="N39" s="47">
        <v>0</v>
      </c>
    </row>
    <row r="40" spans="1:15" ht="12.95">
      <c r="A40" s="23" t="s">
        <v>265</v>
      </c>
      <c r="B40" s="44">
        <v>40655</v>
      </c>
      <c r="C40" s="22" t="s">
        <v>31</v>
      </c>
      <c r="D40" s="22" t="s">
        <v>1216</v>
      </c>
      <c r="E40" s="22"/>
      <c r="F40" s="22" t="s">
        <v>33</v>
      </c>
      <c r="G40" s="47" t="s">
        <v>1447</v>
      </c>
      <c r="I40" s="47" t="s">
        <v>34</v>
      </c>
      <c r="J40" s="47">
        <v>1</v>
      </c>
      <c r="K40" s="47">
        <v>0</v>
      </c>
      <c r="L40" s="47">
        <v>0</v>
      </c>
      <c r="M40" s="47">
        <v>1</v>
      </c>
      <c r="N40" s="47">
        <v>0</v>
      </c>
    </row>
    <row r="41" spans="1:15" ht="12.95">
      <c r="A41" s="23" t="s">
        <v>272</v>
      </c>
      <c r="B41" s="44">
        <v>40655</v>
      </c>
      <c r="C41" s="22" t="s">
        <v>31</v>
      </c>
      <c r="D41" s="22" t="s">
        <v>1411</v>
      </c>
      <c r="E41" s="22"/>
      <c r="F41" s="22" t="s">
        <v>64</v>
      </c>
      <c r="G41" s="47" t="s">
        <v>1448</v>
      </c>
      <c r="I41" s="47" t="s">
        <v>94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</row>
    <row r="42" spans="1:15" ht="12.95">
      <c r="A42" s="23" t="s">
        <v>277</v>
      </c>
      <c r="B42" s="44">
        <v>40655</v>
      </c>
      <c r="C42" s="22" t="s">
        <v>31</v>
      </c>
      <c r="D42" s="22" t="s">
        <v>1411</v>
      </c>
      <c r="E42" s="22"/>
      <c r="F42" s="22" t="s">
        <v>64</v>
      </c>
      <c r="G42" s="47" t="s">
        <v>1449</v>
      </c>
      <c r="I42" s="47" t="s">
        <v>94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 t="s">
        <v>1450</v>
      </c>
    </row>
    <row r="43" spans="1:15" ht="12.95">
      <c r="A43" s="23" t="s">
        <v>285</v>
      </c>
      <c r="B43" s="44">
        <v>40655</v>
      </c>
      <c r="C43" s="23" t="s">
        <v>31</v>
      </c>
      <c r="D43" s="22" t="s">
        <v>1411</v>
      </c>
      <c r="E43" s="22"/>
      <c r="F43" s="47" t="s">
        <v>64</v>
      </c>
      <c r="G43" s="47" t="s">
        <v>1451</v>
      </c>
      <c r="I43" s="47" t="s">
        <v>94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</row>
    <row r="44" spans="1:15" ht="12.95">
      <c r="A44" s="23" t="s">
        <v>286</v>
      </c>
      <c r="B44" s="44">
        <v>40655</v>
      </c>
      <c r="C44" s="22" t="s">
        <v>31</v>
      </c>
      <c r="D44" s="22" t="s">
        <v>1216</v>
      </c>
      <c r="E44" s="22"/>
      <c r="F44" s="47" t="s">
        <v>33</v>
      </c>
      <c r="G44" s="47" t="s">
        <v>1452</v>
      </c>
      <c r="H44" s="47" t="s">
        <v>1453</v>
      </c>
      <c r="I44" s="47" t="s">
        <v>94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</row>
    <row r="45" spans="1:15" ht="27.95">
      <c r="A45" s="23" t="s">
        <v>295</v>
      </c>
      <c r="B45" s="44">
        <v>40655</v>
      </c>
      <c r="C45" s="22" t="s">
        <v>31</v>
      </c>
      <c r="D45" s="22" t="s">
        <v>1216</v>
      </c>
      <c r="E45" s="22"/>
      <c r="F45" s="47" t="s">
        <v>33</v>
      </c>
      <c r="G45" s="3" t="s">
        <v>1454</v>
      </c>
      <c r="H45" s="47" t="s">
        <v>1455</v>
      </c>
      <c r="I45" s="47" t="s">
        <v>34</v>
      </c>
      <c r="J45" s="47">
        <v>2</v>
      </c>
      <c r="K45" s="47">
        <v>0</v>
      </c>
      <c r="L45" s="47">
        <v>1</v>
      </c>
      <c r="M45" s="47">
        <v>1</v>
      </c>
      <c r="N45" s="47">
        <v>0</v>
      </c>
    </row>
    <row r="46" spans="1:15" ht="12.95">
      <c r="A46" s="23" t="s">
        <v>299</v>
      </c>
      <c r="B46" s="44">
        <v>40655</v>
      </c>
      <c r="C46" s="22" t="s">
        <v>31</v>
      </c>
      <c r="D46" s="22" t="s">
        <v>1216</v>
      </c>
      <c r="E46" s="22"/>
      <c r="F46" s="47" t="s">
        <v>64</v>
      </c>
      <c r="G46" s="47" t="s">
        <v>1456</v>
      </c>
      <c r="I46" s="47" t="s">
        <v>34</v>
      </c>
      <c r="J46" s="47">
        <v>3</v>
      </c>
      <c r="K46" s="47">
        <v>1</v>
      </c>
      <c r="L46" s="47">
        <v>2</v>
      </c>
      <c r="M46" s="47">
        <v>0</v>
      </c>
      <c r="N46" s="47">
        <v>0</v>
      </c>
      <c r="O46" s="47" t="s">
        <v>1457</v>
      </c>
    </row>
    <row r="47" spans="1:15" ht="12.95">
      <c r="A47" s="23" t="s">
        <v>304</v>
      </c>
      <c r="B47" s="44">
        <v>40655</v>
      </c>
      <c r="C47" s="22" t="s">
        <v>31</v>
      </c>
      <c r="D47" s="22" t="s">
        <v>1411</v>
      </c>
      <c r="E47" s="22"/>
      <c r="F47" s="47" t="s">
        <v>64</v>
      </c>
      <c r="G47" s="47" t="s">
        <v>1458</v>
      </c>
      <c r="I47" s="47" t="s">
        <v>94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</row>
    <row r="48" spans="1:15" ht="12.95">
      <c r="A48" s="23" t="s">
        <v>312</v>
      </c>
      <c r="B48" s="44">
        <v>40655</v>
      </c>
      <c r="C48" s="22" t="s">
        <v>31</v>
      </c>
      <c r="D48" s="22" t="s">
        <v>1411</v>
      </c>
      <c r="E48" s="22"/>
      <c r="F48" s="47" t="s">
        <v>64</v>
      </c>
      <c r="G48" s="47" t="s">
        <v>1459</v>
      </c>
      <c r="I48" s="47" t="s">
        <v>34</v>
      </c>
      <c r="J48" s="47">
        <v>3</v>
      </c>
      <c r="K48" s="47">
        <v>0</v>
      </c>
      <c r="L48" s="47">
        <v>0</v>
      </c>
      <c r="M48" s="47">
        <v>3</v>
      </c>
      <c r="N48" s="47">
        <v>0</v>
      </c>
    </row>
    <row r="49" spans="1:15" ht="12.95">
      <c r="A49" s="23" t="s">
        <v>315</v>
      </c>
      <c r="B49" s="44">
        <v>40655</v>
      </c>
      <c r="C49" s="22" t="s">
        <v>31</v>
      </c>
      <c r="D49" s="22" t="s">
        <v>1411</v>
      </c>
      <c r="E49" s="22"/>
      <c r="F49" s="47" t="s">
        <v>64</v>
      </c>
      <c r="G49" s="47" t="s">
        <v>1460</v>
      </c>
      <c r="I49" s="47" t="s">
        <v>94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 t="s">
        <v>1461</v>
      </c>
    </row>
    <row r="50" spans="1:15" ht="12.95">
      <c r="A50" s="23" t="s">
        <v>317</v>
      </c>
      <c r="B50" s="44">
        <v>40655</v>
      </c>
      <c r="C50" s="22" t="s">
        <v>31</v>
      </c>
      <c r="D50" s="22" t="s">
        <v>1411</v>
      </c>
      <c r="E50" s="22"/>
      <c r="F50" s="47" t="s">
        <v>64</v>
      </c>
      <c r="G50" s="47" t="s">
        <v>1462</v>
      </c>
      <c r="H50" s="47" t="s">
        <v>1463</v>
      </c>
      <c r="I50" s="47" t="s">
        <v>94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</row>
    <row r="51" spans="1:15" ht="12.95">
      <c r="A51" s="23" t="s">
        <v>326</v>
      </c>
      <c r="B51" s="44">
        <v>40655</v>
      </c>
      <c r="C51" s="22" t="s">
        <v>31</v>
      </c>
      <c r="D51" s="22"/>
      <c r="E51" s="22"/>
    </row>
    <row r="52" spans="1:15" ht="12.95">
      <c r="A52" s="23" t="s">
        <v>334</v>
      </c>
      <c r="B52" s="44">
        <v>40655</v>
      </c>
      <c r="C52" s="22" t="s">
        <v>31</v>
      </c>
      <c r="D52" s="22"/>
      <c r="E52" s="22"/>
      <c r="F52" s="47"/>
    </row>
    <row r="53" spans="1:15" ht="12.95">
      <c r="A53" s="23" t="s">
        <v>340</v>
      </c>
      <c r="B53" s="44">
        <v>40655</v>
      </c>
      <c r="C53" s="22" t="s">
        <v>31</v>
      </c>
      <c r="D53" s="22" t="s">
        <v>1411</v>
      </c>
      <c r="E53" s="22"/>
      <c r="F53" s="47" t="s">
        <v>64</v>
      </c>
      <c r="I53" s="47" t="s">
        <v>34</v>
      </c>
      <c r="J53" s="47">
        <v>1</v>
      </c>
      <c r="K53" s="47">
        <v>0</v>
      </c>
      <c r="L53" s="47">
        <v>1</v>
      </c>
      <c r="M53" s="47">
        <v>0</v>
      </c>
      <c r="N53" s="47">
        <v>0</v>
      </c>
      <c r="O53" s="47" t="s">
        <v>1464</v>
      </c>
    </row>
    <row r="54" spans="1:15" ht="12.95">
      <c r="A54" s="23" t="s">
        <v>350</v>
      </c>
      <c r="B54" s="44">
        <v>40655</v>
      </c>
      <c r="C54" s="22" t="s">
        <v>31</v>
      </c>
      <c r="D54" s="22" t="s">
        <v>1411</v>
      </c>
      <c r="E54" s="22"/>
      <c r="F54" s="47" t="s">
        <v>64</v>
      </c>
      <c r="G54" s="47" t="s">
        <v>1465</v>
      </c>
      <c r="I54" s="47" t="s">
        <v>94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</row>
    <row r="55" spans="1:15" ht="12.95">
      <c r="A55" s="23" t="s">
        <v>358</v>
      </c>
      <c r="B55" s="44">
        <v>40655</v>
      </c>
      <c r="C55" s="22" t="s">
        <v>31</v>
      </c>
      <c r="D55" s="22"/>
      <c r="E55" s="22"/>
      <c r="F55" s="47"/>
    </row>
    <row r="56" spans="1:15" ht="12.95">
      <c r="A56" s="23" t="s">
        <v>578</v>
      </c>
      <c r="B56" s="44">
        <v>40655</v>
      </c>
      <c r="C56" s="22" t="s">
        <v>31</v>
      </c>
      <c r="D56" s="22" t="s">
        <v>1411</v>
      </c>
      <c r="E56" s="22"/>
      <c r="F56" s="47" t="s">
        <v>64</v>
      </c>
      <c r="G56" s="47" t="s">
        <v>309</v>
      </c>
      <c r="I56" s="47" t="s">
        <v>34</v>
      </c>
      <c r="J56" s="47">
        <v>0</v>
      </c>
      <c r="K56" s="47">
        <v>0</v>
      </c>
      <c r="L56" s="47">
        <v>0</v>
      </c>
      <c r="M56" s="47">
        <v>0</v>
      </c>
      <c r="N56" s="47">
        <v>1</v>
      </c>
      <c r="O56" s="47" t="s">
        <v>1466</v>
      </c>
    </row>
    <row r="57" spans="1:15" ht="12.95">
      <c r="A57" s="23" t="s">
        <v>581</v>
      </c>
      <c r="B57" s="44">
        <v>40655</v>
      </c>
      <c r="C57" s="22" t="s">
        <v>31</v>
      </c>
      <c r="D57" s="22" t="s">
        <v>1411</v>
      </c>
      <c r="E57" s="22"/>
      <c r="F57" s="47" t="s">
        <v>64</v>
      </c>
      <c r="G57" s="47" t="s">
        <v>1467</v>
      </c>
      <c r="H57" s="47" t="s">
        <v>1468</v>
      </c>
      <c r="I57" s="47" t="s">
        <v>94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</row>
    <row r="58" spans="1:15" ht="12.95">
      <c r="A58" s="23" t="s">
        <v>586</v>
      </c>
      <c r="B58" s="44">
        <v>40655</v>
      </c>
      <c r="C58" s="22" t="s">
        <v>31</v>
      </c>
      <c r="D58" s="22" t="s">
        <v>1411</v>
      </c>
      <c r="E58" s="22"/>
      <c r="F58" s="47" t="s">
        <v>64</v>
      </c>
      <c r="G58" s="47" t="s">
        <v>309</v>
      </c>
      <c r="I58" s="47" t="s">
        <v>34</v>
      </c>
      <c r="J58" s="47">
        <v>0</v>
      </c>
      <c r="K58" s="47">
        <v>0</v>
      </c>
      <c r="L58" s="47">
        <v>0</v>
      </c>
      <c r="M58" s="47">
        <v>0</v>
      </c>
      <c r="N58" s="47">
        <v>1</v>
      </c>
      <c r="O58" s="47" t="s">
        <v>1469</v>
      </c>
    </row>
    <row r="59" spans="1:15" ht="12.95">
      <c r="A59" s="23" t="s">
        <v>587</v>
      </c>
      <c r="B59" s="44">
        <v>40655</v>
      </c>
      <c r="C59" s="22" t="s">
        <v>31</v>
      </c>
      <c r="D59" s="22" t="s">
        <v>1411</v>
      </c>
      <c r="E59" s="22"/>
      <c r="F59" s="47" t="s">
        <v>64</v>
      </c>
      <c r="G59" s="47" t="s">
        <v>1470</v>
      </c>
      <c r="H59" s="47" t="s">
        <v>1471</v>
      </c>
      <c r="I59" s="47" t="s">
        <v>94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</row>
    <row r="60" spans="1:15" ht="12.95">
      <c r="A60" s="23" t="s">
        <v>590</v>
      </c>
      <c r="B60" s="44">
        <v>40655</v>
      </c>
      <c r="C60" s="22" t="s">
        <v>31</v>
      </c>
      <c r="D60" s="22"/>
      <c r="E60" s="22"/>
      <c r="F60" s="47"/>
    </row>
    <row r="61" spans="1:15" ht="12.95">
      <c r="A61" s="23" t="s">
        <v>390</v>
      </c>
      <c r="B61" s="44">
        <v>40655</v>
      </c>
      <c r="C61" s="22" t="s">
        <v>31</v>
      </c>
      <c r="D61" s="22"/>
      <c r="E6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9938-8B80-D646-B117-D8601A65B999}">
  <dimension ref="A1:N63"/>
  <sheetViews>
    <sheetView zoomScale="75" zoomScaleNormal="80" workbookViewId="0">
      <selection activeCell="O5" sqref="O5"/>
    </sheetView>
  </sheetViews>
  <sheetFormatPr defaultColWidth="11.42578125" defaultRowHeight="12.95"/>
  <cols>
    <col min="2" max="2" width="18.7109375" customWidth="1"/>
    <col min="3" max="3" width="19" customWidth="1"/>
    <col min="4" max="4" width="19.140625" customWidth="1"/>
    <col min="5" max="5" width="19.7109375" customWidth="1"/>
    <col min="6" max="6" width="18.42578125" customWidth="1"/>
    <col min="7" max="7" width="18.85546875" customWidth="1"/>
    <col min="8" max="8" width="18.42578125" customWidth="1"/>
    <col min="9" max="9" width="19.140625" customWidth="1"/>
    <col min="10" max="10" width="17" customWidth="1"/>
    <col min="11" max="12" width="14.42578125" customWidth="1"/>
    <col min="13" max="13" width="15.28515625" customWidth="1"/>
  </cols>
  <sheetData>
    <row r="1" spans="1:14" s="48" customFormat="1" ht="120" thickBot="1">
      <c r="A1" s="53" t="s">
        <v>0</v>
      </c>
      <c r="B1" s="54" t="s">
        <v>1472</v>
      </c>
      <c r="C1" s="55" t="s">
        <v>1473</v>
      </c>
      <c r="D1" s="55" t="s">
        <v>1474</v>
      </c>
      <c r="E1" s="55" t="s">
        <v>1475</v>
      </c>
      <c r="F1" s="55" t="s">
        <v>1476</v>
      </c>
      <c r="G1" s="55" t="s">
        <v>1477</v>
      </c>
      <c r="H1" s="55" t="s">
        <v>1478</v>
      </c>
      <c r="I1" s="56" t="s">
        <v>1479</v>
      </c>
      <c r="J1" s="48" t="s">
        <v>1480</v>
      </c>
      <c r="K1" s="48" t="s">
        <v>1481</v>
      </c>
      <c r="M1" s="48" t="s">
        <v>1482</v>
      </c>
      <c r="N1" s="48" t="s">
        <v>1483</v>
      </c>
    </row>
    <row r="2" spans="1:14" ht="15.95">
      <c r="A2" s="52" t="s">
        <v>1484</v>
      </c>
      <c r="B2" s="75">
        <v>0</v>
      </c>
      <c r="C2" s="76">
        <v>0</v>
      </c>
      <c r="D2" s="77">
        <v>0</v>
      </c>
      <c r="E2" s="77">
        <v>0</v>
      </c>
      <c r="F2" s="57">
        <v>0</v>
      </c>
      <c r="G2" s="78">
        <v>0</v>
      </c>
      <c r="H2" s="77">
        <v>0</v>
      </c>
      <c r="I2" s="77">
        <v>0</v>
      </c>
      <c r="J2">
        <f>SUM(B2:I2)</f>
        <v>0</v>
      </c>
      <c r="K2">
        <f>(J2*100)/8</f>
        <v>0</v>
      </c>
      <c r="M2">
        <f>SUM(F2:I2)</f>
        <v>0</v>
      </c>
      <c r="N2">
        <f>(M2*100)/4</f>
        <v>0</v>
      </c>
    </row>
    <row r="3" spans="1:14" ht="15.95">
      <c r="A3" s="49" t="s">
        <v>1484</v>
      </c>
      <c r="B3" s="79">
        <v>1</v>
      </c>
      <c r="C3" s="76">
        <v>0</v>
      </c>
      <c r="D3" s="80">
        <v>0</v>
      </c>
      <c r="E3" s="80"/>
      <c r="F3" s="58">
        <v>0</v>
      </c>
      <c r="G3" s="81">
        <v>0</v>
      </c>
      <c r="H3" s="80">
        <v>0</v>
      </c>
      <c r="I3" s="80">
        <v>0</v>
      </c>
      <c r="J3">
        <f t="shared" ref="J3:J61" si="0">SUM(B3:I3)</f>
        <v>1</v>
      </c>
      <c r="K3">
        <f>(J3*100)/7</f>
        <v>14.285714285714286</v>
      </c>
      <c r="M3">
        <f t="shared" ref="M3:M61" si="1">SUM(F3:I3)</f>
        <v>0</v>
      </c>
      <c r="N3">
        <f t="shared" ref="N3:N61" si="2">(M3*100)/4</f>
        <v>0</v>
      </c>
    </row>
    <row r="4" spans="1:14" ht="15.95">
      <c r="A4" s="49" t="s">
        <v>1484</v>
      </c>
      <c r="B4" s="82"/>
      <c r="C4" s="76">
        <v>0</v>
      </c>
      <c r="D4" s="80">
        <v>0</v>
      </c>
      <c r="E4" s="80">
        <v>0</v>
      </c>
      <c r="F4" s="58">
        <v>0</v>
      </c>
      <c r="G4" s="81">
        <v>0</v>
      </c>
      <c r="H4" s="80">
        <v>1</v>
      </c>
      <c r="I4" s="80">
        <v>1</v>
      </c>
      <c r="J4">
        <f t="shared" si="0"/>
        <v>2</v>
      </c>
      <c r="K4">
        <f>(J4*100)/7</f>
        <v>28.571428571428573</v>
      </c>
      <c r="M4">
        <f t="shared" si="1"/>
        <v>2</v>
      </c>
      <c r="N4">
        <f t="shared" si="2"/>
        <v>50</v>
      </c>
    </row>
    <row r="5" spans="1:14" ht="15.95">
      <c r="A5" s="50" t="s">
        <v>1484</v>
      </c>
      <c r="B5" s="79">
        <v>0</v>
      </c>
      <c r="C5" s="76">
        <v>0</v>
      </c>
      <c r="D5" s="80"/>
      <c r="E5" s="80">
        <v>0</v>
      </c>
      <c r="F5" s="58">
        <v>0</v>
      </c>
      <c r="G5" s="81">
        <v>1</v>
      </c>
      <c r="H5" s="80">
        <v>1</v>
      </c>
      <c r="I5" s="80">
        <v>1</v>
      </c>
      <c r="J5">
        <f t="shared" si="0"/>
        <v>3</v>
      </c>
      <c r="K5">
        <f>(J5*100)/8</f>
        <v>37.5</v>
      </c>
      <c r="M5">
        <f t="shared" si="1"/>
        <v>3</v>
      </c>
      <c r="N5">
        <f t="shared" si="2"/>
        <v>75</v>
      </c>
    </row>
    <row r="6" spans="1:14" ht="15.95">
      <c r="A6" s="50" t="s">
        <v>1484</v>
      </c>
      <c r="B6" s="79">
        <v>1</v>
      </c>
      <c r="C6" s="76">
        <v>1</v>
      </c>
      <c r="D6" s="80">
        <v>0</v>
      </c>
      <c r="E6" s="80">
        <v>0</v>
      </c>
      <c r="F6" s="58">
        <v>0</v>
      </c>
      <c r="G6" s="81">
        <v>0</v>
      </c>
      <c r="H6" s="80">
        <v>0</v>
      </c>
      <c r="I6" s="80">
        <v>0</v>
      </c>
      <c r="J6">
        <f t="shared" si="0"/>
        <v>2</v>
      </c>
      <c r="K6">
        <f>(J6*100)/8</f>
        <v>25</v>
      </c>
      <c r="M6">
        <f t="shared" si="1"/>
        <v>0</v>
      </c>
      <c r="N6">
        <f t="shared" si="2"/>
        <v>0</v>
      </c>
    </row>
    <row r="7" spans="1:14" ht="15.95">
      <c r="A7" s="50" t="s">
        <v>1485</v>
      </c>
      <c r="B7" s="79">
        <v>0</v>
      </c>
      <c r="C7" s="76">
        <v>0</v>
      </c>
      <c r="D7" s="80"/>
      <c r="E7" s="80">
        <v>0</v>
      </c>
      <c r="F7" s="58">
        <v>0</v>
      </c>
      <c r="G7" s="81">
        <v>0</v>
      </c>
      <c r="H7" s="80"/>
      <c r="I7" s="80">
        <v>0</v>
      </c>
      <c r="J7">
        <f t="shared" si="0"/>
        <v>0</v>
      </c>
      <c r="K7">
        <f>(J7*100)/6</f>
        <v>0</v>
      </c>
      <c r="M7">
        <f t="shared" si="1"/>
        <v>0</v>
      </c>
      <c r="N7">
        <f t="shared" si="2"/>
        <v>0</v>
      </c>
    </row>
    <row r="8" spans="1:14" ht="15.95">
      <c r="A8" s="50" t="s">
        <v>1486</v>
      </c>
      <c r="B8" s="79">
        <v>1</v>
      </c>
      <c r="C8" s="76"/>
      <c r="D8" s="80">
        <v>1</v>
      </c>
      <c r="E8" s="80">
        <v>1</v>
      </c>
      <c r="F8" s="58">
        <v>0</v>
      </c>
      <c r="G8" s="81">
        <v>0</v>
      </c>
      <c r="H8" s="80">
        <v>0</v>
      </c>
      <c r="I8" s="80">
        <v>1</v>
      </c>
      <c r="J8">
        <f t="shared" si="0"/>
        <v>4</v>
      </c>
      <c r="K8">
        <f>(J8*100)/6</f>
        <v>66.666666666666671</v>
      </c>
      <c r="M8">
        <f t="shared" si="1"/>
        <v>1</v>
      </c>
      <c r="N8">
        <f t="shared" si="2"/>
        <v>25</v>
      </c>
    </row>
    <row r="9" spans="1:14" ht="15.95">
      <c r="A9" s="50" t="s">
        <v>1487</v>
      </c>
      <c r="B9" s="79">
        <v>0</v>
      </c>
      <c r="C9" s="76"/>
      <c r="D9" s="80"/>
      <c r="E9" s="80">
        <v>1</v>
      </c>
      <c r="F9" s="58">
        <v>0</v>
      </c>
      <c r="G9" s="81">
        <v>0</v>
      </c>
      <c r="H9" s="80"/>
      <c r="I9" s="80">
        <v>1</v>
      </c>
      <c r="J9">
        <f t="shared" si="0"/>
        <v>2</v>
      </c>
      <c r="K9">
        <f>(J9*100)/5</f>
        <v>40</v>
      </c>
      <c r="M9">
        <f t="shared" si="1"/>
        <v>1</v>
      </c>
      <c r="N9">
        <f t="shared" si="2"/>
        <v>25</v>
      </c>
    </row>
    <row r="10" spans="1:14" ht="15.95">
      <c r="A10" s="49" t="s">
        <v>1488</v>
      </c>
      <c r="B10" s="79">
        <v>0</v>
      </c>
      <c r="C10" s="76"/>
      <c r="D10" s="80"/>
      <c r="E10" s="80">
        <v>0</v>
      </c>
      <c r="F10" s="58">
        <v>0</v>
      </c>
      <c r="G10" s="81">
        <v>0</v>
      </c>
      <c r="H10" s="80">
        <v>1</v>
      </c>
      <c r="I10" s="80"/>
      <c r="J10">
        <f t="shared" si="0"/>
        <v>1</v>
      </c>
      <c r="K10">
        <f>(J10*100)/5</f>
        <v>20</v>
      </c>
      <c r="M10">
        <f t="shared" si="1"/>
        <v>1</v>
      </c>
      <c r="N10">
        <f t="shared" si="2"/>
        <v>25</v>
      </c>
    </row>
    <row r="11" spans="1:14" ht="15.95">
      <c r="A11" s="49" t="s">
        <v>1489</v>
      </c>
      <c r="B11" s="79">
        <v>0</v>
      </c>
      <c r="C11" s="76"/>
      <c r="D11" s="80"/>
      <c r="E11" s="80">
        <v>0</v>
      </c>
      <c r="F11" s="58">
        <v>0</v>
      </c>
      <c r="G11" s="81">
        <v>0</v>
      </c>
      <c r="H11" s="80">
        <v>0</v>
      </c>
      <c r="I11" s="80">
        <v>0</v>
      </c>
      <c r="J11">
        <f t="shared" si="0"/>
        <v>0</v>
      </c>
      <c r="K11">
        <f>(J11*100)/6</f>
        <v>0</v>
      </c>
      <c r="M11">
        <f t="shared" si="1"/>
        <v>0</v>
      </c>
      <c r="N11">
        <f t="shared" si="2"/>
        <v>0</v>
      </c>
    </row>
    <row r="12" spans="1:14" ht="15.95">
      <c r="A12" s="50" t="s">
        <v>1490</v>
      </c>
      <c r="B12" s="79">
        <v>1</v>
      </c>
      <c r="C12" s="76"/>
      <c r="D12" s="80"/>
      <c r="E12" s="80">
        <v>0</v>
      </c>
      <c r="F12" s="58">
        <v>0</v>
      </c>
      <c r="G12" s="81">
        <v>0</v>
      </c>
      <c r="H12" s="80">
        <v>1</v>
      </c>
      <c r="I12" s="80">
        <v>1</v>
      </c>
      <c r="J12">
        <f t="shared" si="0"/>
        <v>3</v>
      </c>
      <c r="K12">
        <f t="shared" ref="K12:K13" si="3">(J12*100)/6</f>
        <v>50</v>
      </c>
      <c r="M12">
        <f t="shared" si="1"/>
        <v>2</v>
      </c>
      <c r="N12">
        <f t="shared" si="2"/>
        <v>50</v>
      </c>
    </row>
    <row r="13" spans="1:14" ht="15.95">
      <c r="A13" s="49" t="s">
        <v>1490</v>
      </c>
      <c r="B13" s="79">
        <v>0</v>
      </c>
      <c r="C13" s="76"/>
      <c r="D13" s="80"/>
      <c r="E13" s="80">
        <v>0</v>
      </c>
      <c r="F13" s="58">
        <v>0</v>
      </c>
      <c r="G13" s="81">
        <v>0</v>
      </c>
      <c r="H13" s="80">
        <v>0</v>
      </c>
      <c r="I13" s="80">
        <v>0</v>
      </c>
      <c r="J13">
        <f t="shared" si="0"/>
        <v>0</v>
      </c>
      <c r="K13">
        <f t="shared" si="3"/>
        <v>0</v>
      </c>
      <c r="M13">
        <f t="shared" si="1"/>
        <v>0</v>
      </c>
      <c r="N13">
        <f t="shared" si="2"/>
        <v>0</v>
      </c>
    </row>
    <row r="14" spans="1:14" ht="15.95">
      <c r="A14" s="49" t="s">
        <v>1490</v>
      </c>
      <c r="B14" s="79">
        <v>1</v>
      </c>
      <c r="C14" s="76"/>
      <c r="D14" s="80">
        <v>0</v>
      </c>
      <c r="E14" s="80">
        <v>0</v>
      </c>
      <c r="F14" s="58">
        <v>0</v>
      </c>
      <c r="G14" s="81">
        <v>0</v>
      </c>
      <c r="H14" s="80">
        <v>0</v>
      </c>
      <c r="I14" s="80">
        <v>0</v>
      </c>
      <c r="J14">
        <f t="shared" si="0"/>
        <v>1</v>
      </c>
      <c r="K14">
        <f>(J14*100)/7</f>
        <v>14.285714285714286</v>
      </c>
      <c r="M14">
        <f t="shared" si="1"/>
        <v>0</v>
      </c>
      <c r="N14">
        <f t="shared" si="2"/>
        <v>0</v>
      </c>
    </row>
    <row r="15" spans="1:14" ht="15.95">
      <c r="A15" s="49" t="s">
        <v>1490</v>
      </c>
      <c r="B15" s="79">
        <v>0</v>
      </c>
      <c r="C15" s="76"/>
      <c r="D15" s="80">
        <v>0</v>
      </c>
      <c r="E15" s="80">
        <v>0</v>
      </c>
      <c r="F15" s="58">
        <v>0</v>
      </c>
      <c r="G15" s="81">
        <v>0</v>
      </c>
      <c r="H15" s="80">
        <v>0</v>
      </c>
      <c r="I15" s="80">
        <v>0</v>
      </c>
      <c r="J15">
        <f t="shared" si="0"/>
        <v>0</v>
      </c>
      <c r="K15">
        <f t="shared" ref="K15:K17" si="4">(J15*100)/7</f>
        <v>0</v>
      </c>
      <c r="M15">
        <f t="shared" si="1"/>
        <v>0</v>
      </c>
      <c r="N15">
        <f t="shared" si="2"/>
        <v>0</v>
      </c>
    </row>
    <row r="16" spans="1:14" ht="15.95">
      <c r="A16" s="49" t="s">
        <v>1490</v>
      </c>
      <c r="B16" s="79">
        <v>0</v>
      </c>
      <c r="C16" s="76"/>
      <c r="D16" s="80">
        <v>0</v>
      </c>
      <c r="E16" s="80">
        <v>0</v>
      </c>
      <c r="F16" s="58">
        <v>0</v>
      </c>
      <c r="G16" s="81">
        <v>0</v>
      </c>
      <c r="H16" s="80">
        <v>0</v>
      </c>
      <c r="I16" s="80">
        <v>0</v>
      </c>
      <c r="J16">
        <f t="shared" si="0"/>
        <v>0</v>
      </c>
      <c r="K16">
        <f t="shared" si="4"/>
        <v>0</v>
      </c>
      <c r="M16">
        <f t="shared" si="1"/>
        <v>0</v>
      </c>
      <c r="N16">
        <f t="shared" si="2"/>
        <v>0</v>
      </c>
    </row>
    <row r="17" spans="1:14" ht="15.95">
      <c r="A17" s="49" t="s">
        <v>1491</v>
      </c>
      <c r="B17" s="79">
        <v>0</v>
      </c>
      <c r="C17" s="76"/>
      <c r="D17" s="80">
        <v>0</v>
      </c>
      <c r="E17" s="80">
        <v>0</v>
      </c>
      <c r="F17" s="58">
        <v>0</v>
      </c>
      <c r="G17" s="81">
        <v>0</v>
      </c>
      <c r="H17" s="80">
        <v>0</v>
      </c>
      <c r="I17" s="80">
        <v>1</v>
      </c>
      <c r="J17">
        <f t="shared" si="0"/>
        <v>1</v>
      </c>
      <c r="K17">
        <f t="shared" si="4"/>
        <v>14.285714285714286</v>
      </c>
      <c r="M17">
        <f t="shared" si="1"/>
        <v>1</v>
      </c>
      <c r="N17">
        <f t="shared" si="2"/>
        <v>25</v>
      </c>
    </row>
    <row r="18" spans="1:14" ht="15.95">
      <c r="A18" s="49" t="s">
        <v>1492</v>
      </c>
      <c r="B18" s="82"/>
      <c r="C18" s="76">
        <v>1</v>
      </c>
      <c r="D18" s="80">
        <v>0</v>
      </c>
      <c r="E18" s="80">
        <v>0</v>
      </c>
      <c r="F18" s="58">
        <v>0</v>
      </c>
      <c r="G18" s="81">
        <v>0</v>
      </c>
      <c r="H18" s="80"/>
      <c r="I18" s="80">
        <v>0</v>
      </c>
      <c r="J18">
        <f t="shared" si="0"/>
        <v>1</v>
      </c>
      <c r="K18">
        <f>(J18*100)/7</f>
        <v>14.285714285714286</v>
      </c>
      <c r="M18">
        <f t="shared" si="1"/>
        <v>0</v>
      </c>
      <c r="N18">
        <f t="shared" si="2"/>
        <v>0</v>
      </c>
    </row>
    <row r="19" spans="1:14" ht="15.95">
      <c r="A19" s="49" t="s">
        <v>1493</v>
      </c>
      <c r="B19" s="82"/>
      <c r="C19" s="76">
        <v>0</v>
      </c>
      <c r="D19" s="80">
        <v>0</v>
      </c>
      <c r="E19" s="80">
        <v>0</v>
      </c>
      <c r="F19" s="58">
        <v>0</v>
      </c>
      <c r="G19" s="81">
        <v>0</v>
      </c>
      <c r="H19" s="80">
        <v>0</v>
      </c>
      <c r="I19" s="80">
        <v>0</v>
      </c>
      <c r="J19">
        <f t="shared" si="0"/>
        <v>0</v>
      </c>
      <c r="K19">
        <f>(J19*100)/7</f>
        <v>0</v>
      </c>
      <c r="M19">
        <f t="shared" si="1"/>
        <v>0</v>
      </c>
      <c r="N19">
        <f t="shared" si="2"/>
        <v>0</v>
      </c>
    </row>
    <row r="20" spans="1:14" ht="15.95">
      <c r="A20" s="49" t="s">
        <v>1494</v>
      </c>
      <c r="B20" s="79">
        <v>0</v>
      </c>
      <c r="C20" s="76">
        <v>0</v>
      </c>
      <c r="D20" s="80"/>
      <c r="E20" s="80">
        <v>0</v>
      </c>
      <c r="F20" s="58">
        <v>0</v>
      </c>
      <c r="G20" s="81">
        <v>0</v>
      </c>
      <c r="H20" s="80">
        <v>0</v>
      </c>
      <c r="I20" s="80">
        <v>0</v>
      </c>
      <c r="J20">
        <f t="shared" si="0"/>
        <v>0</v>
      </c>
      <c r="K20">
        <f>(J20*100)/7</f>
        <v>0</v>
      </c>
      <c r="M20">
        <f t="shared" si="1"/>
        <v>0</v>
      </c>
      <c r="N20">
        <f t="shared" si="2"/>
        <v>0</v>
      </c>
    </row>
    <row r="21" spans="1:14" ht="15.95">
      <c r="A21" s="49" t="s">
        <v>1489</v>
      </c>
      <c r="B21" s="79">
        <v>0</v>
      </c>
      <c r="C21" s="76">
        <v>0</v>
      </c>
      <c r="D21" s="80"/>
      <c r="E21" s="80">
        <v>0</v>
      </c>
      <c r="F21" s="58">
        <v>0</v>
      </c>
      <c r="G21" s="81">
        <v>0</v>
      </c>
      <c r="H21" s="80">
        <v>0</v>
      </c>
      <c r="I21" s="80">
        <v>0</v>
      </c>
      <c r="J21">
        <f t="shared" si="0"/>
        <v>0</v>
      </c>
      <c r="K21">
        <f t="shared" ref="K21:K27" si="5">(J21*100)/7</f>
        <v>0</v>
      </c>
      <c r="M21">
        <f t="shared" si="1"/>
        <v>0</v>
      </c>
      <c r="N21">
        <f t="shared" si="2"/>
        <v>0</v>
      </c>
    </row>
    <row r="22" spans="1:14" ht="15.95">
      <c r="A22" s="49" t="s">
        <v>1490</v>
      </c>
      <c r="B22" s="82"/>
      <c r="C22" s="76">
        <v>0</v>
      </c>
      <c r="D22" s="80">
        <v>0</v>
      </c>
      <c r="E22" s="80">
        <v>0</v>
      </c>
      <c r="F22" s="58">
        <v>0</v>
      </c>
      <c r="G22" s="83">
        <v>1</v>
      </c>
      <c r="H22" s="84">
        <v>0</v>
      </c>
      <c r="I22" s="80">
        <v>0</v>
      </c>
      <c r="J22">
        <f t="shared" si="0"/>
        <v>1</v>
      </c>
      <c r="K22">
        <f t="shared" si="5"/>
        <v>14.285714285714286</v>
      </c>
      <c r="M22">
        <f t="shared" si="1"/>
        <v>1</v>
      </c>
      <c r="N22">
        <f t="shared" si="2"/>
        <v>25</v>
      </c>
    </row>
    <row r="23" spans="1:14" ht="15.95">
      <c r="A23" s="49" t="s">
        <v>1490</v>
      </c>
      <c r="B23" s="82"/>
      <c r="C23" s="76">
        <v>1</v>
      </c>
      <c r="D23" s="80">
        <v>0</v>
      </c>
      <c r="E23" s="80">
        <v>0</v>
      </c>
      <c r="F23" s="58">
        <v>0</v>
      </c>
      <c r="G23" s="81">
        <v>0</v>
      </c>
      <c r="H23" s="84">
        <v>0</v>
      </c>
      <c r="I23" s="80">
        <v>0</v>
      </c>
      <c r="J23">
        <f t="shared" si="0"/>
        <v>1</v>
      </c>
      <c r="K23">
        <f t="shared" si="5"/>
        <v>14.285714285714286</v>
      </c>
      <c r="M23">
        <f t="shared" si="1"/>
        <v>0</v>
      </c>
      <c r="N23">
        <f t="shared" si="2"/>
        <v>0</v>
      </c>
    </row>
    <row r="24" spans="1:14" ht="15.95">
      <c r="A24" s="49" t="s">
        <v>1490</v>
      </c>
      <c r="B24" s="82"/>
      <c r="C24" s="76">
        <v>1</v>
      </c>
      <c r="D24" s="80">
        <v>0</v>
      </c>
      <c r="E24" s="80">
        <v>0</v>
      </c>
      <c r="F24" s="58">
        <v>0</v>
      </c>
      <c r="G24" s="81">
        <v>0</v>
      </c>
      <c r="H24" s="84">
        <v>0</v>
      </c>
      <c r="I24" s="80">
        <v>0</v>
      </c>
      <c r="J24">
        <f t="shared" si="0"/>
        <v>1</v>
      </c>
      <c r="K24">
        <f t="shared" si="5"/>
        <v>14.285714285714286</v>
      </c>
      <c r="M24">
        <f t="shared" si="1"/>
        <v>0</v>
      </c>
      <c r="N24">
        <f t="shared" si="2"/>
        <v>0</v>
      </c>
    </row>
    <row r="25" spans="1:14" ht="15.95">
      <c r="A25" s="49" t="s">
        <v>1490</v>
      </c>
      <c r="B25" s="82"/>
      <c r="C25" s="76">
        <v>0</v>
      </c>
      <c r="D25" s="80">
        <v>0</v>
      </c>
      <c r="E25" s="80">
        <v>0</v>
      </c>
      <c r="F25" s="58">
        <v>0</v>
      </c>
      <c r="G25" s="81">
        <v>0</v>
      </c>
      <c r="H25" s="80">
        <v>0</v>
      </c>
      <c r="I25" s="80">
        <v>0</v>
      </c>
      <c r="J25">
        <f t="shared" si="0"/>
        <v>0</v>
      </c>
      <c r="K25">
        <f t="shared" si="5"/>
        <v>0</v>
      </c>
      <c r="M25">
        <f t="shared" si="1"/>
        <v>0</v>
      </c>
      <c r="N25">
        <f t="shared" si="2"/>
        <v>0</v>
      </c>
    </row>
    <row r="26" spans="1:14" ht="15.95">
      <c r="A26" s="49" t="s">
        <v>1490</v>
      </c>
      <c r="B26" s="82"/>
      <c r="C26" s="76">
        <v>0</v>
      </c>
      <c r="D26" s="80">
        <v>0</v>
      </c>
      <c r="E26" s="80">
        <v>1</v>
      </c>
      <c r="F26" s="58">
        <v>0</v>
      </c>
      <c r="G26" s="85">
        <v>0</v>
      </c>
      <c r="H26" s="80">
        <v>0</v>
      </c>
      <c r="I26" s="80">
        <v>0</v>
      </c>
      <c r="J26">
        <f t="shared" si="0"/>
        <v>1</v>
      </c>
      <c r="K26">
        <f t="shared" si="5"/>
        <v>14.285714285714286</v>
      </c>
      <c r="M26">
        <f t="shared" si="1"/>
        <v>0</v>
      </c>
      <c r="N26">
        <f t="shared" si="2"/>
        <v>0</v>
      </c>
    </row>
    <row r="27" spans="1:14" ht="15.95">
      <c r="A27" s="49" t="s">
        <v>1491</v>
      </c>
      <c r="B27" s="82"/>
      <c r="C27" s="76">
        <v>0</v>
      </c>
      <c r="D27" s="80">
        <v>1</v>
      </c>
      <c r="E27" s="80">
        <v>1</v>
      </c>
      <c r="F27" s="58">
        <v>0</v>
      </c>
      <c r="G27" s="81">
        <v>1</v>
      </c>
      <c r="H27" s="80">
        <v>0</v>
      </c>
      <c r="I27" s="80">
        <v>1</v>
      </c>
      <c r="J27">
        <f t="shared" si="0"/>
        <v>4</v>
      </c>
      <c r="K27">
        <f t="shared" si="5"/>
        <v>57.142857142857146</v>
      </c>
      <c r="M27">
        <f t="shared" si="1"/>
        <v>2</v>
      </c>
      <c r="N27">
        <f t="shared" si="2"/>
        <v>50</v>
      </c>
    </row>
    <row r="28" spans="1:14" ht="15.95">
      <c r="A28" s="49" t="s">
        <v>1492</v>
      </c>
      <c r="B28" s="82"/>
      <c r="C28" s="76">
        <v>0</v>
      </c>
      <c r="D28" s="80"/>
      <c r="E28" s="80">
        <v>0</v>
      </c>
      <c r="F28" s="58">
        <v>1</v>
      </c>
      <c r="G28" s="81">
        <v>0</v>
      </c>
      <c r="H28" s="80">
        <v>0</v>
      </c>
      <c r="I28" s="80">
        <v>0</v>
      </c>
      <c r="J28">
        <f t="shared" si="0"/>
        <v>1</v>
      </c>
      <c r="K28">
        <f>(J28*100)/6</f>
        <v>16.666666666666668</v>
      </c>
      <c r="M28">
        <f t="shared" si="1"/>
        <v>1</v>
      </c>
      <c r="N28">
        <f t="shared" si="2"/>
        <v>25</v>
      </c>
    </row>
    <row r="29" spans="1:14" ht="15.95">
      <c r="A29" s="49" t="s">
        <v>1493</v>
      </c>
      <c r="B29" s="82"/>
      <c r="C29" s="76">
        <v>0</v>
      </c>
      <c r="D29" s="80"/>
      <c r="E29" s="80">
        <v>0</v>
      </c>
      <c r="F29" s="58">
        <v>0</v>
      </c>
      <c r="G29" s="81">
        <v>0</v>
      </c>
      <c r="H29" s="80">
        <v>0</v>
      </c>
      <c r="I29" s="80">
        <v>1</v>
      </c>
      <c r="J29">
        <f t="shared" si="0"/>
        <v>1</v>
      </c>
      <c r="K29">
        <f t="shared" ref="K29:K30" si="6">(J29*100)/6</f>
        <v>16.666666666666668</v>
      </c>
      <c r="M29">
        <f t="shared" si="1"/>
        <v>1</v>
      </c>
      <c r="N29">
        <f t="shared" si="2"/>
        <v>25</v>
      </c>
    </row>
    <row r="30" spans="1:14" ht="15.95">
      <c r="A30" s="49" t="s">
        <v>1494</v>
      </c>
      <c r="B30" s="82"/>
      <c r="C30" s="76">
        <v>0</v>
      </c>
      <c r="D30" s="80"/>
      <c r="E30" s="80">
        <v>0</v>
      </c>
      <c r="F30" s="58">
        <v>0</v>
      </c>
      <c r="G30" s="81">
        <v>0</v>
      </c>
      <c r="H30" s="80">
        <v>0</v>
      </c>
      <c r="I30" s="80">
        <v>0</v>
      </c>
      <c r="J30">
        <f t="shared" si="0"/>
        <v>0</v>
      </c>
      <c r="K30">
        <f t="shared" si="6"/>
        <v>0</v>
      </c>
      <c r="M30">
        <f t="shared" si="1"/>
        <v>0</v>
      </c>
      <c r="N30">
        <f t="shared" si="2"/>
        <v>0</v>
      </c>
    </row>
    <row r="31" spans="1:14" ht="15.95">
      <c r="A31" s="49" t="s">
        <v>1489</v>
      </c>
      <c r="B31" s="79">
        <v>1</v>
      </c>
      <c r="C31" s="76">
        <v>0</v>
      </c>
      <c r="D31" s="80"/>
      <c r="E31" s="80">
        <v>1</v>
      </c>
      <c r="F31" s="58">
        <v>0</v>
      </c>
      <c r="G31" s="81">
        <v>1</v>
      </c>
      <c r="H31" s="80">
        <v>1</v>
      </c>
      <c r="I31" s="80">
        <v>1</v>
      </c>
      <c r="J31">
        <f t="shared" si="0"/>
        <v>5</v>
      </c>
      <c r="K31">
        <f>(J31*100)/7</f>
        <v>71.428571428571431</v>
      </c>
      <c r="M31">
        <f t="shared" si="1"/>
        <v>3</v>
      </c>
      <c r="N31">
        <f t="shared" si="2"/>
        <v>75</v>
      </c>
    </row>
    <row r="32" spans="1:14" ht="15.95">
      <c r="A32" s="49" t="s">
        <v>1490</v>
      </c>
      <c r="B32" s="79">
        <v>0</v>
      </c>
      <c r="C32" s="76">
        <v>1</v>
      </c>
      <c r="D32" s="80"/>
      <c r="E32" s="80">
        <v>0</v>
      </c>
      <c r="F32" s="58">
        <v>0</v>
      </c>
      <c r="G32" s="81">
        <v>0</v>
      </c>
      <c r="H32" s="80">
        <v>1</v>
      </c>
      <c r="I32" s="80">
        <v>0</v>
      </c>
      <c r="J32">
        <f t="shared" si="0"/>
        <v>2</v>
      </c>
      <c r="K32">
        <f>(J32*100)/7</f>
        <v>28.571428571428573</v>
      </c>
      <c r="M32">
        <f t="shared" si="1"/>
        <v>1</v>
      </c>
      <c r="N32">
        <f t="shared" si="2"/>
        <v>25</v>
      </c>
    </row>
    <row r="33" spans="1:14" ht="15.95">
      <c r="A33" s="49" t="s">
        <v>1490</v>
      </c>
      <c r="B33" s="82"/>
      <c r="C33" s="76">
        <v>0</v>
      </c>
      <c r="D33" s="80">
        <v>0</v>
      </c>
      <c r="E33" s="80">
        <v>0</v>
      </c>
      <c r="F33" s="58">
        <v>0</v>
      </c>
      <c r="G33" s="81">
        <v>0</v>
      </c>
      <c r="H33" s="80">
        <v>0</v>
      </c>
      <c r="I33" s="80">
        <v>0</v>
      </c>
      <c r="J33">
        <f t="shared" si="0"/>
        <v>0</v>
      </c>
      <c r="K33">
        <f>(J33*100)/7</f>
        <v>0</v>
      </c>
      <c r="M33">
        <f t="shared" si="1"/>
        <v>0</v>
      </c>
      <c r="N33">
        <f t="shared" si="2"/>
        <v>0</v>
      </c>
    </row>
    <row r="34" spans="1:14" ht="15.95">
      <c r="A34" s="49" t="s">
        <v>1490</v>
      </c>
      <c r="B34" s="79">
        <v>0</v>
      </c>
      <c r="C34" s="76">
        <v>0</v>
      </c>
      <c r="D34" s="80">
        <v>0</v>
      </c>
      <c r="E34" s="80">
        <v>0</v>
      </c>
      <c r="F34" s="58">
        <v>1</v>
      </c>
      <c r="G34" s="81">
        <v>0</v>
      </c>
      <c r="H34" s="80">
        <v>0</v>
      </c>
      <c r="I34" s="80">
        <v>0</v>
      </c>
      <c r="J34">
        <f t="shared" si="0"/>
        <v>1</v>
      </c>
      <c r="K34">
        <f>(J34*100)/8</f>
        <v>12.5</v>
      </c>
      <c r="M34">
        <f t="shared" si="1"/>
        <v>1</v>
      </c>
      <c r="N34">
        <f t="shared" si="2"/>
        <v>25</v>
      </c>
    </row>
    <row r="35" spans="1:14" ht="15.95">
      <c r="A35" s="49" t="s">
        <v>1490</v>
      </c>
      <c r="B35" s="79">
        <v>0</v>
      </c>
      <c r="C35" s="76">
        <v>0</v>
      </c>
      <c r="D35" s="80">
        <v>1</v>
      </c>
      <c r="E35" s="80">
        <v>1</v>
      </c>
      <c r="F35" s="58">
        <v>0</v>
      </c>
      <c r="G35" s="81">
        <v>0</v>
      </c>
      <c r="H35" s="80">
        <v>1</v>
      </c>
      <c r="I35" s="80">
        <v>1</v>
      </c>
      <c r="J35">
        <f t="shared" si="0"/>
        <v>4</v>
      </c>
      <c r="K35">
        <f t="shared" ref="K35:K39" si="7">(J35*100)/8</f>
        <v>50</v>
      </c>
      <c r="M35">
        <f t="shared" si="1"/>
        <v>2</v>
      </c>
      <c r="N35">
        <f t="shared" si="2"/>
        <v>50</v>
      </c>
    </row>
    <row r="36" spans="1:14" ht="15.95">
      <c r="A36" s="49" t="s">
        <v>1490</v>
      </c>
      <c r="B36" s="79">
        <v>0</v>
      </c>
      <c r="C36" s="76">
        <v>0</v>
      </c>
      <c r="D36" s="80">
        <v>0</v>
      </c>
      <c r="E36" s="80">
        <v>0</v>
      </c>
      <c r="F36" s="58">
        <v>0</v>
      </c>
      <c r="G36" s="81">
        <v>0</v>
      </c>
      <c r="H36" s="80">
        <v>0</v>
      </c>
      <c r="I36" s="80">
        <v>0</v>
      </c>
      <c r="J36">
        <f t="shared" si="0"/>
        <v>0</v>
      </c>
      <c r="K36">
        <f t="shared" si="7"/>
        <v>0</v>
      </c>
      <c r="M36">
        <f t="shared" si="1"/>
        <v>0</v>
      </c>
      <c r="N36">
        <f t="shared" si="2"/>
        <v>0</v>
      </c>
    </row>
    <row r="37" spans="1:14" ht="15.95">
      <c r="A37" s="49" t="s">
        <v>1491</v>
      </c>
      <c r="B37" s="79">
        <v>0</v>
      </c>
      <c r="C37" s="76">
        <v>0</v>
      </c>
      <c r="D37" s="80">
        <v>1</v>
      </c>
      <c r="E37" s="80">
        <v>0</v>
      </c>
      <c r="F37" s="58">
        <v>0</v>
      </c>
      <c r="G37" s="81">
        <v>0</v>
      </c>
      <c r="H37" s="80">
        <v>0</v>
      </c>
      <c r="I37" s="80">
        <v>0</v>
      </c>
      <c r="J37">
        <f t="shared" si="0"/>
        <v>1</v>
      </c>
      <c r="K37">
        <f t="shared" si="7"/>
        <v>12.5</v>
      </c>
      <c r="M37">
        <f t="shared" si="1"/>
        <v>0</v>
      </c>
      <c r="N37">
        <f t="shared" si="2"/>
        <v>0</v>
      </c>
    </row>
    <row r="38" spans="1:14" ht="15.95">
      <c r="A38" s="49" t="s">
        <v>1492</v>
      </c>
      <c r="B38" s="79">
        <v>0</v>
      </c>
      <c r="C38" s="76">
        <v>0</v>
      </c>
      <c r="D38" s="80">
        <v>1</v>
      </c>
      <c r="E38" s="80">
        <v>1</v>
      </c>
      <c r="F38" s="58">
        <v>1</v>
      </c>
      <c r="G38" s="81">
        <v>0</v>
      </c>
      <c r="H38" s="80">
        <v>0</v>
      </c>
      <c r="I38" s="80">
        <v>1</v>
      </c>
      <c r="J38">
        <f t="shared" si="0"/>
        <v>4</v>
      </c>
      <c r="K38">
        <f t="shared" si="7"/>
        <v>50</v>
      </c>
      <c r="M38">
        <f t="shared" si="1"/>
        <v>2</v>
      </c>
      <c r="N38">
        <f t="shared" si="2"/>
        <v>50</v>
      </c>
    </row>
    <row r="39" spans="1:14" ht="15.95">
      <c r="A39" s="49" t="s">
        <v>1493</v>
      </c>
      <c r="B39" s="79">
        <v>1</v>
      </c>
      <c r="C39" s="76">
        <v>1</v>
      </c>
      <c r="D39" s="80">
        <v>1</v>
      </c>
      <c r="E39" s="80">
        <v>0</v>
      </c>
      <c r="F39" s="58">
        <v>1</v>
      </c>
      <c r="G39" s="81">
        <v>0</v>
      </c>
      <c r="H39" s="80">
        <v>1</v>
      </c>
      <c r="I39" s="80">
        <v>1</v>
      </c>
      <c r="J39">
        <f t="shared" si="0"/>
        <v>6</v>
      </c>
      <c r="K39">
        <f t="shared" si="7"/>
        <v>75</v>
      </c>
      <c r="M39">
        <f t="shared" si="1"/>
        <v>3</v>
      </c>
      <c r="N39">
        <f t="shared" si="2"/>
        <v>75</v>
      </c>
    </row>
    <row r="40" spans="1:14" ht="15.95">
      <c r="A40" s="49" t="s">
        <v>1494</v>
      </c>
      <c r="B40" s="79">
        <v>1</v>
      </c>
      <c r="C40" s="76">
        <v>1</v>
      </c>
      <c r="D40" s="80"/>
      <c r="E40" s="80">
        <v>0</v>
      </c>
      <c r="F40" s="58">
        <v>0</v>
      </c>
      <c r="G40" s="81">
        <v>0</v>
      </c>
      <c r="H40" s="80">
        <v>1</v>
      </c>
      <c r="I40" s="80">
        <v>0</v>
      </c>
      <c r="J40">
        <f t="shared" si="0"/>
        <v>3</v>
      </c>
      <c r="K40">
        <f>(J40*100)/7</f>
        <v>42.857142857142854</v>
      </c>
      <c r="M40">
        <f t="shared" si="1"/>
        <v>1</v>
      </c>
      <c r="N40">
        <f t="shared" si="2"/>
        <v>25</v>
      </c>
    </row>
    <row r="41" spans="1:14" ht="15.95">
      <c r="A41" s="49" t="s">
        <v>1489</v>
      </c>
      <c r="B41" s="79">
        <v>0</v>
      </c>
      <c r="C41" s="76">
        <v>0</v>
      </c>
      <c r="D41" s="80">
        <v>0</v>
      </c>
      <c r="E41" s="80">
        <v>0</v>
      </c>
      <c r="F41" s="59">
        <v>0</v>
      </c>
      <c r="G41" s="81">
        <v>0</v>
      </c>
      <c r="H41" s="80">
        <v>0</v>
      </c>
      <c r="I41" s="80">
        <v>0</v>
      </c>
      <c r="J41">
        <f t="shared" si="0"/>
        <v>0</v>
      </c>
      <c r="K41">
        <f>(J41*100)/8</f>
        <v>0</v>
      </c>
      <c r="M41">
        <f t="shared" si="1"/>
        <v>0</v>
      </c>
      <c r="N41">
        <f t="shared" si="2"/>
        <v>0</v>
      </c>
    </row>
    <row r="42" spans="1:14" ht="15.95">
      <c r="A42" s="49" t="s">
        <v>1490</v>
      </c>
      <c r="B42" s="79">
        <v>0</v>
      </c>
      <c r="C42" s="76">
        <v>0</v>
      </c>
      <c r="D42" s="80">
        <v>0</v>
      </c>
      <c r="E42" s="80">
        <v>0</v>
      </c>
      <c r="F42" s="58">
        <v>0</v>
      </c>
      <c r="G42" s="81">
        <v>0</v>
      </c>
      <c r="H42" s="80">
        <v>1</v>
      </c>
      <c r="I42" s="80">
        <v>0</v>
      </c>
      <c r="J42">
        <f t="shared" si="0"/>
        <v>1</v>
      </c>
      <c r="K42">
        <f>(J42*100)/8</f>
        <v>12.5</v>
      </c>
      <c r="M42">
        <f t="shared" si="1"/>
        <v>1</v>
      </c>
      <c r="N42">
        <f t="shared" si="2"/>
        <v>25</v>
      </c>
    </row>
    <row r="43" spans="1:14" ht="15.95">
      <c r="A43" s="49" t="s">
        <v>1490</v>
      </c>
      <c r="B43" s="79">
        <v>0</v>
      </c>
      <c r="C43" s="76">
        <v>0</v>
      </c>
      <c r="D43" s="80">
        <v>0</v>
      </c>
      <c r="E43" s="80">
        <v>1</v>
      </c>
      <c r="F43" s="58">
        <v>0</v>
      </c>
      <c r="G43" s="83">
        <v>0</v>
      </c>
      <c r="H43" s="80">
        <v>0</v>
      </c>
      <c r="I43" s="80"/>
      <c r="J43">
        <f t="shared" si="0"/>
        <v>1</v>
      </c>
      <c r="K43">
        <f>(J43*100)/7</f>
        <v>14.285714285714286</v>
      </c>
      <c r="M43">
        <f t="shared" si="1"/>
        <v>0</v>
      </c>
      <c r="N43">
        <f t="shared" si="2"/>
        <v>0</v>
      </c>
    </row>
    <row r="44" spans="1:14" ht="15.95">
      <c r="A44" s="49" t="s">
        <v>1490</v>
      </c>
      <c r="B44" s="79">
        <v>0</v>
      </c>
      <c r="C44" s="76">
        <v>1</v>
      </c>
      <c r="D44" s="80">
        <v>0</v>
      </c>
      <c r="E44" s="80">
        <v>0</v>
      </c>
      <c r="F44" s="58">
        <v>1</v>
      </c>
      <c r="G44" s="81">
        <v>1</v>
      </c>
      <c r="H44" s="80">
        <v>1</v>
      </c>
      <c r="I44" s="80">
        <v>1</v>
      </c>
      <c r="J44">
        <f t="shared" si="0"/>
        <v>5</v>
      </c>
      <c r="K44">
        <f>(J44*100)/8</f>
        <v>62.5</v>
      </c>
      <c r="M44">
        <f t="shared" si="1"/>
        <v>4</v>
      </c>
      <c r="N44">
        <f t="shared" si="2"/>
        <v>100</v>
      </c>
    </row>
    <row r="45" spans="1:14" ht="15.95">
      <c r="A45" s="49" t="s">
        <v>1490</v>
      </c>
      <c r="B45" s="79">
        <v>1</v>
      </c>
      <c r="C45" s="76">
        <v>1</v>
      </c>
      <c r="D45" s="80">
        <v>0</v>
      </c>
      <c r="E45" s="80"/>
      <c r="F45" s="58">
        <v>0</v>
      </c>
      <c r="G45" s="81">
        <v>0</v>
      </c>
      <c r="H45" s="80">
        <v>0</v>
      </c>
      <c r="I45" s="80">
        <v>1</v>
      </c>
      <c r="J45">
        <f t="shared" si="0"/>
        <v>3</v>
      </c>
      <c r="K45">
        <f>(J45*100)/7</f>
        <v>42.857142857142854</v>
      </c>
      <c r="M45">
        <f t="shared" si="1"/>
        <v>1</v>
      </c>
      <c r="N45">
        <f t="shared" si="2"/>
        <v>25</v>
      </c>
    </row>
    <row r="46" spans="1:14" ht="15.95">
      <c r="A46" s="49" t="s">
        <v>1490</v>
      </c>
      <c r="B46" s="79">
        <v>1</v>
      </c>
      <c r="C46" s="76">
        <v>1</v>
      </c>
      <c r="D46" s="80">
        <v>0</v>
      </c>
      <c r="E46" s="80">
        <v>1</v>
      </c>
      <c r="F46" s="58">
        <v>1</v>
      </c>
      <c r="G46" s="81">
        <v>1</v>
      </c>
      <c r="H46" s="80">
        <v>1</v>
      </c>
      <c r="I46" s="80">
        <v>1</v>
      </c>
      <c r="J46">
        <f t="shared" si="0"/>
        <v>7</v>
      </c>
      <c r="K46">
        <f>(J46*100)/8</f>
        <v>87.5</v>
      </c>
      <c r="M46">
        <f t="shared" si="1"/>
        <v>4</v>
      </c>
      <c r="N46">
        <f t="shared" si="2"/>
        <v>100</v>
      </c>
    </row>
    <row r="47" spans="1:14" ht="15.95">
      <c r="A47" s="49" t="s">
        <v>1491</v>
      </c>
      <c r="B47" s="79">
        <v>0</v>
      </c>
      <c r="C47" s="76">
        <v>0</v>
      </c>
      <c r="D47" s="80">
        <v>0</v>
      </c>
      <c r="E47" s="80">
        <v>1</v>
      </c>
      <c r="F47" s="58">
        <v>1</v>
      </c>
      <c r="G47" s="81">
        <v>1</v>
      </c>
      <c r="H47" s="80">
        <v>0</v>
      </c>
      <c r="I47" s="80">
        <v>0</v>
      </c>
      <c r="J47">
        <f t="shared" si="0"/>
        <v>3</v>
      </c>
      <c r="K47">
        <f>(J47*100)/8</f>
        <v>37.5</v>
      </c>
      <c r="M47">
        <f t="shared" si="1"/>
        <v>2</v>
      </c>
      <c r="N47">
        <f t="shared" si="2"/>
        <v>50</v>
      </c>
    </row>
    <row r="48" spans="1:14" ht="15.95">
      <c r="A48" s="49" t="s">
        <v>1492</v>
      </c>
      <c r="B48" s="79">
        <v>1</v>
      </c>
      <c r="C48" s="76">
        <v>1</v>
      </c>
      <c r="D48" s="80">
        <v>0</v>
      </c>
      <c r="E48" s="80"/>
      <c r="F48" s="58">
        <v>0</v>
      </c>
      <c r="G48" s="81">
        <v>0</v>
      </c>
      <c r="H48" s="80">
        <v>0</v>
      </c>
      <c r="I48" s="80">
        <v>1</v>
      </c>
      <c r="J48">
        <f t="shared" si="0"/>
        <v>3</v>
      </c>
      <c r="K48">
        <f>(J48*100)/7</f>
        <v>42.857142857142854</v>
      </c>
      <c r="M48">
        <f t="shared" si="1"/>
        <v>1</v>
      </c>
      <c r="N48">
        <f t="shared" si="2"/>
        <v>25</v>
      </c>
    </row>
    <row r="49" spans="1:14" ht="15.95">
      <c r="A49" s="49" t="s">
        <v>1493</v>
      </c>
      <c r="B49" s="79">
        <v>0</v>
      </c>
      <c r="C49" s="76">
        <v>0</v>
      </c>
      <c r="D49" s="80">
        <v>0</v>
      </c>
      <c r="E49" s="80">
        <v>1</v>
      </c>
      <c r="F49" s="58">
        <v>1</v>
      </c>
      <c r="G49" s="81">
        <v>0</v>
      </c>
      <c r="H49" s="80">
        <v>0</v>
      </c>
      <c r="I49" s="80">
        <v>1</v>
      </c>
      <c r="J49">
        <f t="shared" si="0"/>
        <v>3</v>
      </c>
      <c r="K49">
        <f>(J49*100)/8</f>
        <v>37.5</v>
      </c>
      <c r="M49">
        <f t="shared" si="1"/>
        <v>2</v>
      </c>
      <c r="N49">
        <f t="shared" si="2"/>
        <v>50</v>
      </c>
    </row>
    <row r="50" spans="1:14" ht="15.95">
      <c r="A50" s="49" t="s">
        <v>1494</v>
      </c>
      <c r="B50" s="79">
        <v>0</v>
      </c>
      <c r="C50" s="76">
        <v>0</v>
      </c>
      <c r="D50" s="80">
        <v>0</v>
      </c>
      <c r="E50" s="81">
        <v>1</v>
      </c>
      <c r="F50" s="58">
        <v>1</v>
      </c>
      <c r="G50" s="81">
        <v>1</v>
      </c>
      <c r="H50" s="80">
        <v>1</v>
      </c>
      <c r="I50" s="80">
        <v>1</v>
      </c>
      <c r="J50">
        <f t="shared" si="0"/>
        <v>5</v>
      </c>
      <c r="K50">
        <f>(J50*100)/8</f>
        <v>62.5</v>
      </c>
      <c r="M50">
        <f t="shared" si="1"/>
        <v>4</v>
      </c>
      <c r="N50">
        <f t="shared" si="2"/>
        <v>100</v>
      </c>
    </row>
    <row r="51" spans="1:14" ht="15.95">
      <c r="A51" s="49" t="s">
        <v>1489</v>
      </c>
      <c r="B51" s="82"/>
      <c r="C51" s="76">
        <v>1</v>
      </c>
      <c r="D51" s="80">
        <v>0</v>
      </c>
      <c r="E51" s="80">
        <v>0</v>
      </c>
      <c r="F51" s="58">
        <v>1</v>
      </c>
      <c r="G51" s="81">
        <v>0</v>
      </c>
      <c r="H51" s="80">
        <v>1</v>
      </c>
      <c r="I51" s="80">
        <v>0</v>
      </c>
      <c r="J51">
        <f t="shared" si="0"/>
        <v>3</v>
      </c>
      <c r="K51">
        <f>(J51*100)/7</f>
        <v>42.857142857142854</v>
      </c>
      <c r="M51">
        <f t="shared" si="1"/>
        <v>2</v>
      </c>
      <c r="N51">
        <f t="shared" si="2"/>
        <v>50</v>
      </c>
    </row>
    <row r="52" spans="1:14" ht="15.95">
      <c r="A52" s="49" t="s">
        <v>1490</v>
      </c>
      <c r="B52" s="82"/>
      <c r="C52" s="76">
        <v>1</v>
      </c>
      <c r="D52" s="80">
        <v>0</v>
      </c>
      <c r="E52" s="80">
        <v>0</v>
      </c>
      <c r="F52" s="58">
        <v>0</v>
      </c>
      <c r="G52" s="86"/>
      <c r="H52" s="80">
        <v>0</v>
      </c>
      <c r="I52" s="80">
        <v>0</v>
      </c>
      <c r="J52">
        <f t="shared" si="0"/>
        <v>1</v>
      </c>
      <c r="K52">
        <f>(J52*100)/6</f>
        <v>16.666666666666668</v>
      </c>
      <c r="M52">
        <f t="shared" si="1"/>
        <v>0</v>
      </c>
      <c r="N52">
        <f t="shared" si="2"/>
        <v>0</v>
      </c>
    </row>
    <row r="53" spans="1:14" ht="15.95">
      <c r="A53" s="49" t="s">
        <v>1490</v>
      </c>
      <c r="B53" s="79">
        <v>1</v>
      </c>
      <c r="C53" s="76">
        <v>1</v>
      </c>
      <c r="D53" s="80">
        <v>0</v>
      </c>
      <c r="E53" s="80">
        <v>0</v>
      </c>
      <c r="F53" s="58">
        <v>0</v>
      </c>
      <c r="G53" s="81">
        <v>0</v>
      </c>
      <c r="H53" s="80">
        <v>0</v>
      </c>
      <c r="I53" s="80">
        <v>0</v>
      </c>
      <c r="J53">
        <f t="shared" si="0"/>
        <v>2</v>
      </c>
      <c r="K53">
        <f>(J53*100)/8</f>
        <v>25</v>
      </c>
      <c r="M53">
        <f t="shared" si="1"/>
        <v>0</v>
      </c>
      <c r="N53">
        <f t="shared" si="2"/>
        <v>0</v>
      </c>
    </row>
    <row r="54" spans="1:14" ht="15.95">
      <c r="A54" s="49" t="s">
        <v>1490</v>
      </c>
      <c r="B54" s="79">
        <v>0</v>
      </c>
      <c r="C54" s="76">
        <v>1</v>
      </c>
      <c r="D54" s="80">
        <v>0</v>
      </c>
      <c r="E54" s="80">
        <v>1</v>
      </c>
      <c r="F54" s="58">
        <v>0</v>
      </c>
      <c r="G54" s="81">
        <v>0</v>
      </c>
      <c r="H54" s="80">
        <v>0</v>
      </c>
      <c r="I54" s="80">
        <v>1</v>
      </c>
      <c r="J54">
        <f t="shared" si="0"/>
        <v>3</v>
      </c>
      <c r="K54">
        <f>(J54*100)/8</f>
        <v>37.5</v>
      </c>
      <c r="M54">
        <f t="shared" si="1"/>
        <v>1</v>
      </c>
      <c r="N54">
        <f t="shared" si="2"/>
        <v>25</v>
      </c>
    </row>
    <row r="55" spans="1:14" ht="15.95">
      <c r="A55" s="49" t="s">
        <v>1490</v>
      </c>
      <c r="B55" s="82"/>
      <c r="C55" s="76">
        <v>0</v>
      </c>
      <c r="D55" s="80">
        <v>0</v>
      </c>
      <c r="E55" s="80">
        <v>0</v>
      </c>
      <c r="F55" s="81">
        <v>1</v>
      </c>
      <c r="G55" s="81">
        <v>0</v>
      </c>
      <c r="H55" s="80">
        <v>1</v>
      </c>
      <c r="I55" s="80">
        <v>0</v>
      </c>
      <c r="J55">
        <f t="shared" si="0"/>
        <v>2</v>
      </c>
      <c r="K55">
        <f>(J55*100)/7</f>
        <v>28.571428571428573</v>
      </c>
      <c r="M55">
        <f t="shared" si="1"/>
        <v>2</v>
      </c>
      <c r="N55">
        <f t="shared" si="2"/>
        <v>50</v>
      </c>
    </row>
    <row r="56" spans="1:14" ht="15.95">
      <c r="A56" s="49" t="s">
        <v>1490</v>
      </c>
      <c r="B56" s="79">
        <v>0</v>
      </c>
      <c r="C56" s="76">
        <v>0</v>
      </c>
      <c r="D56" s="87">
        <v>0</v>
      </c>
      <c r="E56" s="80">
        <v>0</v>
      </c>
      <c r="F56" s="58">
        <v>0</v>
      </c>
      <c r="G56" s="81">
        <v>0</v>
      </c>
      <c r="H56" s="80">
        <v>1</v>
      </c>
      <c r="I56" s="58">
        <v>0</v>
      </c>
      <c r="J56">
        <f t="shared" si="0"/>
        <v>1</v>
      </c>
      <c r="K56">
        <f>(J56*100)/8</f>
        <v>12.5</v>
      </c>
      <c r="M56">
        <f t="shared" si="1"/>
        <v>1</v>
      </c>
      <c r="N56">
        <f t="shared" si="2"/>
        <v>25</v>
      </c>
    </row>
    <row r="57" spans="1:14" ht="15.95">
      <c r="A57" s="49" t="s">
        <v>1491</v>
      </c>
      <c r="B57" s="79">
        <v>0</v>
      </c>
      <c r="C57" s="76">
        <v>0</v>
      </c>
      <c r="D57" s="87">
        <v>0</v>
      </c>
      <c r="E57" s="80">
        <v>0</v>
      </c>
      <c r="F57" s="81">
        <v>1</v>
      </c>
      <c r="G57" s="81">
        <v>0</v>
      </c>
      <c r="H57" s="80">
        <v>0</v>
      </c>
      <c r="I57" s="58">
        <v>0</v>
      </c>
      <c r="J57">
        <f t="shared" si="0"/>
        <v>1</v>
      </c>
      <c r="K57">
        <f t="shared" ref="K57:K58" si="8">(J57*100)/8</f>
        <v>12.5</v>
      </c>
      <c r="M57">
        <f t="shared" si="1"/>
        <v>1</v>
      </c>
      <c r="N57">
        <f t="shared" si="2"/>
        <v>25</v>
      </c>
    </row>
    <row r="58" spans="1:14" ht="15.95">
      <c r="A58" s="49" t="s">
        <v>1492</v>
      </c>
      <c r="B58" s="79">
        <v>0</v>
      </c>
      <c r="C58" s="76">
        <v>0</v>
      </c>
      <c r="D58" s="87">
        <v>0</v>
      </c>
      <c r="E58" s="80">
        <v>0</v>
      </c>
      <c r="F58" s="58">
        <v>0</v>
      </c>
      <c r="G58" s="81">
        <v>0</v>
      </c>
      <c r="H58" s="80">
        <v>1</v>
      </c>
      <c r="I58" s="58">
        <v>0</v>
      </c>
      <c r="J58">
        <f t="shared" si="0"/>
        <v>1</v>
      </c>
      <c r="K58">
        <f t="shared" si="8"/>
        <v>12.5</v>
      </c>
      <c r="M58">
        <f t="shared" si="1"/>
        <v>1</v>
      </c>
      <c r="N58">
        <f t="shared" si="2"/>
        <v>25</v>
      </c>
    </row>
    <row r="59" spans="1:14" ht="15.95">
      <c r="A59" s="49" t="s">
        <v>1493</v>
      </c>
      <c r="B59" s="79">
        <v>0</v>
      </c>
      <c r="C59" s="76">
        <v>0</v>
      </c>
      <c r="D59" s="87"/>
      <c r="E59" s="80">
        <v>0</v>
      </c>
      <c r="F59" s="58">
        <v>0</v>
      </c>
      <c r="G59" s="81">
        <v>1</v>
      </c>
      <c r="H59" s="80">
        <v>0</v>
      </c>
      <c r="I59" s="58">
        <v>0</v>
      </c>
      <c r="J59">
        <f t="shared" si="0"/>
        <v>1</v>
      </c>
      <c r="K59">
        <f>(J59*100)/7</f>
        <v>14.285714285714286</v>
      </c>
      <c r="M59">
        <f t="shared" si="1"/>
        <v>1</v>
      </c>
      <c r="N59">
        <f t="shared" si="2"/>
        <v>25</v>
      </c>
    </row>
    <row r="60" spans="1:14" ht="15.95">
      <c r="A60" s="49" t="s">
        <v>1494</v>
      </c>
      <c r="B60" s="82"/>
      <c r="C60" s="76">
        <v>0</v>
      </c>
      <c r="D60" s="87">
        <v>0</v>
      </c>
      <c r="E60" s="80">
        <v>0</v>
      </c>
      <c r="F60" s="58">
        <v>0</v>
      </c>
      <c r="G60" s="81">
        <v>0</v>
      </c>
      <c r="H60" s="80">
        <v>0</v>
      </c>
      <c r="I60" s="58">
        <v>0</v>
      </c>
      <c r="J60">
        <f t="shared" si="0"/>
        <v>0</v>
      </c>
      <c r="K60">
        <f t="shared" ref="K60:K61" si="9">(J60*100)/7</f>
        <v>0</v>
      </c>
      <c r="M60">
        <f t="shared" si="1"/>
        <v>0</v>
      </c>
      <c r="N60">
        <f t="shared" si="2"/>
        <v>0</v>
      </c>
    </row>
    <row r="61" spans="1:14" ht="17.100000000000001" thickBot="1">
      <c r="A61" s="51" t="s">
        <v>1495</v>
      </c>
      <c r="B61" s="82"/>
      <c r="C61" s="76">
        <v>0</v>
      </c>
      <c r="D61" s="87">
        <v>0</v>
      </c>
      <c r="E61" s="80">
        <v>0</v>
      </c>
      <c r="F61" s="58">
        <v>0</v>
      </c>
      <c r="G61" s="81">
        <v>0</v>
      </c>
      <c r="H61" s="80">
        <v>0</v>
      </c>
      <c r="I61" s="58">
        <v>0</v>
      </c>
      <c r="J61">
        <f t="shared" si="0"/>
        <v>0</v>
      </c>
      <c r="K61">
        <f t="shared" si="9"/>
        <v>0</v>
      </c>
      <c r="M61">
        <f t="shared" si="1"/>
        <v>0</v>
      </c>
      <c r="N61">
        <f t="shared" si="2"/>
        <v>0</v>
      </c>
    </row>
    <row r="62" spans="1:14" ht="56.1">
      <c r="I62" s="88" t="s">
        <v>1496</v>
      </c>
      <c r="J62">
        <f>SUM(J1:J61)</f>
        <v>103</v>
      </c>
      <c r="K62">
        <f>AVERAGE(K1:K61)</f>
        <v>23.628968253968257</v>
      </c>
      <c r="L62" s="88" t="s">
        <v>1497</v>
      </c>
      <c r="M62">
        <f>SUM(M1:M61)</f>
        <v>57</v>
      </c>
      <c r="N62">
        <f>AVERAGE(N1:N61)</f>
        <v>23.75</v>
      </c>
    </row>
    <row r="63" spans="1:14" ht="56.1">
      <c r="I63" s="88" t="s">
        <v>1498</v>
      </c>
      <c r="J63">
        <f>(J62*100)/427</f>
        <v>24.121779859484779</v>
      </c>
      <c r="L63" s="88" t="s">
        <v>1499</v>
      </c>
      <c r="M63">
        <f>(M62*100)/234</f>
        <v>24.358974358974358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Vigneron</cp:lastModifiedBy>
  <cp:revision/>
  <dcterms:created xsi:type="dcterms:W3CDTF">2025-05-09T11:25:22Z</dcterms:created>
  <dcterms:modified xsi:type="dcterms:W3CDTF">2025-05-09T11:25:22Z</dcterms:modified>
  <cp:category/>
  <cp:contentStatus/>
</cp:coreProperties>
</file>