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G13" i="1" l="1"/>
  <c r="G17" i="1" s="1"/>
  <c r="K13" i="1"/>
  <c r="I13" i="1"/>
  <c r="I17" i="1"/>
  <c r="K12" i="1"/>
  <c r="K17" i="1" s="1"/>
  <c r="I12" i="1"/>
  <c r="G12" i="1"/>
</calcChain>
</file>

<file path=xl/sharedStrings.xml><?xml version="1.0" encoding="utf-8"?>
<sst xmlns="http://schemas.openxmlformats.org/spreadsheetml/2006/main" count="56" uniqueCount="46">
  <si>
    <t xml:space="preserve">presupuesto del proyecto aulas  </t>
  </si>
  <si>
    <t>Recursos</t>
  </si>
  <si>
    <t>unidad de medida</t>
  </si>
  <si>
    <t>cantidad</t>
  </si>
  <si>
    <t>cotizacion 1</t>
  </si>
  <si>
    <t>Humano</t>
  </si>
  <si>
    <t xml:space="preserve">Integrantes </t>
  </si>
  <si>
    <t>Fisico</t>
  </si>
  <si>
    <t>espacio de trabajo</t>
  </si>
  <si>
    <t>sillas</t>
  </si>
  <si>
    <t xml:space="preserve">unidad </t>
  </si>
  <si>
    <t xml:space="preserve"> cotizacion 2</t>
  </si>
  <si>
    <t xml:space="preserve"> cotizacion 3</t>
  </si>
  <si>
    <t>silla de oficina ergonomica,giratoria</t>
  </si>
  <si>
    <t>edx Silla de escritorio de oficina en casa</t>
  </si>
  <si>
    <t>tegnoligico</t>
  </si>
  <si>
    <t>computador de escritorio</t>
  </si>
  <si>
    <t xml:space="preserve">pantalla </t>
  </si>
  <si>
    <t>mouse</t>
  </si>
  <si>
    <t>teclado</t>
  </si>
  <si>
    <t>chasis corsair ryzen 5 5600g 16 gb de ram 3600ghz ssd 1 tb fuente 500 wats</t>
  </si>
  <si>
    <t>sub total</t>
  </si>
  <si>
    <t>ore aero cool,ryzen 5 560g,16 gb ram,hdd 2 tb ,fuente 300</t>
  </si>
  <si>
    <t>Lg 24 pulgadas</t>
  </si>
  <si>
    <t xml:space="preserve">samsung 22 pulgadas </t>
  </si>
  <si>
    <t>intel core i5,4 ram,hdd 256gb,fuente 300</t>
  </si>
  <si>
    <t>Sceptre  24 pulgadas</t>
  </si>
  <si>
    <t>tecneck inalambrico</t>
  </si>
  <si>
    <t xml:space="preserve">uthink </t>
  </si>
  <si>
    <t>ligitech</t>
  </si>
  <si>
    <t>NPET Teclado K10 para juegos con cable, retroiluminación RGB</t>
  </si>
  <si>
    <t xml:space="preserve">Logitech MK270 </t>
  </si>
  <si>
    <t>servicios</t>
  </si>
  <si>
    <t>internet</t>
  </si>
  <si>
    <t>godaddy Rendimiento estándar
1 sitio web
25 GB de almacenamiento
10 bases de datos
Instala gratuitamente WordPress con tan solo 1 clic(</t>
  </si>
  <si>
    <t>hosting (mensual)</t>
  </si>
  <si>
    <t>hostinger 2 GB RAM
Espacio en disco SSD: 40 GB
2 TB de ancho de banda
1 instantánea
Copias de seguridad semanales
IP dedicada
Acceso root completo</t>
  </si>
  <si>
    <t>hostinger1 GB RAM
Espacio en disco SSD: 20 GB
1 TB de ancho de banda
1 instantánea
Copias de seguridad semanales
IP dedicada
Acceso root completo</t>
  </si>
  <si>
    <t xml:space="preserve">luz </t>
  </si>
  <si>
    <t>megas</t>
  </si>
  <si>
    <t>mensual</t>
  </si>
  <si>
    <t>movistar (200)</t>
  </si>
  <si>
    <t>claro(300)</t>
  </si>
  <si>
    <t>total</t>
  </si>
  <si>
    <t>tigo (150)</t>
  </si>
  <si>
    <t>manhattan sd350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</si>
</sst>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* #,##0.00\ &quot;€&quot;_-;\-* #,##0.00\ &quot;€&quot;_-;_-* &quot;-&quot;??\ &quot;€&quot;_-;_-@_-"/>
    <numFmt numFmtId="170" formatCode="[$$-240A]\ #,##0.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Segoe UI"/>
      <family val="2"/>
    </font>
    <font>
      <sz val="11"/>
      <color rgb="FF0F1111"/>
      <name val="Arial"/>
      <family val="2"/>
    </font>
    <font>
      <sz val="12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1">
    <xf numFmtId="0" fontId="0" fillId="0" borderId="0" xfId="0"/>
    <xf numFmtId="0" fontId="0" fillId="0" borderId="1" xfId="0" applyBorder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wrapText="1"/>
    </xf>
    <xf numFmtId="0" fontId="0" fillId="5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wrapText="1"/>
    </xf>
    <xf numFmtId="0" fontId="0" fillId="6" borderId="1" xfId="0" applyFill="1" applyBorder="1" applyAlignment="1">
      <alignment horizontal="center" vertical="center" wrapText="1"/>
    </xf>
    <xf numFmtId="0" fontId="0" fillId="6" borderId="1" xfId="0" applyFill="1" applyBorder="1"/>
    <xf numFmtId="0" fontId="0" fillId="6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/>
    </xf>
    <xf numFmtId="0" fontId="0" fillId="6" borderId="1" xfId="0" applyFill="1" applyBorder="1" applyAlignment="1">
      <alignment horizontal="center" wrapText="1"/>
    </xf>
    <xf numFmtId="0" fontId="4" fillId="6" borderId="1" xfId="0" applyFont="1" applyFill="1" applyBorder="1" applyAlignment="1">
      <alignment vertical="center" wrapText="1"/>
    </xf>
    <xf numFmtId="0" fontId="2" fillId="5" borderId="2" xfId="0" applyFont="1" applyFill="1" applyBorder="1" applyAlignment="1">
      <alignment vertical="center" wrapText="1"/>
    </xf>
    <xf numFmtId="0" fontId="0" fillId="5" borderId="2" xfId="0" applyFill="1" applyBorder="1" applyAlignment="1">
      <alignment wrapText="1"/>
    </xf>
    <xf numFmtId="0" fontId="3" fillId="5" borderId="2" xfId="0" applyFont="1" applyFill="1" applyBorder="1" applyAlignment="1">
      <alignment vertical="center" wrapText="1"/>
    </xf>
    <xf numFmtId="0" fontId="2" fillId="5" borderId="1" xfId="0" applyFont="1" applyFill="1" applyBorder="1" applyAlignment="1">
      <alignment vertical="center" wrapText="1"/>
    </xf>
    <xf numFmtId="0" fontId="0" fillId="5" borderId="1" xfId="0" applyFill="1" applyBorder="1" applyAlignment="1">
      <alignment vertical="center" wrapText="1"/>
    </xf>
    <xf numFmtId="0" fontId="3" fillId="5" borderId="1" xfId="0" applyFont="1" applyFill="1" applyBorder="1" applyAlignment="1">
      <alignment vertical="center" wrapText="1"/>
    </xf>
    <xf numFmtId="0" fontId="0" fillId="7" borderId="1" xfId="0" applyFill="1" applyBorder="1" applyAlignment="1">
      <alignment wrapText="1"/>
    </xf>
    <xf numFmtId="0" fontId="0" fillId="7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/>
    <xf numFmtId="0" fontId="0" fillId="7" borderId="5" xfId="0" applyFill="1" applyBorder="1" applyAlignment="1">
      <alignment horizontal="center" vertical="center" wrapText="1"/>
    </xf>
    <xf numFmtId="0" fontId="0" fillId="7" borderId="6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/>
    </xf>
    <xf numFmtId="170" fontId="0" fillId="6" borderId="1" xfId="1" applyNumberFormat="1" applyFont="1" applyFill="1" applyBorder="1" applyAlignment="1">
      <alignment horizontal="center" vertical="center"/>
    </xf>
    <xf numFmtId="170" fontId="0" fillId="4" borderId="1" xfId="1" applyNumberFormat="1" applyFont="1" applyFill="1" applyBorder="1" applyAlignment="1">
      <alignment horizontal="center"/>
    </xf>
    <xf numFmtId="170" fontId="0" fillId="5" borderId="1" xfId="1" applyNumberFormat="1" applyFont="1" applyFill="1" applyBorder="1" applyAlignment="1">
      <alignment horizontal="center"/>
    </xf>
    <xf numFmtId="170" fontId="0" fillId="5" borderId="2" xfId="1" applyNumberFormat="1" applyFont="1" applyFill="1" applyBorder="1" applyAlignment="1">
      <alignment horizontal="center" wrapText="1"/>
    </xf>
    <xf numFmtId="170" fontId="0" fillId="5" borderId="1" xfId="1" applyNumberFormat="1" applyFont="1" applyFill="1" applyBorder="1" applyAlignment="1">
      <alignment horizontal="center" wrapText="1"/>
    </xf>
    <xf numFmtId="170" fontId="0" fillId="6" borderId="1" xfId="1" applyNumberFormat="1" applyFont="1" applyFill="1" applyBorder="1" applyAlignment="1">
      <alignment horizontal="center"/>
    </xf>
    <xf numFmtId="170" fontId="0" fillId="7" borderId="1" xfId="1" applyNumberFormat="1" applyFont="1" applyFill="1" applyBorder="1" applyAlignment="1">
      <alignment horizontal="center"/>
    </xf>
    <xf numFmtId="170" fontId="0" fillId="4" borderId="2" xfId="2" applyNumberFormat="1" applyFont="1" applyFill="1" applyBorder="1" applyAlignment="1">
      <alignment horizontal="center"/>
    </xf>
    <xf numFmtId="170" fontId="0" fillId="4" borderId="3" xfId="2" applyNumberFormat="1" applyFont="1" applyFill="1" applyBorder="1" applyAlignment="1">
      <alignment horizontal="center"/>
    </xf>
    <xf numFmtId="170" fontId="0" fillId="5" borderId="1" xfId="2" applyNumberFormat="1" applyFont="1" applyFill="1" applyBorder="1" applyAlignment="1">
      <alignment horizontal="center" vertical="center"/>
    </xf>
    <xf numFmtId="170" fontId="0" fillId="5" borderId="2" xfId="2" applyNumberFormat="1" applyFont="1" applyFill="1" applyBorder="1" applyAlignment="1">
      <alignment vertical="center"/>
    </xf>
    <xf numFmtId="170" fontId="0" fillId="5" borderId="1" xfId="2" applyNumberFormat="1" applyFont="1" applyFill="1" applyBorder="1" applyAlignment="1">
      <alignment vertical="center"/>
    </xf>
    <xf numFmtId="170" fontId="0" fillId="6" borderId="1" xfId="2" applyNumberFormat="1" applyFont="1" applyFill="1" applyBorder="1" applyAlignment="1">
      <alignment horizontal="center" vertical="center"/>
    </xf>
    <xf numFmtId="170" fontId="0" fillId="7" borderId="1" xfId="2" applyNumberFormat="1" applyFont="1" applyFill="1" applyBorder="1" applyAlignment="1">
      <alignment vertical="center"/>
    </xf>
    <xf numFmtId="170" fontId="0" fillId="7" borderId="1" xfId="2" applyNumberFormat="1" applyFont="1" applyFill="1" applyBorder="1"/>
    <xf numFmtId="170" fontId="0" fillId="4" borderId="2" xfId="0" applyNumberFormat="1" applyFill="1" applyBorder="1" applyAlignment="1">
      <alignment horizontal="center" vertical="center"/>
    </xf>
    <xf numFmtId="170" fontId="0" fillId="4" borderId="3" xfId="0" applyNumberFormat="1" applyFill="1" applyBorder="1" applyAlignment="1">
      <alignment horizontal="center" vertical="center"/>
    </xf>
    <xf numFmtId="170" fontId="0" fillId="5" borderId="1" xfId="0" applyNumberFormat="1" applyFill="1" applyBorder="1" applyAlignment="1">
      <alignment horizontal="center" vertical="center"/>
    </xf>
    <xf numFmtId="170" fontId="0" fillId="5" borderId="2" xfId="0" applyNumberFormat="1" applyFill="1" applyBorder="1" applyAlignment="1">
      <alignment vertical="center"/>
    </xf>
    <xf numFmtId="170" fontId="0" fillId="5" borderId="1" xfId="0" applyNumberFormat="1" applyFill="1" applyBorder="1" applyAlignment="1">
      <alignment vertical="center"/>
    </xf>
    <xf numFmtId="170" fontId="0" fillId="6" borderId="1" xfId="0" applyNumberFormat="1" applyFill="1" applyBorder="1" applyAlignment="1">
      <alignment horizontal="center" vertical="center"/>
    </xf>
    <xf numFmtId="170" fontId="0" fillId="7" borderId="1" xfId="1" applyNumberFormat="1" applyFont="1" applyFill="1" applyBorder="1" applyAlignment="1">
      <alignment horizontal="center" vertical="center"/>
    </xf>
    <xf numFmtId="170" fontId="0" fillId="7" borderId="1" xfId="0" applyNumberFormat="1" applyFill="1" applyBorder="1" applyAlignment="1">
      <alignment horizontal="center" vertical="center"/>
    </xf>
    <xf numFmtId="0" fontId="0" fillId="8" borderId="0" xfId="0" applyFill="1"/>
    <xf numFmtId="0" fontId="0" fillId="8" borderId="4" xfId="0" applyFill="1" applyBorder="1" applyAlignment="1"/>
    <xf numFmtId="170" fontId="0" fillId="8" borderId="4" xfId="0" applyNumberFormat="1" applyFill="1" applyBorder="1" applyAlignment="1"/>
    <xf numFmtId="170" fontId="0" fillId="8" borderId="0" xfId="0" applyNumberFormat="1" applyFill="1"/>
  </cellXfs>
  <cellStyles count="3"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17"/>
  <sheetViews>
    <sheetView tabSelected="1" topLeftCell="A7" zoomScale="90" zoomScaleNormal="90" workbookViewId="0">
      <selection activeCell="F14" sqref="F14"/>
    </sheetView>
  </sheetViews>
  <sheetFormatPr baseColWidth="10" defaultRowHeight="15" x14ac:dyDescent="0.25"/>
  <cols>
    <col min="3" max="3" width="15.140625" customWidth="1"/>
    <col min="6" max="6" width="25.28515625" customWidth="1"/>
    <col min="7" max="7" width="22" customWidth="1"/>
    <col min="8" max="8" width="28.5703125" customWidth="1"/>
    <col min="9" max="9" width="15.28515625" bestFit="1" customWidth="1"/>
    <col min="10" max="10" width="21.85546875" customWidth="1"/>
    <col min="11" max="11" width="15" bestFit="1" customWidth="1"/>
  </cols>
  <sheetData>
    <row r="3" spans="2:11" x14ac:dyDescent="0.25">
      <c r="B3" s="1"/>
      <c r="C3" s="2" t="s">
        <v>0</v>
      </c>
      <c r="D3" s="2"/>
      <c r="E3" s="2"/>
      <c r="F3" s="2"/>
      <c r="G3" s="2"/>
      <c r="H3" s="2"/>
      <c r="I3" s="1"/>
      <c r="J3" s="1"/>
      <c r="K3" s="1"/>
    </row>
    <row r="4" spans="2:11" ht="30" customHeight="1" x14ac:dyDescent="0.25">
      <c r="B4" s="1"/>
      <c r="C4" s="3" t="s">
        <v>1</v>
      </c>
      <c r="D4" s="4" t="s">
        <v>2</v>
      </c>
      <c r="E4" s="3" t="s">
        <v>3</v>
      </c>
      <c r="F4" s="5" t="s">
        <v>4</v>
      </c>
      <c r="G4" s="6" t="s">
        <v>21</v>
      </c>
      <c r="H4" s="4" t="s">
        <v>11</v>
      </c>
      <c r="I4" s="6" t="s">
        <v>21</v>
      </c>
      <c r="J4" s="4" t="s">
        <v>12</v>
      </c>
      <c r="K4" s="6" t="s">
        <v>21</v>
      </c>
    </row>
    <row r="5" spans="2:11" x14ac:dyDescent="0.25">
      <c r="B5" s="7" t="s">
        <v>5</v>
      </c>
      <c r="C5" s="7" t="s">
        <v>6</v>
      </c>
      <c r="D5" s="7" t="s">
        <v>10</v>
      </c>
      <c r="E5" s="7">
        <v>5</v>
      </c>
      <c r="F5" s="8"/>
      <c r="G5" s="35"/>
      <c r="H5" s="8"/>
      <c r="I5" s="41"/>
      <c r="J5" s="8"/>
      <c r="K5" s="49"/>
    </row>
    <row r="6" spans="2:11" x14ac:dyDescent="0.25">
      <c r="B6" s="7"/>
      <c r="C6" s="7"/>
      <c r="D6" s="7"/>
      <c r="E6" s="7"/>
      <c r="F6" s="8"/>
      <c r="G6" s="35"/>
      <c r="H6" s="8"/>
      <c r="I6" s="42"/>
      <c r="J6" s="8"/>
      <c r="K6" s="50"/>
    </row>
    <row r="7" spans="2:11" ht="30" x14ac:dyDescent="0.25">
      <c r="B7" s="9" t="s">
        <v>7</v>
      </c>
      <c r="C7" s="10" t="s">
        <v>8</v>
      </c>
      <c r="D7" s="11" t="s">
        <v>10</v>
      </c>
      <c r="E7" s="11">
        <v>1</v>
      </c>
      <c r="F7" s="10"/>
      <c r="G7" s="36"/>
      <c r="H7" s="10"/>
      <c r="I7" s="43"/>
      <c r="J7" s="10"/>
      <c r="K7" s="51"/>
    </row>
    <row r="8" spans="2:11" ht="30" customHeight="1" x14ac:dyDescent="0.25">
      <c r="B8" s="9"/>
      <c r="C8" s="20" t="s">
        <v>9</v>
      </c>
      <c r="D8" s="32" t="s">
        <v>10</v>
      </c>
      <c r="E8" s="32">
        <v>5</v>
      </c>
      <c r="F8" s="21" t="s">
        <v>13</v>
      </c>
      <c r="G8" s="37">
        <v>77056</v>
      </c>
      <c r="H8" s="22" t="s">
        <v>14</v>
      </c>
      <c r="I8" s="44">
        <v>45308</v>
      </c>
      <c r="J8" s="22" t="s">
        <v>14</v>
      </c>
      <c r="K8" s="52"/>
    </row>
    <row r="9" spans="2:11" ht="15" customHeight="1" x14ac:dyDescent="0.25">
      <c r="B9" s="10"/>
      <c r="C9" s="23"/>
      <c r="D9" s="24"/>
      <c r="E9" s="24"/>
      <c r="F9" s="10"/>
      <c r="G9" s="38"/>
      <c r="H9" s="25"/>
      <c r="I9" s="45"/>
      <c r="J9" s="25"/>
      <c r="K9" s="53"/>
    </row>
    <row r="10" spans="2:11" ht="45" x14ac:dyDescent="0.25">
      <c r="B10" s="12" t="s">
        <v>15</v>
      </c>
      <c r="C10" s="13" t="s">
        <v>16</v>
      </c>
      <c r="D10" s="14" t="s">
        <v>10</v>
      </c>
      <c r="E10" s="14">
        <v>3</v>
      </c>
      <c r="F10" s="14" t="s">
        <v>20</v>
      </c>
      <c r="G10" s="39">
        <v>7950000</v>
      </c>
      <c r="H10" s="13" t="s">
        <v>22</v>
      </c>
      <c r="I10" s="46">
        <v>7095000</v>
      </c>
      <c r="J10" s="18" t="s">
        <v>25</v>
      </c>
      <c r="K10" s="54">
        <v>5550000</v>
      </c>
    </row>
    <row r="11" spans="2:11" ht="30" x14ac:dyDescent="0.25">
      <c r="B11" s="12"/>
      <c r="C11" s="13" t="s">
        <v>17</v>
      </c>
      <c r="D11" s="14" t="s">
        <v>10</v>
      </c>
      <c r="E11" s="16">
        <v>3</v>
      </c>
      <c r="F11" s="16" t="s">
        <v>24</v>
      </c>
      <c r="G11" s="39">
        <v>1200000</v>
      </c>
      <c r="H11" s="15" t="s">
        <v>23</v>
      </c>
      <c r="I11" s="46">
        <v>1950000</v>
      </c>
      <c r="J11" s="19" t="s">
        <v>26</v>
      </c>
      <c r="K11" s="54">
        <v>1360218</v>
      </c>
    </row>
    <row r="12" spans="2:11" x14ac:dyDescent="0.25">
      <c r="B12" s="12"/>
      <c r="C12" s="13" t="s">
        <v>18</v>
      </c>
      <c r="D12" s="14" t="s">
        <v>10</v>
      </c>
      <c r="E12" s="16">
        <v>3</v>
      </c>
      <c r="F12" s="15" t="s">
        <v>27</v>
      </c>
      <c r="G12" s="39">
        <f>PRODUCT(45340,3)</f>
        <v>136020</v>
      </c>
      <c r="H12" s="15" t="s">
        <v>28</v>
      </c>
      <c r="I12" s="46">
        <f>PRODUCT(23507*3)</f>
        <v>70521</v>
      </c>
      <c r="J12" s="15" t="s">
        <v>29</v>
      </c>
      <c r="K12" s="54">
        <f>PRODUCT(33450*3)</f>
        <v>100350</v>
      </c>
    </row>
    <row r="13" spans="2:11" ht="45" x14ac:dyDescent="0.25">
      <c r="B13" s="12"/>
      <c r="C13" s="13" t="s">
        <v>19</v>
      </c>
      <c r="D13" s="14" t="s">
        <v>10</v>
      </c>
      <c r="E13" s="16">
        <v>3</v>
      </c>
      <c r="F13" s="13" t="s">
        <v>45</v>
      </c>
      <c r="G13" s="34">
        <f>PRODUCT(77056*3)</f>
        <v>231168</v>
      </c>
      <c r="H13" s="13" t="s">
        <v>30</v>
      </c>
      <c r="I13" s="46">
        <f>PRODUCT(70504*3)</f>
        <v>211512</v>
      </c>
      <c r="J13" s="17" t="s">
        <v>31</v>
      </c>
      <c r="K13" s="54">
        <f>PRODUCT(52340*3)</f>
        <v>157020</v>
      </c>
    </row>
    <row r="14" spans="2:11" ht="135" x14ac:dyDescent="0.25">
      <c r="B14" s="12"/>
      <c r="C14" s="14" t="s">
        <v>35</v>
      </c>
      <c r="D14" s="14" t="s">
        <v>10</v>
      </c>
      <c r="E14" s="16">
        <v>1</v>
      </c>
      <c r="F14" s="13" t="s">
        <v>34</v>
      </c>
      <c r="G14" s="34">
        <v>14239</v>
      </c>
      <c r="H14" s="14" t="s">
        <v>37</v>
      </c>
      <c r="I14" s="46">
        <v>12619</v>
      </c>
      <c r="J14" s="13" t="s">
        <v>36</v>
      </c>
      <c r="K14" s="54">
        <v>28589</v>
      </c>
    </row>
    <row r="15" spans="2:11" x14ac:dyDescent="0.25">
      <c r="B15" s="30" t="s">
        <v>32</v>
      </c>
      <c r="C15" s="26" t="s">
        <v>38</v>
      </c>
      <c r="D15" s="27" t="s">
        <v>40</v>
      </c>
      <c r="E15" s="28">
        <v>1</v>
      </c>
      <c r="F15" s="29"/>
      <c r="G15" s="40">
        <v>64530</v>
      </c>
      <c r="H15" s="29"/>
      <c r="I15" s="47">
        <v>64530</v>
      </c>
      <c r="J15" s="29"/>
      <c r="K15" s="55">
        <v>64530</v>
      </c>
    </row>
    <row r="16" spans="2:11" x14ac:dyDescent="0.25">
      <c r="B16" s="31"/>
      <c r="C16" s="26" t="s">
        <v>33</v>
      </c>
      <c r="D16" s="29" t="s">
        <v>39</v>
      </c>
      <c r="E16" s="33">
        <v>60</v>
      </c>
      <c r="F16" s="29" t="s">
        <v>44</v>
      </c>
      <c r="G16" s="40">
        <v>60000</v>
      </c>
      <c r="H16" s="29" t="s">
        <v>41</v>
      </c>
      <c r="I16" s="48">
        <v>64392</v>
      </c>
      <c r="J16" s="29" t="s">
        <v>42</v>
      </c>
      <c r="K16" s="56">
        <v>78430</v>
      </c>
    </row>
    <row r="17" spans="2:11" x14ac:dyDescent="0.25">
      <c r="B17" s="57" t="s">
        <v>43</v>
      </c>
      <c r="C17" s="58"/>
      <c r="D17" s="58"/>
      <c r="E17" s="58"/>
      <c r="F17" s="58"/>
      <c r="G17" s="59">
        <f>SUM(G5:G16)</f>
        <v>9733013</v>
      </c>
      <c r="H17" s="57"/>
      <c r="I17" s="60">
        <f>SUM(I5:I16)</f>
        <v>9513882</v>
      </c>
      <c r="J17" s="57"/>
      <c r="K17" s="60">
        <f>SUM(K5:K16)</f>
        <v>7339137</v>
      </c>
    </row>
  </sheetData>
  <mergeCells count="14">
    <mergeCell ref="I5:I6"/>
    <mergeCell ref="K5:K6"/>
    <mergeCell ref="B10:B14"/>
    <mergeCell ref="B15:B16"/>
    <mergeCell ref="B7:B8"/>
    <mergeCell ref="J5:J6"/>
    <mergeCell ref="G5:G6"/>
    <mergeCell ref="C3:H3"/>
    <mergeCell ref="C5:C6"/>
    <mergeCell ref="B5:B6"/>
    <mergeCell ref="D5:D6"/>
    <mergeCell ref="E5:E6"/>
    <mergeCell ref="F5:F6"/>
    <mergeCell ref="H5:H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SIETE</dc:creator>
  <cp:lastModifiedBy>SIETE</cp:lastModifiedBy>
  <dcterms:created xsi:type="dcterms:W3CDTF">2023-05-29T01:52:53Z</dcterms:created>
  <dcterms:modified xsi:type="dcterms:W3CDTF">2023-05-29T03:25:29Z</dcterms:modified>
</cp:coreProperties>
</file>