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136669F4-F459-4BB5-8A19-4CB6B90F58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E10" i="1"/>
  <c r="E13" i="1"/>
  <c r="I13" i="1"/>
  <c r="E14" i="1"/>
  <c r="I14" i="1"/>
  <c r="E15" i="1"/>
  <c r="I15" i="1"/>
  <c r="E16" i="1"/>
  <c r="I16" i="1"/>
  <c r="E17" i="1"/>
  <c r="I17" i="1"/>
  <c r="E18" i="1"/>
  <c r="I18" i="1"/>
  <c r="E19" i="1"/>
  <c r="I19" i="1"/>
  <c r="E20" i="1"/>
  <c r="I20" i="1"/>
  <c r="E21" i="1"/>
  <c r="I21" i="1"/>
  <c r="E22" i="1"/>
  <c r="I22" i="1"/>
  <c r="E23" i="1"/>
  <c r="I23" i="1"/>
  <c r="E24" i="1"/>
  <c r="I24" i="1"/>
  <c r="E25" i="1"/>
  <c r="I25" i="1"/>
  <c r="E26" i="1"/>
  <c r="I26" i="1"/>
  <c r="E12" i="1"/>
  <c r="I12" i="1" s="1"/>
  <c r="B7" i="1"/>
</calcChain>
</file>

<file path=xl/sharedStrings.xml><?xml version="1.0" encoding="utf-8"?>
<sst xmlns="http://schemas.openxmlformats.org/spreadsheetml/2006/main" count="34" uniqueCount="34">
  <si>
    <t xml:space="preserve">                                       Estoque</t>
  </si>
  <si>
    <t>Orçamento para os produtos</t>
  </si>
  <si>
    <t>codigo</t>
  </si>
  <si>
    <t>Alimentos</t>
  </si>
  <si>
    <t>Previção pra gasto</t>
  </si>
  <si>
    <t>Materiais para o lanche</t>
  </si>
  <si>
    <t>Higiene pessoal</t>
  </si>
  <si>
    <t>Nome</t>
  </si>
  <si>
    <t>Diferença</t>
  </si>
  <si>
    <t>Outros</t>
  </si>
  <si>
    <t>Quantidade</t>
  </si>
  <si>
    <t>Status</t>
  </si>
  <si>
    <t>Total de compras</t>
  </si>
  <si>
    <t>CODIGO</t>
  </si>
  <si>
    <t>Lista de produtos</t>
  </si>
  <si>
    <t xml:space="preserve">     Quantidade de produto no estoque</t>
  </si>
  <si>
    <t xml:space="preserve">  Porcentage do estoque</t>
  </si>
  <si>
    <t xml:space="preserve"> Minimo de estoque permitido</t>
  </si>
  <si>
    <t xml:space="preserve">                               status</t>
  </si>
  <si>
    <t>Hamburguer</t>
  </si>
  <si>
    <t>pão</t>
  </si>
  <si>
    <t>alface</t>
  </si>
  <si>
    <t>cebola</t>
  </si>
  <si>
    <t>tomate</t>
  </si>
  <si>
    <t>queijo</t>
  </si>
  <si>
    <t>presunto</t>
  </si>
  <si>
    <t>ovo</t>
  </si>
  <si>
    <t>luva descartavel</t>
  </si>
  <si>
    <t>oleo</t>
  </si>
  <si>
    <t>toca descartavel</t>
  </si>
  <si>
    <t>batata palha</t>
  </si>
  <si>
    <t>ketchup</t>
  </si>
  <si>
    <t>maionese</t>
  </si>
  <si>
    <t>bacons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</si>
</sst>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R$-416]\ #,##0.00"/>
  </numFmts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24"/>
      <color rgb="FFFFFFFF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164" fontId="0" fillId="2" borderId="0" xfId="0" applyNumberFormat="1" applyFill="1"/>
    <xf numFmtId="165" fontId="4" fillId="5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2" fontId="1" fillId="0" borderId="0" xfId="0" applyNumberFormat="1" applyFont="1"/>
    <xf numFmtId="2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10" fontId="4" fillId="7" borderId="0" xfId="0" applyNumberFormat="1" applyFont="1" applyFill="1" applyAlignment="1">
      <alignment horizontal="center"/>
    </xf>
    <xf numFmtId="10" fontId="1" fillId="6" borderId="0" xfId="0" applyNumberFormat="1" applyFont="1" applyFill="1" applyAlignment="1">
      <alignment horizontal="center"/>
    </xf>
    <xf numFmtId="10" fontId="1" fillId="3" borderId="0" xfId="0" applyNumberFormat="1" applyFon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0" fillId="9" borderId="0" xfId="0" applyFill="1"/>
    <xf numFmtId="9" fontId="1" fillId="10" borderId="0" xfId="0" applyNumberFormat="1" applyFont="1" applyFill="1" applyAlignment="1">
      <alignment horizontal="center"/>
    </xf>
    <xf numFmtId="10" fontId="0" fillId="11" borderId="0" xfId="0" applyNumberFormat="1" applyFill="1"/>
    <xf numFmtId="9" fontId="1" fillId="11" borderId="0" xfId="0" applyNumberFormat="1" applyFont="1" applyFill="1" applyAlignment="1">
      <alignment horizontal="center"/>
    </xf>
    <xf numFmtId="0" fontId="1" fillId="8" borderId="0" xfId="0" applyFont="1" applyFill="1"/>
    <xf numFmtId="2" fontId="0" fillId="9" borderId="0" xfId="0" applyNumberFormat="1" applyFill="1"/>
    <xf numFmtId="10" fontId="1" fillId="2" borderId="0" xfId="0" applyNumberFormat="1" applyFont="1" applyFill="1" applyAlignment="1">
      <alignment horizontal="center"/>
    </xf>
    <xf numFmtId="2" fontId="5" fillId="0" borderId="0" xfId="0" applyNumberFormat="1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15" borderId="1" xfId="0" applyFont="1" applyFill="1" applyBorder="1"/>
    <xf numFmtId="0" fontId="0" fillId="0" borderId="1" xfId="0" applyBorder="1"/>
    <xf numFmtId="0" fontId="6" fillId="0" borderId="1" xfId="0" quotePrefix="1" applyFont="1" applyBorder="1"/>
    <xf numFmtId="0" fontId="1" fillId="15" borderId="2" xfId="0" applyFont="1" applyFill="1" applyBorder="1"/>
    <xf numFmtId="0" fontId="6" fillId="0" borderId="3" xfId="0" quotePrefix="1" applyFont="1" applyBorder="1" applyAlignment="1">
      <alignment horizontal="left"/>
    </xf>
    <xf numFmtId="0" fontId="0" fillId="15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alimentos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E9-428B-8C79-BAD6F725BF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E9-428B-8C79-BAD6F725BF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E9-428B-8C79-BAD6F725BF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E9-428B-8C79-BAD6F725BF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Planilha1!$E$3:$E$6</c:f>
              <c:numCache>
                <c:formatCode>"$"#,##0.00</c:formatCode>
                <c:ptCount val="4"/>
                <c:pt idx="0">
                  <c:v>300000</c:v>
                </c:pt>
                <c:pt idx="1">
                  <c:v>200000</c:v>
                </c:pt>
                <c:pt idx="2">
                  <c:v>50000</c:v>
                </c:pt>
                <c:pt idx="3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3-49D9-A2EB-8DCD85D3169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E9-428B-8C79-BAD6F725BF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4E9-428B-8C79-BAD6F725BF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4E9-428B-8C79-BAD6F725BF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4E9-428B-8C79-BAD6F725BF5E}"/>
              </c:ext>
            </c:extLst>
          </c:dPt>
          <c:val>
            <c:numRef>
              <c:f>Planilha1!$F$3:$F$6</c:f>
              <c:numCache>
                <c:formatCode>0.00%</c:formatCode>
                <c:ptCount val="4"/>
                <c:pt idx="0">
                  <c:v>0.3</c:v>
                </c:pt>
                <c:pt idx="1">
                  <c:v>0.2</c:v>
                </c:pt>
                <c:pt idx="2">
                  <c:v>0.1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73-49D9-A2EB-8DCD85D31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rgbClr val="00B05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47625</xdr:rowOff>
    </xdr:from>
    <xdr:to>
      <xdr:col>6</xdr:col>
      <xdr:colOff>2181225</xdr:colOff>
      <xdr:row>8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F6A554-5443-7061-8E7F-07DDEDC76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I3" sqref="I2:I3"/>
    </sheetView>
  </sheetViews>
  <sheetFormatPr defaultRowHeight="15"/>
  <cols>
    <col min="2" max="2" width="26" customWidth="1"/>
    <col min="3" max="3" width="2.5703125" customWidth="1"/>
    <col min="4" max="4" width="35.28515625" bestFit="1" customWidth="1"/>
    <col min="5" max="5" width="30.140625" customWidth="1"/>
    <col min="6" max="6" width="12.7109375" customWidth="1"/>
    <col min="7" max="7" width="35.28515625" customWidth="1"/>
    <col min="8" max="8" width="14.42578125" customWidth="1"/>
    <col min="9" max="9" width="39.140625" customWidth="1"/>
  </cols>
  <sheetData>
    <row r="1" spans="1:10" ht="31.5">
      <c r="A1" s="1"/>
      <c r="B1" s="30" t="s">
        <v>0</v>
      </c>
      <c r="C1" s="30"/>
      <c r="D1" s="30"/>
      <c r="E1" s="30"/>
      <c r="F1" s="30"/>
      <c r="G1" s="30"/>
      <c r="H1" s="4"/>
      <c r="I1" s="1"/>
      <c r="J1" s="1"/>
    </row>
    <row r="2" spans="1:10">
      <c r="A2" s="1"/>
      <c r="B2" s="5" t="s">
        <v>1</v>
      </c>
      <c r="C2" s="31"/>
      <c r="D2" s="3"/>
      <c r="E2" s="3"/>
      <c r="F2" s="3"/>
      <c r="I2" s="40" t="s">
        <v>2</v>
      </c>
      <c r="J2" s="1"/>
    </row>
    <row r="3" spans="1:10">
      <c r="A3" s="1"/>
      <c r="B3" s="9">
        <v>1000000</v>
      </c>
      <c r="C3" s="31"/>
      <c r="D3" s="11" t="s">
        <v>3</v>
      </c>
      <c r="E3" s="14">
        <v>300000</v>
      </c>
      <c r="F3" s="28">
        <v>0.3</v>
      </c>
      <c r="I3" s="41">
        <v>2</v>
      </c>
      <c r="J3" s="1"/>
    </row>
    <row r="4" spans="1:10">
      <c r="A4" s="1"/>
      <c r="B4" s="5" t="s">
        <v>4</v>
      </c>
      <c r="C4" s="31"/>
      <c r="D4" s="11" t="s">
        <v>5</v>
      </c>
      <c r="E4" s="14">
        <v>200000</v>
      </c>
      <c r="F4" s="20">
        <v>0.2</v>
      </c>
      <c r="J4" s="1"/>
    </row>
    <row r="5" spans="1:10">
      <c r="A5" s="1"/>
      <c r="B5" s="9">
        <v>800000</v>
      </c>
      <c r="C5" s="31"/>
      <c r="D5" s="11" t="s">
        <v>6</v>
      </c>
      <c r="E5" s="14">
        <v>50000</v>
      </c>
      <c r="F5" s="19">
        <v>0.1</v>
      </c>
      <c r="H5" s="35" t="s">
        <v>7</v>
      </c>
      <c r="I5" s="36" t="str">
        <f>_xlfn.XLOOKUP(I3,A12:A26,B12:B26,"Não localizado",0)</f>
        <v>pão</v>
      </c>
      <c r="J5" s="1"/>
    </row>
    <row r="6" spans="1:10">
      <c r="A6" s="1"/>
      <c r="B6" s="5" t="s">
        <v>8</v>
      </c>
      <c r="C6" s="31"/>
      <c r="D6" s="11" t="s">
        <v>9</v>
      </c>
      <c r="E6" s="14">
        <v>450000</v>
      </c>
      <c r="F6" s="18">
        <v>0.4</v>
      </c>
      <c r="H6" s="35" t="s">
        <v>10</v>
      </c>
      <c r="I6" s="39">
        <f>_xlfn.XLOOKUP(I3,A12:A26,D12:D26,"Não localizado",0)</f>
        <v>400</v>
      </c>
      <c r="J6" s="1"/>
    </row>
    <row r="7" spans="1:10">
      <c r="A7" s="1"/>
      <c r="B7" s="10">
        <f>SUM(B3-B5)</f>
        <v>200000</v>
      </c>
      <c r="C7" s="31"/>
      <c r="D7" s="3"/>
      <c r="E7" s="12"/>
      <c r="F7" s="12"/>
      <c r="H7" s="38" t="s">
        <v>11</v>
      </c>
      <c r="I7" s="37" t="str">
        <f>_xlfn.XLOOKUP(I3,A12:A26,I12:I26,"Não localizado",0)</f>
        <v>estoque precisa se reabastecido</v>
      </c>
      <c r="J7" s="1"/>
    </row>
    <row r="8" spans="1:10">
      <c r="A8" s="1"/>
      <c r="B8" s="6"/>
      <c r="C8" s="31"/>
      <c r="D8" s="3"/>
      <c r="E8" s="29"/>
      <c r="F8" s="13"/>
      <c r="J8" s="1"/>
    </row>
    <row r="9" spans="1:10">
      <c r="J9" s="1"/>
    </row>
    <row r="10" spans="1:10">
      <c r="D10" s="7" t="s">
        <v>12</v>
      </c>
      <c r="E10" s="8">
        <f>SUM(B5)</f>
        <v>800000</v>
      </c>
      <c r="F10" s="15"/>
      <c r="J10" s="1"/>
    </row>
    <row r="11" spans="1:10">
      <c r="A11" s="2" t="s">
        <v>13</v>
      </c>
      <c r="B11" s="2" t="s">
        <v>14</v>
      </c>
      <c r="C11" s="2"/>
      <c r="D11" s="2" t="s">
        <v>15</v>
      </c>
      <c r="E11" s="16" t="s">
        <v>16</v>
      </c>
      <c r="F11" s="2"/>
      <c r="G11" s="2" t="s">
        <v>17</v>
      </c>
      <c r="H11" s="2"/>
      <c r="I11" s="17" t="s">
        <v>18</v>
      </c>
      <c r="J11" s="1"/>
    </row>
    <row r="12" spans="1:10">
      <c r="A12" s="33">
        <v>1</v>
      </c>
      <c r="B12" s="32" t="s">
        <v>19</v>
      </c>
      <c r="C12" s="27"/>
      <c r="D12" s="21">
        <v>800</v>
      </c>
      <c r="E12" s="23">
        <f>D12/10%</f>
        <v>8000</v>
      </c>
      <c r="F12" s="24"/>
      <c r="G12" s="25">
        <v>5000</v>
      </c>
      <c r="H12" s="25"/>
      <c r="I12" s="26" t="str">
        <f>IF(E12&lt;G12,"estoque precisa se reabastecido","estoque ok")</f>
        <v>estoque ok</v>
      </c>
      <c r="J12" s="1"/>
    </row>
    <row r="13" spans="1:10">
      <c r="A13" s="33">
        <v>2</v>
      </c>
      <c r="B13" s="32" t="s">
        <v>20</v>
      </c>
      <c r="C13" s="22"/>
      <c r="D13" s="21">
        <v>400</v>
      </c>
      <c r="E13" s="23">
        <f>D13/10%</f>
        <v>4000</v>
      </c>
      <c r="F13" s="25"/>
      <c r="G13" s="25">
        <v>5000</v>
      </c>
      <c r="H13" s="25"/>
      <c r="I13" s="26" t="str">
        <f>IF(E13&lt;G13,"estoque precisa se reabastecido","estoque ok")</f>
        <v>estoque precisa se reabastecido</v>
      </c>
      <c r="J13" s="1"/>
    </row>
    <row r="14" spans="1:10">
      <c r="A14" s="33">
        <v>3</v>
      </c>
      <c r="B14" s="32" t="s">
        <v>21</v>
      </c>
      <c r="C14" s="22"/>
      <c r="D14" s="21">
        <v>300</v>
      </c>
      <c r="E14" s="23">
        <f t="shared" ref="E14:E26" si="0">D14/10%</f>
        <v>3000</v>
      </c>
      <c r="F14" s="25"/>
      <c r="G14" s="25">
        <v>5000</v>
      </c>
      <c r="H14" s="25"/>
      <c r="I14" s="26" t="str">
        <f>IF(E14&lt;G14,"estoque precisa se reabastecido","estoque ok")</f>
        <v>estoque precisa se reabastecido</v>
      </c>
      <c r="J14" s="1"/>
    </row>
    <row r="15" spans="1:10">
      <c r="A15" s="33">
        <v>4</v>
      </c>
      <c r="B15" s="32" t="s">
        <v>22</v>
      </c>
      <c r="C15" s="22"/>
      <c r="D15" s="21">
        <v>800</v>
      </c>
      <c r="E15" s="23">
        <f t="shared" si="0"/>
        <v>8000</v>
      </c>
      <c r="F15" s="25"/>
      <c r="G15" s="25">
        <v>5000</v>
      </c>
      <c r="H15" s="25"/>
      <c r="I15" s="26" t="str">
        <f>IF(E15&lt;G15,"estoque precisa se reabastecido","estoque ok")</f>
        <v>estoque ok</v>
      </c>
      <c r="J15" s="1"/>
    </row>
    <row r="16" spans="1:10">
      <c r="A16" s="33">
        <v>5</v>
      </c>
      <c r="B16" s="32" t="s">
        <v>23</v>
      </c>
      <c r="C16" s="22"/>
      <c r="D16" s="21">
        <v>800</v>
      </c>
      <c r="E16" s="23">
        <f t="shared" si="0"/>
        <v>8000</v>
      </c>
      <c r="F16" s="25"/>
      <c r="G16" s="25">
        <v>5000</v>
      </c>
      <c r="H16" s="25"/>
      <c r="I16" s="26" t="str">
        <f>IF(E16&lt;G16,"estoque precisa se reabastecido","estoque ok")</f>
        <v>estoque ok</v>
      </c>
      <c r="J16" s="1"/>
    </row>
    <row r="17" spans="1:10">
      <c r="A17" s="33">
        <v>6</v>
      </c>
      <c r="B17" s="32" t="s">
        <v>24</v>
      </c>
      <c r="C17" s="22"/>
      <c r="D17" s="21">
        <v>800</v>
      </c>
      <c r="E17" s="23">
        <f t="shared" si="0"/>
        <v>8000</v>
      </c>
      <c r="F17" s="25"/>
      <c r="G17" s="25">
        <v>5000</v>
      </c>
      <c r="H17" s="25"/>
      <c r="I17" s="26" t="str">
        <f>IF(E17&lt;G17,"estoque precisa se reabastecido","estoque ok")</f>
        <v>estoque ok</v>
      </c>
      <c r="J17" s="1"/>
    </row>
    <row r="18" spans="1:10">
      <c r="A18" s="33">
        <v>7</v>
      </c>
      <c r="B18" s="32" t="s">
        <v>25</v>
      </c>
      <c r="C18" s="22"/>
      <c r="D18" s="21">
        <v>800</v>
      </c>
      <c r="E18" s="23">
        <f t="shared" si="0"/>
        <v>8000</v>
      </c>
      <c r="F18" s="25"/>
      <c r="G18" s="25">
        <v>5000</v>
      </c>
      <c r="H18" s="25"/>
      <c r="I18" s="26" t="str">
        <f>IF(E18&lt;G18,"estoque precisa se reabastecido","estoque ok")</f>
        <v>estoque ok</v>
      </c>
      <c r="J18" s="1"/>
    </row>
    <row r="19" spans="1:10">
      <c r="A19" s="33">
        <v>8</v>
      </c>
      <c r="B19" s="32" t="s">
        <v>26</v>
      </c>
      <c r="C19" s="22"/>
      <c r="D19" s="21">
        <v>800</v>
      </c>
      <c r="E19" s="23">
        <f t="shared" si="0"/>
        <v>8000</v>
      </c>
      <c r="F19" s="25"/>
      <c r="G19" s="25">
        <v>5000</v>
      </c>
      <c r="H19" s="25"/>
      <c r="I19" s="26" t="str">
        <f>IF(E19&lt;G19,"estoque precisa se reabastecido","estoque ok")</f>
        <v>estoque ok</v>
      </c>
      <c r="J19" s="1"/>
    </row>
    <row r="20" spans="1:10">
      <c r="A20" s="33">
        <v>9</v>
      </c>
      <c r="B20" s="32" t="s">
        <v>27</v>
      </c>
      <c r="C20" s="22"/>
      <c r="D20" s="21">
        <v>800</v>
      </c>
      <c r="E20" s="23">
        <f t="shared" si="0"/>
        <v>8000</v>
      </c>
      <c r="F20" s="25"/>
      <c r="G20" s="25">
        <v>5000</v>
      </c>
      <c r="H20" s="25"/>
      <c r="I20" s="26" t="str">
        <f>IF(E20&lt;G20,"estoque precisa se reabastecido","estoque ok")</f>
        <v>estoque ok</v>
      </c>
      <c r="J20" s="1"/>
    </row>
    <row r="21" spans="1:10">
      <c r="A21" s="33">
        <v>10</v>
      </c>
      <c r="B21" s="32" t="s">
        <v>28</v>
      </c>
      <c r="C21" s="22"/>
      <c r="D21" s="21">
        <v>800</v>
      </c>
      <c r="E21" s="23">
        <f t="shared" si="0"/>
        <v>8000</v>
      </c>
      <c r="F21" s="25"/>
      <c r="G21" s="25">
        <v>5000</v>
      </c>
      <c r="H21" s="25"/>
      <c r="I21" s="26" t="str">
        <f>IF(E21&lt;G21,"estoque precisa se reabastecido","estoque ok")</f>
        <v>estoque ok</v>
      </c>
      <c r="J21" s="1"/>
    </row>
    <row r="22" spans="1:10">
      <c r="A22" s="33">
        <v>11</v>
      </c>
      <c r="B22" s="32" t="s">
        <v>29</v>
      </c>
      <c r="C22" s="22"/>
      <c r="D22" s="21">
        <v>800</v>
      </c>
      <c r="E22" s="23">
        <f t="shared" si="0"/>
        <v>8000</v>
      </c>
      <c r="F22" s="25"/>
      <c r="G22" s="25">
        <v>5000</v>
      </c>
      <c r="H22" s="25"/>
      <c r="I22" s="26" t="str">
        <f>IF(E22&lt;G22,"estoque precisa se reabastecido","estoque ok")</f>
        <v>estoque ok</v>
      </c>
      <c r="J22" s="1"/>
    </row>
    <row r="23" spans="1:10">
      <c r="A23" s="33">
        <v>12</v>
      </c>
      <c r="B23" s="32" t="s">
        <v>30</v>
      </c>
      <c r="C23" s="22"/>
      <c r="D23" s="21">
        <v>800</v>
      </c>
      <c r="E23" s="23">
        <f t="shared" si="0"/>
        <v>8000</v>
      </c>
      <c r="F23" s="25"/>
      <c r="G23" s="25">
        <v>5000</v>
      </c>
      <c r="H23" s="25"/>
      <c r="I23" s="26" t="str">
        <f>IF(E23&lt;G23,"estoque precisa se reabastecido","estoque ok")</f>
        <v>estoque ok</v>
      </c>
      <c r="J23" s="1"/>
    </row>
    <row r="24" spans="1:10">
      <c r="A24" s="33">
        <v>13</v>
      </c>
      <c r="B24" s="32" t="s">
        <v>31</v>
      </c>
      <c r="C24" s="22"/>
      <c r="D24" s="21">
        <v>800</v>
      </c>
      <c r="E24" s="23">
        <f t="shared" si="0"/>
        <v>8000</v>
      </c>
      <c r="F24" s="25"/>
      <c r="G24" s="25">
        <v>5000</v>
      </c>
      <c r="H24" s="25"/>
      <c r="I24" s="26" t="str">
        <f>IF(E24&lt;G24,"estoque precisa se reabastecido","estoque ok")</f>
        <v>estoque ok</v>
      </c>
      <c r="J24" s="1"/>
    </row>
    <row r="25" spans="1:10">
      <c r="A25" s="33">
        <v>14</v>
      </c>
      <c r="B25" s="32" t="s">
        <v>32</v>
      </c>
      <c r="C25" s="22"/>
      <c r="D25" s="21">
        <v>800</v>
      </c>
      <c r="E25" s="23">
        <f t="shared" si="0"/>
        <v>8000</v>
      </c>
      <c r="F25" s="25"/>
      <c r="G25" s="25">
        <v>5000</v>
      </c>
      <c r="H25" s="25"/>
      <c r="I25" s="26" t="str">
        <f>IF(E25&lt;G25,"estoque precisa se reabastecido","estoque ok")</f>
        <v>estoque ok</v>
      </c>
      <c r="J25" s="1"/>
    </row>
    <row r="26" spans="1:10">
      <c r="A26" s="33">
        <v>15</v>
      </c>
      <c r="B26" s="32" t="s">
        <v>33</v>
      </c>
      <c r="C26" s="22"/>
      <c r="D26" s="21">
        <v>800</v>
      </c>
      <c r="E26" s="23">
        <f t="shared" si="0"/>
        <v>8000</v>
      </c>
      <c r="F26" s="25"/>
      <c r="G26" s="25">
        <v>5000</v>
      </c>
      <c r="H26" s="25"/>
      <c r="I26" s="26" t="str">
        <f>IF(E26&lt;G26,"estoque precisa se reabastecido","estoque ok")</f>
        <v>estoque ok</v>
      </c>
      <c r="J26" s="1"/>
    </row>
    <row r="27" spans="1:10">
      <c r="A27" s="34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2">
    <mergeCell ref="B1:G1"/>
    <mergeCell ref="C2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2022-11-18T12:24:57Z</dcterms:created>
  <dcterms:modified xsi:type="dcterms:W3CDTF">2022-12-09T13:58:33Z</dcterms:modified>
  <cp:category/>
  <cp:contentStatus/>
</cp:coreProperties>
</file>